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eam Drives\UGS_Groundwater\Projects\Transducers\"/>
    </mc:Choice>
  </mc:AlternateContent>
  <xr:revisionPtr revIDLastSave="0" documentId="13_ncr:1_{DAEAB24D-88B9-4878-AA86-DEECA1372214}" xr6:coauthVersionLast="34" xr6:coauthVersionMax="34" xr10:uidLastSave="{00000000-0000-0000-0000-000000000000}"/>
  <bookViews>
    <workbookView xWindow="0" yWindow="0" windowWidth="28800" windowHeight="12225" xr2:uid="{2D889503-13EB-41CD-945C-35EEF1DCF381}"/>
  </bookViews>
  <sheets>
    <sheet name="measurements" sheetId="3" r:id="rId1"/>
    <sheet name="measuredby" sheetId="6" r:id="rId2"/>
    <sheet name="Locations" sheetId="2" r:id="rId3"/>
    <sheet name="Sheet2" sheetId="5" r:id="rId4"/>
    <sheet name="Sheet3" sheetId="8" r:id="rId5"/>
    <sheet name="Sheet1" sheetId="9" r:id="rId6"/>
  </sheets>
  <definedNames>
    <definedName name="_xlnm._FilterDatabase" localSheetId="0" hidden="1">measurements!$A$1:$J$4319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41" i="3" l="1"/>
  <c r="C315" i="3"/>
  <c r="C1363" i="3"/>
  <c r="C1392" i="3"/>
  <c r="C1464" i="3"/>
  <c r="C1440" i="3"/>
  <c r="C1431" i="3"/>
  <c r="C1358" i="3"/>
  <c r="F1357" i="3"/>
  <c r="F1358" i="3"/>
  <c r="F1363" i="3" l="1"/>
  <c r="G1363" i="3" s="1"/>
  <c r="F1153" i="3"/>
  <c r="G1153" i="3" s="1"/>
  <c r="F943" i="3"/>
  <c r="G943" i="3" s="1"/>
  <c r="F796" i="3"/>
  <c r="G796" i="3" s="1"/>
  <c r="F499" i="3"/>
  <c r="G499" i="3" s="1"/>
  <c r="F520" i="3"/>
  <c r="G520" i="3" s="1"/>
  <c r="F1279" i="3"/>
  <c r="G1279" i="3" s="1"/>
  <c r="E1431" i="3"/>
  <c r="F1431" i="3" s="1"/>
  <c r="G1431" i="3" s="1"/>
  <c r="F2077" i="3"/>
  <c r="F2078" i="3"/>
  <c r="F2079" i="3"/>
  <c r="F2080" i="3"/>
  <c r="F2081" i="3"/>
  <c r="F2082" i="3"/>
  <c r="F2083" i="3"/>
  <c r="F2084" i="3"/>
  <c r="F2085" i="3"/>
  <c r="F1985" i="3"/>
  <c r="F1986" i="3"/>
  <c r="F1987" i="3"/>
  <c r="F1988" i="3"/>
  <c r="G1988" i="3" s="1"/>
  <c r="F1989" i="3"/>
  <c r="G1989" i="3" s="1"/>
  <c r="F1990" i="3"/>
  <c r="G1990" i="3" s="1"/>
  <c r="F1991" i="3"/>
  <c r="G1991" i="3" s="1"/>
  <c r="F1992" i="3"/>
  <c r="G1992" i="3" s="1"/>
  <c r="F1993" i="3"/>
  <c r="F1994" i="3"/>
  <c r="F1995" i="3"/>
  <c r="F1996" i="3"/>
  <c r="G1996" i="3" s="1"/>
  <c r="F1997" i="3"/>
  <c r="G1997" i="3" s="1"/>
  <c r="F1998" i="3"/>
  <c r="G1998" i="3" s="1"/>
  <c r="F1999" i="3"/>
  <c r="G1999" i="3" s="1"/>
  <c r="F2000" i="3"/>
  <c r="G2000" i="3" s="1"/>
  <c r="F2001" i="3"/>
  <c r="G2001" i="3" s="1"/>
  <c r="F2086" i="3"/>
  <c r="G2086" i="3" s="1"/>
  <c r="F2087" i="3"/>
  <c r="G2087" i="3" s="1"/>
  <c r="F2088" i="3"/>
  <c r="G2088" i="3" s="1"/>
  <c r="F2089" i="3"/>
  <c r="G2089" i="3" s="1"/>
  <c r="F2090" i="3"/>
  <c r="G2090" i="3" s="1"/>
  <c r="F2091" i="3"/>
  <c r="G2091" i="3" s="1"/>
  <c r="F2092" i="3"/>
  <c r="G2092" i="3" s="1"/>
  <c r="F2093" i="3"/>
  <c r="G2093" i="3" s="1"/>
  <c r="F2094" i="3"/>
  <c r="G2094" i="3" s="1"/>
  <c r="F2095" i="3"/>
  <c r="G2095" i="3" s="1"/>
  <c r="F2096" i="3"/>
  <c r="G2096" i="3" s="1"/>
  <c r="F4406" i="3"/>
  <c r="G4406" i="3" s="1"/>
  <c r="F4405" i="3"/>
  <c r="G4405" i="3" s="1"/>
  <c r="F3390" i="3"/>
  <c r="G3390" i="3" s="1"/>
  <c r="F3859" i="3"/>
  <c r="G3859" i="3" s="1"/>
  <c r="F2428" i="3"/>
  <c r="G2428" i="3" s="1"/>
  <c r="F3391" i="3"/>
  <c r="G3391" i="3" s="1"/>
  <c r="F2429" i="3"/>
  <c r="G2429" i="3" s="1"/>
  <c r="F3392" i="3"/>
  <c r="G3392" i="3" s="1"/>
  <c r="F2430" i="3"/>
  <c r="G2430" i="3" s="1"/>
  <c r="F3393" i="3"/>
  <c r="G3393" i="3" s="1"/>
  <c r="F2431" i="3"/>
  <c r="G2431" i="3" s="1"/>
  <c r="F3394" i="3"/>
  <c r="G3394" i="3" s="1"/>
  <c r="F2432" i="3"/>
  <c r="G2432" i="3" s="1"/>
  <c r="F3395" i="3"/>
  <c r="G3395" i="3" s="1"/>
  <c r="F2433" i="3"/>
  <c r="G2433" i="3" s="1"/>
  <c r="F1440" i="3"/>
  <c r="G1440" i="3" s="1"/>
  <c r="F1447" i="3"/>
  <c r="G1447" i="3" s="1"/>
  <c r="F1457" i="3"/>
  <c r="G1457" i="3" s="1"/>
  <c r="F1464" i="3"/>
  <c r="G1464" i="3" s="1"/>
  <c r="F1473" i="3"/>
  <c r="G1473" i="3" s="1"/>
  <c r="F1202" i="3"/>
  <c r="G1202" i="3" s="1"/>
  <c r="F1132" i="3"/>
  <c r="G1132" i="3" s="1"/>
  <c r="F1111" i="3"/>
  <c r="G1111" i="3" s="1"/>
  <c r="F1092" i="3"/>
  <c r="G1092" i="3" s="1"/>
  <c r="F1070" i="3"/>
  <c r="G1070" i="3" s="1"/>
  <c r="F1050" i="3"/>
  <c r="G1050" i="3" s="1"/>
  <c r="F961" i="3"/>
  <c r="G961" i="3" s="1"/>
  <c r="F922" i="3"/>
  <c r="G922" i="3" s="1"/>
  <c r="F901" i="3"/>
  <c r="G901" i="3" s="1"/>
  <c r="F880" i="3"/>
  <c r="G880" i="3" s="1"/>
  <c r="F859" i="3"/>
  <c r="G859" i="3" s="1"/>
  <c r="F836" i="3"/>
  <c r="G836" i="3" s="1"/>
  <c r="F541" i="3"/>
  <c r="G541" i="3" s="1"/>
  <c r="F479" i="3"/>
  <c r="G479" i="3" s="1"/>
  <c r="F458" i="3"/>
  <c r="G458" i="3" s="1"/>
  <c r="F753" i="3"/>
  <c r="G753" i="3" s="1"/>
  <c r="F775" i="3"/>
  <c r="G775" i="3" s="1"/>
  <c r="F997" i="3"/>
  <c r="G997" i="3" s="1"/>
  <c r="F1293" i="3"/>
  <c r="G1293" i="3" s="1"/>
  <c r="F1316" i="3"/>
  <c r="G1316" i="3" s="1"/>
  <c r="F1029" i="3"/>
  <c r="G1029" i="3" s="1"/>
  <c r="F1332" i="3"/>
  <c r="G1332" i="3" s="1"/>
  <c r="F1343" i="3"/>
  <c r="G1343" i="3" s="1"/>
  <c r="F577" i="3"/>
  <c r="G577" i="3" s="1"/>
  <c r="F598" i="3"/>
  <c r="G598" i="3" s="1"/>
  <c r="F620" i="3"/>
  <c r="G620" i="3" s="1"/>
  <c r="F641" i="3"/>
  <c r="G641" i="3" s="1"/>
  <c r="F674" i="3"/>
  <c r="G674" i="3" s="1"/>
  <c r="F709" i="3"/>
  <c r="G709" i="3" s="1"/>
  <c r="F732" i="3"/>
  <c r="G732" i="3" s="1"/>
  <c r="F1373" i="3"/>
  <c r="G1373" i="3" s="1"/>
  <c r="F1386" i="3"/>
  <c r="G1386" i="3" s="1"/>
  <c r="F1392" i="3"/>
  <c r="G1392" i="3" s="1"/>
  <c r="F1399" i="3"/>
  <c r="G1399" i="3" s="1"/>
  <c r="F1404" i="3"/>
  <c r="G1404" i="3" s="1"/>
  <c r="F1424" i="3"/>
  <c r="G1424" i="3" s="1"/>
  <c r="F1411" i="3"/>
  <c r="G1411" i="3" s="1"/>
  <c r="F1417" i="3"/>
  <c r="G1417" i="3" s="1"/>
  <c r="F86" i="3"/>
  <c r="G86" i="3" s="1"/>
  <c r="F43" i="3"/>
  <c r="G43" i="3" s="1"/>
  <c r="F22" i="3"/>
  <c r="G22" i="3" s="1"/>
  <c r="F64" i="3"/>
  <c r="G64" i="3" s="1"/>
  <c r="F215" i="3"/>
  <c r="G215" i="3" s="1"/>
  <c r="F171" i="3"/>
  <c r="G171" i="3" s="1"/>
  <c r="F192" i="3"/>
  <c r="G192" i="3" s="1"/>
  <c r="F108" i="3"/>
  <c r="G108" i="3" s="1"/>
  <c r="F130" i="3"/>
  <c r="G130" i="3" s="1"/>
  <c r="F1351" i="3"/>
  <c r="G1351" i="3" s="1"/>
  <c r="G1358" i="3"/>
  <c r="F1253" i="3"/>
  <c r="G1253" i="3" s="1"/>
  <c r="F1235" i="3"/>
  <c r="G1235" i="3" s="1"/>
  <c r="F256" i="3"/>
  <c r="G256" i="3" s="1"/>
  <c r="F235" i="3"/>
  <c r="G235" i="3" s="1"/>
  <c r="F293" i="3"/>
  <c r="G293" i="3" s="1"/>
  <c r="F273" i="3"/>
  <c r="G273" i="3" s="1"/>
  <c r="F1258" i="3"/>
  <c r="G1258" i="3" s="1"/>
  <c r="F315" i="3"/>
  <c r="G315" i="3" s="1"/>
  <c r="F337" i="3"/>
  <c r="G337" i="3" s="1"/>
  <c r="F373" i="3"/>
  <c r="G373" i="3" s="1"/>
  <c r="F1221" i="3"/>
  <c r="G1221" i="3" s="1"/>
  <c r="F1267" i="3"/>
  <c r="G1267" i="3" s="1"/>
  <c r="F416" i="3"/>
  <c r="G416" i="3" s="1"/>
  <c r="F395" i="3"/>
  <c r="G395" i="3" s="1"/>
  <c r="G1985" i="3"/>
  <c r="G1986" i="3"/>
  <c r="G1987" i="3"/>
  <c r="G1993" i="3"/>
  <c r="G1994" i="3"/>
  <c r="G1995" i="3"/>
  <c r="H1431" i="3" l="1"/>
  <c r="H1440" i="3"/>
  <c r="H1447" i="3"/>
  <c r="H1457" i="3"/>
  <c r="H1464" i="3"/>
  <c r="H1473" i="3"/>
  <c r="H1202" i="3"/>
  <c r="H1363" i="3"/>
  <c r="H1153" i="3"/>
  <c r="H1132" i="3"/>
  <c r="H1111" i="3"/>
  <c r="H1092" i="3"/>
  <c r="H1070" i="3"/>
  <c r="H1050" i="3"/>
  <c r="H961" i="3"/>
  <c r="H943" i="3"/>
  <c r="H796" i="3"/>
  <c r="H922" i="3"/>
  <c r="H901" i="3"/>
  <c r="H880" i="3"/>
  <c r="H859" i="3"/>
  <c r="H836" i="3"/>
  <c r="H499" i="3"/>
  <c r="H520" i="3"/>
  <c r="H541" i="3"/>
  <c r="H479" i="3"/>
  <c r="H458" i="3"/>
  <c r="H753" i="3"/>
  <c r="H775" i="3"/>
  <c r="H1279" i="3"/>
  <c r="H997" i="3"/>
  <c r="H1293" i="3"/>
  <c r="H1316" i="3"/>
  <c r="H1029" i="3"/>
  <c r="H1332" i="3"/>
  <c r="H1343" i="3"/>
  <c r="H577" i="3"/>
  <c r="H598" i="3"/>
  <c r="H620" i="3"/>
  <c r="H641" i="3"/>
  <c r="H674" i="3"/>
  <c r="H709" i="3"/>
  <c r="H732" i="3"/>
  <c r="H1373" i="3"/>
  <c r="H1386" i="3"/>
  <c r="H1392" i="3"/>
  <c r="H1399" i="3"/>
  <c r="H1404" i="3"/>
  <c r="H1424" i="3"/>
  <c r="H1411" i="3"/>
  <c r="H1417" i="3"/>
  <c r="H86" i="3"/>
  <c r="H43" i="3"/>
  <c r="H22" i="3"/>
  <c r="H64" i="3"/>
  <c r="H215" i="3"/>
  <c r="H171" i="3"/>
  <c r="H192" i="3"/>
  <c r="H108" i="3"/>
  <c r="H130" i="3"/>
  <c r="H1351" i="3"/>
  <c r="H1358" i="3"/>
  <c r="H1253" i="3"/>
  <c r="H1235" i="3"/>
  <c r="H256" i="3"/>
  <c r="H235" i="3"/>
  <c r="H293" i="3"/>
  <c r="H273" i="3"/>
  <c r="H1258" i="3"/>
  <c r="H315" i="3"/>
  <c r="H337" i="3"/>
  <c r="H373" i="3"/>
  <c r="H1221" i="3"/>
  <c r="H1267" i="3"/>
  <c r="H416" i="3"/>
  <c r="H395" i="3"/>
  <c r="H4406" i="3"/>
  <c r="H4405" i="3"/>
  <c r="H3390" i="3"/>
  <c r="H3859" i="3"/>
  <c r="H2428" i="3"/>
  <c r="H3391" i="3"/>
  <c r="H2429" i="3"/>
  <c r="H3392" i="3"/>
  <c r="H2430" i="3"/>
  <c r="H3393" i="3"/>
  <c r="H2431" i="3"/>
  <c r="H3394" i="3"/>
  <c r="H2432" i="3"/>
  <c r="H3395" i="3"/>
  <c r="G2304" i="3" l="1"/>
  <c r="H2304" i="3" s="1"/>
  <c r="F3425" i="3" l="1"/>
  <c r="H2433" i="3"/>
  <c r="G1918" i="3"/>
  <c r="H1918" i="3" s="1"/>
  <c r="G1952" i="3"/>
  <c r="H1952" i="3" s="1"/>
  <c r="G1885" i="3"/>
  <c r="H1885" i="3" s="1"/>
  <c r="G2048" i="3"/>
  <c r="H2048" i="3" s="1"/>
  <c r="G3864" i="3"/>
  <c r="H3864" i="3" s="1"/>
  <c r="G4358" i="3"/>
  <c r="H4358" i="3" s="1"/>
  <c r="G4312" i="3"/>
  <c r="H4312" i="3" s="1"/>
  <c r="G4404" i="3"/>
  <c r="H4404" i="3" s="1"/>
  <c r="G4265" i="3"/>
  <c r="H4265" i="3" s="1"/>
  <c r="G4228" i="3"/>
  <c r="H4228" i="3" s="1"/>
  <c r="G4200" i="3"/>
  <c r="H4200" i="3" s="1"/>
  <c r="G4170" i="3"/>
  <c r="H4170" i="3" s="1"/>
  <c r="G4136" i="3"/>
  <c r="H4136" i="3" s="1"/>
  <c r="G4102" i="3"/>
  <c r="H4102" i="3" s="1"/>
  <c r="G4069" i="3"/>
  <c r="H4069" i="3" s="1"/>
  <c r="G4035" i="3"/>
  <c r="H4035" i="3" s="1"/>
  <c r="G4001" i="3"/>
  <c r="H4001" i="3" s="1"/>
  <c r="G3967" i="3"/>
  <c r="H3967" i="3" s="1"/>
  <c r="G3933" i="3"/>
  <c r="H3933" i="3" s="1"/>
  <c r="G3899" i="3"/>
  <c r="H3899" i="3" s="1"/>
  <c r="G3858" i="3"/>
  <c r="H3858" i="3" s="1"/>
  <c r="G3832" i="3"/>
  <c r="H3832" i="3" s="1"/>
  <c r="G3799" i="3"/>
  <c r="H3799" i="3" s="1"/>
  <c r="G3765" i="3"/>
  <c r="H3765" i="3" s="1"/>
  <c r="G3731" i="3"/>
  <c r="H3731" i="3" s="1"/>
  <c r="G3697" i="3"/>
  <c r="H3697" i="3" s="1"/>
  <c r="G3663" i="3"/>
  <c r="H3663" i="3" s="1"/>
  <c r="G3628" i="3"/>
  <c r="H3628" i="3" s="1"/>
  <c r="G3593" i="3"/>
  <c r="H3593" i="3" s="1"/>
  <c r="G3558" i="3"/>
  <c r="H3558" i="3" s="1"/>
  <c r="G1984" i="3"/>
  <c r="H1984" i="3" s="1"/>
  <c r="G3528" i="3"/>
  <c r="H3528" i="3" s="1"/>
  <c r="G3493" i="3"/>
  <c r="H3493" i="3" s="1"/>
  <c r="G3459" i="3"/>
  <c r="H3459" i="3" s="1"/>
  <c r="G1840" i="3"/>
  <c r="H1840" i="3" s="1"/>
  <c r="G1804" i="3"/>
  <c r="H1804" i="3" s="1"/>
  <c r="G1768" i="3"/>
  <c r="H1768" i="3" s="1"/>
  <c r="G1733" i="3"/>
  <c r="H1733" i="3" s="1"/>
  <c r="G1698" i="3"/>
  <c r="H1698" i="3" s="1"/>
  <c r="G1663" i="3"/>
  <c r="H1663" i="3" s="1"/>
  <c r="G1628" i="3"/>
  <c r="H1628" i="3" s="1"/>
  <c r="G1593" i="3"/>
  <c r="H1593" i="3" s="1"/>
  <c r="G1549" i="3"/>
  <c r="H1549" i="3" s="1"/>
  <c r="G1510" i="3"/>
  <c r="H1510" i="3" s="1"/>
  <c r="G3389" i="3"/>
  <c r="H3389" i="3" s="1"/>
  <c r="G3350" i="3"/>
  <c r="H3350" i="3" s="1"/>
  <c r="G3311" i="3"/>
  <c r="H3311" i="3" s="1"/>
  <c r="G3270" i="3"/>
  <c r="H3270" i="3" s="1"/>
  <c r="G3229" i="3"/>
  <c r="H3229" i="3" s="1"/>
  <c r="G3189" i="3"/>
  <c r="H3189" i="3" s="1"/>
  <c r="G3151" i="3"/>
  <c r="H3151" i="3" s="1"/>
  <c r="G3112" i="3"/>
  <c r="H3112" i="3" s="1"/>
  <c r="G3073" i="3"/>
  <c r="H3073" i="3" s="1"/>
  <c r="G3038" i="3"/>
  <c r="H3038" i="3" s="1"/>
  <c r="G3003" i="3"/>
  <c r="H3003" i="3" s="1"/>
  <c r="G2965" i="3"/>
  <c r="H2965" i="3" s="1"/>
  <c r="G2922" i="3"/>
  <c r="H2922" i="3" s="1"/>
  <c r="G2880" i="3"/>
  <c r="H2880" i="3" s="1"/>
  <c r="G2845" i="3"/>
  <c r="H2845" i="3" s="1"/>
  <c r="G2805" i="3"/>
  <c r="H2805" i="3" s="1"/>
  <c r="G2764" i="3"/>
  <c r="H2764" i="3" s="1"/>
  <c r="G2722" i="3"/>
  <c r="H2722" i="3" s="1"/>
  <c r="G2680" i="3"/>
  <c r="H2680" i="3" s="1"/>
  <c r="G2636" i="3"/>
  <c r="H2636" i="3" s="1"/>
  <c r="G2592" i="3"/>
  <c r="H2592" i="3" s="1"/>
  <c r="G2549" i="3"/>
  <c r="H2549" i="3" s="1"/>
  <c r="G2507" i="3"/>
  <c r="H2507" i="3" s="1"/>
  <c r="G2466" i="3"/>
  <c r="H2466" i="3" s="1"/>
  <c r="G2427" i="3"/>
  <c r="H2427" i="3" s="1"/>
  <c r="G2383" i="3"/>
  <c r="H2383" i="3" s="1"/>
  <c r="G2340" i="3"/>
  <c r="H2340" i="3" s="1"/>
  <c r="G2306" i="3"/>
  <c r="H2306" i="3" s="1"/>
  <c r="G2272" i="3"/>
  <c r="H2272" i="3" s="1"/>
  <c r="G2225" i="3"/>
  <c r="H2225" i="3" s="1"/>
  <c r="G2181" i="3"/>
  <c r="H2181" i="3" s="1"/>
  <c r="G2180" i="3" l="1"/>
  <c r="H2180" i="3" s="1"/>
  <c r="G2224" i="3"/>
  <c r="H2224" i="3" s="1"/>
  <c r="G2271" i="3"/>
  <c r="H2271" i="3" s="1"/>
  <c r="G2305" i="3"/>
  <c r="H2305" i="3" s="1"/>
  <c r="G2339" i="3"/>
  <c r="H2339" i="3" s="1"/>
  <c r="G2382" i="3"/>
  <c r="H2382" i="3" s="1"/>
  <c r="G2426" i="3"/>
  <c r="H2426" i="3" s="1"/>
  <c r="G2465" i="3"/>
  <c r="H2465" i="3" s="1"/>
  <c r="G2506" i="3"/>
  <c r="H2506" i="3" s="1"/>
  <c r="G2548" i="3"/>
  <c r="H2548" i="3" s="1"/>
  <c r="G2591" i="3"/>
  <c r="H2591" i="3" s="1"/>
  <c r="G2635" i="3"/>
  <c r="H2635" i="3" s="1"/>
  <c r="G2679" i="3"/>
  <c r="H2679" i="3" s="1"/>
  <c r="G2721" i="3"/>
  <c r="H2721" i="3" s="1"/>
  <c r="G2763" i="3"/>
  <c r="H2763" i="3" s="1"/>
  <c r="G2804" i="3"/>
  <c r="H2804" i="3" s="1"/>
  <c r="G2844" i="3"/>
  <c r="H2844" i="3" s="1"/>
  <c r="G2879" i="3"/>
  <c r="H2879" i="3" s="1"/>
  <c r="G2921" i="3"/>
  <c r="H2921" i="3" s="1"/>
  <c r="G2964" i="3"/>
  <c r="H2964" i="3" s="1"/>
  <c r="G3002" i="3"/>
  <c r="H3002" i="3" s="1"/>
  <c r="G3037" i="3"/>
  <c r="H3037" i="3" s="1"/>
  <c r="G3072" i="3"/>
  <c r="H3072" i="3" s="1"/>
  <c r="G3111" i="3"/>
  <c r="H3111" i="3" s="1"/>
  <c r="G3150" i="3"/>
  <c r="H3150" i="3" s="1"/>
  <c r="G3188" i="3"/>
  <c r="H3188" i="3" s="1"/>
  <c r="G3228" i="3"/>
  <c r="H3228" i="3" s="1"/>
  <c r="G3269" i="3"/>
  <c r="H3269" i="3" s="1"/>
  <c r="G3310" i="3"/>
  <c r="H3310" i="3" s="1"/>
  <c r="G3349" i="3"/>
  <c r="H3349" i="3" s="1"/>
  <c r="G3388" i="3"/>
  <c r="H3388" i="3" s="1"/>
  <c r="G1509" i="3"/>
  <c r="H1509" i="3" s="1"/>
  <c r="G1548" i="3"/>
  <c r="H1548" i="3" s="1"/>
  <c r="G1592" i="3"/>
  <c r="H1592" i="3" s="1"/>
  <c r="G1627" i="3"/>
  <c r="H1627" i="3" s="1"/>
  <c r="G1662" i="3"/>
  <c r="H1662" i="3" s="1"/>
  <c r="G1697" i="3"/>
  <c r="H1697" i="3" s="1"/>
  <c r="G1732" i="3"/>
  <c r="H1732" i="3" s="1"/>
  <c r="G1767" i="3"/>
  <c r="H1767" i="3" s="1"/>
  <c r="G1803" i="3"/>
  <c r="H1803" i="3" s="1"/>
  <c r="G1839" i="3"/>
  <c r="H1839" i="3" s="1"/>
  <c r="G3458" i="3"/>
  <c r="H3458" i="3" s="1"/>
  <c r="G3492" i="3"/>
  <c r="H3492" i="3" s="1"/>
  <c r="G3527" i="3"/>
  <c r="H3527" i="3" s="1"/>
  <c r="G1983" i="3"/>
  <c r="H1983" i="3" s="1"/>
  <c r="G3557" i="3"/>
  <c r="H3557" i="3" s="1"/>
  <c r="G3592" i="3"/>
  <c r="H3592" i="3" s="1"/>
  <c r="G3627" i="3"/>
  <c r="H3627" i="3" s="1"/>
  <c r="G3662" i="3"/>
  <c r="H3662" i="3" s="1"/>
  <c r="G3696" i="3"/>
  <c r="H3696" i="3" s="1"/>
  <c r="G3730" i="3"/>
  <c r="H3730" i="3" s="1"/>
  <c r="G3764" i="3"/>
  <c r="H3764" i="3" s="1"/>
  <c r="G3798" i="3"/>
  <c r="H3798" i="3" s="1"/>
  <c r="G3831" i="3"/>
  <c r="H3831" i="3" s="1"/>
  <c r="G3857" i="3"/>
  <c r="H3857" i="3" s="1"/>
  <c r="G3898" i="3"/>
  <c r="H3898" i="3" s="1"/>
  <c r="G3932" i="3"/>
  <c r="H3932" i="3" s="1"/>
  <c r="G3966" i="3"/>
  <c r="H3966" i="3" s="1"/>
  <c r="G4000" i="3"/>
  <c r="H4000" i="3" s="1"/>
  <c r="G4034" i="3"/>
  <c r="H4034" i="3" s="1"/>
  <c r="G4068" i="3"/>
  <c r="H4068" i="3" s="1"/>
  <c r="G4101" i="3"/>
  <c r="H4101" i="3" s="1"/>
  <c r="G4135" i="3"/>
  <c r="H4135" i="3" s="1"/>
  <c r="G4169" i="3"/>
  <c r="H4169" i="3" s="1"/>
  <c r="G4199" i="3"/>
  <c r="H4199" i="3" s="1"/>
  <c r="G4227" i="3"/>
  <c r="H4227" i="3" s="1"/>
  <c r="G4264" i="3"/>
  <c r="H4264" i="3" s="1"/>
  <c r="G4403" i="3"/>
  <c r="H4403" i="3" s="1"/>
  <c r="G4311" i="3"/>
  <c r="H4311" i="3" s="1"/>
  <c r="G4357" i="3"/>
  <c r="H4357" i="3" s="1"/>
  <c r="G3863" i="3"/>
  <c r="H3863" i="3" s="1"/>
  <c r="G2047" i="3"/>
  <c r="H2047" i="3" s="1"/>
  <c r="G1884" i="3"/>
  <c r="H1884" i="3" s="1"/>
  <c r="G1951" i="3"/>
  <c r="H1951" i="3" s="1"/>
  <c r="G1917" i="3"/>
  <c r="H1917" i="3" s="1"/>
  <c r="H2094" i="3" l="1"/>
  <c r="H2095" i="3"/>
  <c r="H2096" i="3"/>
  <c r="G2079" i="3"/>
  <c r="H2079" i="3" s="1"/>
  <c r="G2080" i="3"/>
  <c r="H2080" i="3" s="1"/>
  <c r="G2081" i="3"/>
  <c r="H2081" i="3" s="1"/>
  <c r="G2082" i="3"/>
  <c r="H2082" i="3" s="1"/>
  <c r="G2083" i="3"/>
  <c r="H2083" i="3" s="1"/>
  <c r="G2084" i="3"/>
  <c r="H2084" i="3" s="1"/>
  <c r="G2085" i="3"/>
  <c r="H2085" i="3" s="1"/>
  <c r="C14" i="5"/>
  <c r="C15" i="5"/>
  <c r="C16" i="5"/>
  <c r="C17" i="5"/>
  <c r="C18" i="5"/>
  <c r="C19" i="5"/>
  <c r="C13" i="5"/>
  <c r="H1996" i="3"/>
  <c r="H1997" i="3"/>
  <c r="H1998" i="3"/>
  <c r="H1999" i="3"/>
  <c r="H2000" i="3"/>
  <c r="H2001" i="3"/>
  <c r="E1260" i="3" l="1"/>
  <c r="F1260" i="3" s="1"/>
  <c r="G1260" i="3" s="1"/>
  <c r="H1260" i="3" s="1"/>
  <c r="E1261" i="3"/>
  <c r="F1259" i="3"/>
  <c r="G1259" i="3" l="1"/>
  <c r="H1259" i="3" s="1"/>
  <c r="F1261" i="3"/>
  <c r="F1262" i="3"/>
  <c r="F1263" i="3"/>
  <c r="F1264" i="3"/>
  <c r="F1265" i="3"/>
  <c r="F1266" i="3"/>
  <c r="G1266" i="3" s="1"/>
  <c r="F1413" i="3"/>
  <c r="F1414" i="3"/>
  <c r="F1415" i="3"/>
  <c r="F1416" i="3"/>
  <c r="F1380" i="3" l="1"/>
  <c r="F1375" i="3"/>
  <c r="F1376" i="3"/>
  <c r="F1377" i="3"/>
  <c r="F1378" i="3"/>
  <c r="F1379" i="3"/>
  <c r="F1401" i="3"/>
  <c r="G1401" i="3" s="1"/>
  <c r="H1401" i="3" s="1"/>
  <c r="F1402" i="3"/>
  <c r="F1403" i="3"/>
  <c r="F1098" i="3"/>
  <c r="G1098" i="3" s="1"/>
  <c r="H1098" i="3" s="1"/>
  <c r="F1095" i="3"/>
  <c r="G1095" i="3" s="1"/>
  <c r="H1095" i="3" s="1"/>
  <c r="F1107" i="3"/>
  <c r="F1108" i="3"/>
  <c r="F1109" i="3"/>
  <c r="F1110" i="3"/>
  <c r="F1053" i="3" l="1"/>
  <c r="G1053" i="3" s="1"/>
  <c r="H1053" i="3" s="1"/>
  <c r="F1054" i="3"/>
  <c r="G1054" i="3" s="1"/>
  <c r="H1054" i="3" s="1"/>
  <c r="F958" i="3"/>
  <c r="G958" i="3" s="1"/>
  <c r="H958" i="3" s="1"/>
  <c r="F793" i="3"/>
  <c r="F794" i="3"/>
  <c r="F795" i="3"/>
  <c r="F812" i="3"/>
  <c r="G812" i="3" s="1"/>
  <c r="H812" i="3" s="1"/>
  <c r="F864" i="3"/>
  <c r="G864" i="3" s="1"/>
  <c r="H864" i="3" s="1"/>
  <c r="F841" i="3"/>
  <c r="G841" i="3" s="1"/>
  <c r="H841" i="3" s="1"/>
  <c r="F863" i="3"/>
  <c r="G863" i="3" s="1"/>
  <c r="H863" i="3" s="1"/>
  <c r="F1340" i="3" l="1"/>
  <c r="G1340" i="3" s="1"/>
  <c r="H1340" i="3" s="1"/>
  <c r="F1270" i="3"/>
  <c r="G1270" i="3" s="1"/>
  <c r="H1270" i="3" s="1"/>
  <c r="F1268" i="3"/>
  <c r="F1330" i="3" l="1"/>
  <c r="G1330" i="3" s="1"/>
  <c r="H1330" i="3" s="1"/>
  <c r="C1317" i="3"/>
  <c r="C1318" i="3"/>
  <c r="F1317" i="3"/>
  <c r="F1305" i="3"/>
  <c r="G1305" i="3" s="1"/>
  <c r="H1305" i="3" s="1"/>
  <c r="G1317" i="3" l="1"/>
  <c r="H1317" i="3" s="1"/>
  <c r="F3209" i="3" l="1"/>
  <c r="G3209" i="3" s="1"/>
  <c r="H3209" i="3" s="1"/>
  <c r="F2158" i="3"/>
  <c r="G2158" i="3" s="1"/>
  <c r="H2158" i="3" s="1"/>
  <c r="F2159" i="3"/>
  <c r="G2159" i="3" s="1"/>
  <c r="H2159" i="3" s="1"/>
  <c r="F1525" i="3"/>
  <c r="G1525" i="3" s="1"/>
  <c r="H1525" i="3" s="1"/>
  <c r="F1524" i="3"/>
  <c r="G1524" i="3" s="1"/>
  <c r="H1524" i="3" s="1"/>
  <c r="F1487" i="3"/>
  <c r="G1487" i="3" s="1"/>
  <c r="H1487" i="3" s="1"/>
  <c r="F1488" i="3"/>
  <c r="G1488" i="3" s="1"/>
  <c r="H1488" i="3" s="1"/>
  <c r="F1563" i="3"/>
  <c r="G1563" i="3" s="1"/>
  <c r="H1563" i="3" s="1"/>
  <c r="F2137" i="3"/>
  <c r="G2137" i="3" s="1"/>
  <c r="H2137" i="3" s="1"/>
  <c r="F2138" i="3"/>
  <c r="G2138" i="3" s="1"/>
  <c r="H2138" i="3" s="1"/>
  <c r="F2139" i="3"/>
  <c r="G2139" i="3" s="1"/>
  <c r="H2139" i="3" s="1"/>
  <c r="F2140" i="3"/>
  <c r="G2140" i="3" s="1"/>
  <c r="H2140" i="3" s="1"/>
  <c r="F2141" i="3"/>
  <c r="G2141" i="3" s="1"/>
  <c r="H2141" i="3" s="1"/>
  <c r="F2142" i="3"/>
  <c r="G2142" i="3" s="1"/>
  <c r="H2142" i="3" s="1"/>
  <c r="F2143" i="3"/>
  <c r="G2143" i="3" s="1"/>
  <c r="H2143" i="3" s="1"/>
  <c r="F2144" i="3"/>
  <c r="G2144" i="3" s="1"/>
  <c r="H2144" i="3" s="1"/>
  <c r="F2145" i="3"/>
  <c r="G2145" i="3" s="1"/>
  <c r="H2145" i="3" s="1"/>
  <c r="F2146" i="3"/>
  <c r="G2146" i="3" s="1"/>
  <c r="H2146" i="3" s="1"/>
  <c r="F2147" i="3"/>
  <c r="G2147" i="3" s="1"/>
  <c r="H2147" i="3" s="1"/>
  <c r="F2148" i="3"/>
  <c r="G2148" i="3" s="1"/>
  <c r="H2148" i="3" s="1"/>
  <c r="F2149" i="3"/>
  <c r="G2149" i="3" s="1"/>
  <c r="H2149" i="3" s="1"/>
  <c r="F2150" i="3"/>
  <c r="G2150" i="3" s="1"/>
  <c r="H2150" i="3" s="1"/>
  <c r="F2151" i="3"/>
  <c r="G2151" i="3" s="1"/>
  <c r="H2151" i="3" s="1"/>
  <c r="F2152" i="3"/>
  <c r="G2152" i="3" s="1"/>
  <c r="H2152" i="3" s="1"/>
  <c r="F2153" i="3"/>
  <c r="G2153" i="3" s="1"/>
  <c r="H2153" i="3" s="1"/>
  <c r="F2154" i="3"/>
  <c r="G2154" i="3" s="1"/>
  <c r="H2154" i="3" s="1"/>
  <c r="F2155" i="3"/>
  <c r="G2155" i="3" s="1"/>
  <c r="H2155" i="3" s="1"/>
  <c r="F2156" i="3"/>
  <c r="G2156" i="3" s="1"/>
  <c r="H2156" i="3" s="1"/>
  <c r="F2157" i="3"/>
  <c r="G2157" i="3" s="1"/>
  <c r="H2157" i="3" s="1"/>
  <c r="F2160" i="3"/>
  <c r="G2160" i="3" s="1"/>
  <c r="H2160" i="3" s="1"/>
  <c r="F2161" i="3"/>
  <c r="G2161" i="3" s="1"/>
  <c r="H2161" i="3" s="1"/>
  <c r="F2162" i="3"/>
  <c r="G2162" i="3" s="1"/>
  <c r="H2162" i="3" s="1"/>
  <c r="F2163" i="3"/>
  <c r="G2163" i="3" s="1"/>
  <c r="H2163" i="3" s="1"/>
  <c r="F2164" i="3"/>
  <c r="G2164" i="3" s="1"/>
  <c r="H2164" i="3" s="1"/>
  <c r="F2165" i="3"/>
  <c r="G2165" i="3" s="1"/>
  <c r="H2165" i="3" s="1"/>
  <c r="F2166" i="3"/>
  <c r="G2166" i="3" s="1"/>
  <c r="H2166" i="3" s="1"/>
  <c r="F2167" i="3"/>
  <c r="G2167" i="3" s="1"/>
  <c r="H2167" i="3" s="1"/>
  <c r="F2168" i="3"/>
  <c r="G2168" i="3" s="1"/>
  <c r="H2168" i="3" s="1"/>
  <c r="F2169" i="3"/>
  <c r="G2169" i="3" s="1"/>
  <c r="H2169" i="3" s="1"/>
  <c r="F2170" i="3"/>
  <c r="G2170" i="3" s="1"/>
  <c r="H2170" i="3" s="1"/>
  <c r="F2171" i="3"/>
  <c r="G2171" i="3" s="1"/>
  <c r="H2171" i="3" s="1"/>
  <c r="F2172" i="3"/>
  <c r="G2172" i="3" s="1"/>
  <c r="H2172" i="3" s="1"/>
  <c r="F2173" i="3"/>
  <c r="G2173" i="3" s="1"/>
  <c r="H2173" i="3" s="1"/>
  <c r="F2174" i="3"/>
  <c r="G2174" i="3" s="1"/>
  <c r="H2174" i="3" s="1"/>
  <c r="F2175" i="3"/>
  <c r="G2175" i="3" s="1"/>
  <c r="H2175" i="3" s="1"/>
  <c r="F2176" i="3"/>
  <c r="G2176" i="3" s="1"/>
  <c r="H2176" i="3" s="1"/>
  <c r="F2177" i="3"/>
  <c r="G2177" i="3" s="1"/>
  <c r="H2177" i="3" s="1"/>
  <c r="F2178" i="3"/>
  <c r="G2178" i="3" s="1"/>
  <c r="H2178" i="3" s="1"/>
  <c r="F2179" i="3"/>
  <c r="G2179" i="3" s="1"/>
  <c r="H2179" i="3" s="1"/>
  <c r="F2182" i="3"/>
  <c r="G2182" i="3" s="1"/>
  <c r="H2182" i="3" s="1"/>
  <c r="F2183" i="3"/>
  <c r="G2183" i="3" s="1"/>
  <c r="H2183" i="3" s="1"/>
  <c r="F2184" i="3"/>
  <c r="G2184" i="3" s="1"/>
  <c r="H2184" i="3" s="1"/>
  <c r="F2185" i="3"/>
  <c r="G2185" i="3" s="1"/>
  <c r="H2185" i="3" s="1"/>
  <c r="F2186" i="3"/>
  <c r="G2186" i="3" s="1"/>
  <c r="H2186" i="3" s="1"/>
  <c r="F2187" i="3"/>
  <c r="G2187" i="3" s="1"/>
  <c r="H2187" i="3" s="1"/>
  <c r="F2188" i="3"/>
  <c r="G2188" i="3" s="1"/>
  <c r="H2188" i="3" s="1"/>
  <c r="F2189" i="3"/>
  <c r="G2189" i="3" s="1"/>
  <c r="H2189" i="3" s="1"/>
  <c r="F2190" i="3"/>
  <c r="G2190" i="3" s="1"/>
  <c r="H2190" i="3" s="1"/>
  <c r="F2191" i="3"/>
  <c r="G2191" i="3" s="1"/>
  <c r="H2191" i="3" s="1"/>
  <c r="F2192" i="3"/>
  <c r="G2192" i="3" s="1"/>
  <c r="H2192" i="3" s="1"/>
  <c r="F2193" i="3"/>
  <c r="G2193" i="3" s="1"/>
  <c r="H2193" i="3" s="1"/>
  <c r="F2194" i="3"/>
  <c r="G2194" i="3" s="1"/>
  <c r="H2194" i="3" s="1"/>
  <c r="F2195" i="3"/>
  <c r="G2195" i="3" s="1"/>
  <c r="H2195" i="3" s="1"/>
  <c r="F2196" i="3"/>
  <c r="G2196" i="3" s="1"/>
  <c r="H2196" i="3" s="1"/>
  <c r="F2197" i="3"/>
  <c r="G2197" i="3" s="1"/>
  <c r="H2197" i="3" s="1"/>
  <c r="F2198" i="3"/>
  <c r="G2198" i="3" s="1"/>
  <c r="H2198" i="3" s="1"/>
  <c r="F2199" i="3"/>
  <c r="G2199" i="3" s="1"/>
  <c r="H2199" i="3" s="1"/>
  <c r="F2200" i="3"/>
  <c r="G2200" i="3" s="1"/>
  <c r="H2200" i="3" s="1"/>
  <c r="F2201" i="3"/>
  <c r="G2201" i="3" s="1"/>
  <c r="H2201" i="3" s="1"/>
  <c r="F2202" i="3"/>
  <c r="G2202" i="3" s="1"/>
  <c r="H2202" i="3" s="1"/>
  <c r="F2203" i="3"/>
  <c r="G2203" i="3" s="1"/>
  <c r="H2203" i="3" s="1"/>
  <c r="F2204" i="3"/>
  <c r="G2204" i="3" s="1"/>
  <c r="H2204" i="3" s="1"/>
  <c r="F2205" i="3"/>
  <c r="G2205" i="3" s="1"/>
  <c r="H2205" i="3" s="1"/>
  <c r="F2206" i="3"/>
  <c r="G2206" i="3" s="1"/>
  <c r="H2206" i="3" s="1"/>
  <c r="F2207" i="3"/>
  <c r="G2207" i="3" s="1"/>
  <c r="H2207" i="3" s="1"/>
  <c r="F2208" i="3"/>
  <c r="G2208" i="3" s="1"/>
  <c r="H2208" i="3" s="1"/>
  <c r="F2209" i="3"/>
  <c r="G2209" i="3" s="1"/>
  <c r="H2209" i="3" s="1"/>
  <c r="F2210" i="3"/>
  <c r="G2210" i="3" s="1"/>
  <c r="H2210" i="3" s="1"/>
  <c r="F2211" i="3"/>
  <c r="G2211" i="3" s="1"/>
  <c r="H2211" i="3" s="1"/>
  <c r="F2212" i="3"/>
  <c r="G2212" i="3" s="1"/>
  <c r="H2212" i="3" s="1"/>
  <c r="F2213" i="3"/>
  <c r="G2213" i="3" s="1"/>
  <c r="H2213" i="3" s="1"/>
  <c r="F2214" i="3"/>
  <c r="G2214" i="3" s="1"/>
  <c r="H2214" i="3" s="1"/>
  <c r="F2215" i="3"/>
  <c r="G2215" i="3" s="1"/>
  <c r="H2215" i="3" s="1"/>
  <c r="F2216" i="3"/>
  <c r="G2216" i="3" s="1"/>
  <c r="H2216" i="3" s="1"/>
  <c r="F2217" i="3"/>
  <c r="G2217" i="3" s="1"/>
  <c r="H2217" i="3" s="1"/>
  <c r="F2218" i="3"/>
  <c r="G2218" i="3" s="1"/>
  <c r="H2218" i="3" s="1"/>
  <c r="F2219" i="3"/>
  <c r="G2219" i="3" s="1"/>
  <c r="H2219" i="3" s="1"/>
  <c r="F2220" i="3"/>
  <c r="G2220" i="3" s="1"/>
  <c r="H2220" i="3" s="1"/>
  <c r="F2221" i="3"/>
  <c r="G2221" i="3" s="1"/>
  <c r="H2221" i="3" s="1"/>
  <c r="F2222" i="3"/>
  <c r="G2222" i="3" s="1"/>
  <c r="H2222" i="3" s="1"/>
  <c r="F2223" i="3"/>
  <c r="G2223" i="3" s="1"/>
  <c r="H2223" i="3" s="1"/>
  <c r="F2226" i="3"/>
  <c r="G2226" i="3" s="1"/>
  <c r="H2226" i="3" s="1"/>
  <c r="F2227" i="3"/>
  <c r="G2227" i="3" s="1"/>
  <c r="H2227" i="3" s="1"/>
  <c r="F2228" i="3"/>
  <c r="G2228" i="3" s="1"/>
  <c r="H2228" i="3" s="1"/>
  <c r="F2229" i="3"/>
  <c r="G2229" i="3" s="1"/>
  <c r="H2229" i="3" s="1"/>
  <c r="F2230" i="3"/>
  <c r="G2230" i="3" s="1"/>
  <c r="H2230" i="3" s="1"/>
  <c r="F2231" i="3"/>
  <c r="G2231" i="3" s="1"/>
  <c r="H2231" i="3" s="1"/>
  <c r="F2232" i="3"/>
  <c r="G2232" i="3" s="1"/>
  <c r="H2232" i="3" s="1"/>
  <c r="F2233" i="3"/>
  <c r="G2233" i="3" s="1"/>
  <c r="H2233" i="3" s="1"/>
  <c r="F2234" i="3"/>
  <c r="G2234" i="3" s="1"/>
  <c r="H2234" i="3" s="1"/>
  <c r="F2235" i="3"/>
  <c r="G2235" i="3" s="1"/>
  <c r="H2235" i="3" s="1"/>
  <c r="F2236" i="3"/>
  <c r="G2236" i="3" s="1"/>
  <c r="H2236" i="3" s="1"/>
  <c r="F2237" i="3"/>
  <c r="G2237" i="3" s="1"/>
  <c r="H2237" i="3" s="1"/>
  <c r="F2238" i="3"/>
  <c r="G2238" i="3" s="1"/>
  <c r="H2238" i="3" s="1"/>
  <c r="F2239" i="3"/>
  <c r="G2239" i="3" s="1"/>
  <c r="H2239" i="3" s="1"/>
  <c r="F2240" i="3"/>
  <c r="G2240" i="3" s="1"/>
  <c r="H2240" i="3" s="1"/>
  <c r="F2241" i="3"/>
  <c r="G2241" i="3" s="1"/>
  <c r="H2241" i="3" s="1"/>
  <c r="F2242" i="3"/>
  <c r="G2242" i="3" s="1"/>
  <c r="H2242" i="3" s="1"/>
  <c r="F2243" i="3"/>
  <c r="G2243" i="3" s="1"/>
  <c r="H2243" i="3" s="1"/>
  <c r="F2244" i="3"/>
  <c r="G2244" i="3" s="1"/>
  <c r="H2244" i="3" s="1"/>
  <c r="F2245" i="3"/>
  <c r="G2245" i="3" s="1"/>
  <c r="H2245" i="3" s="1"/>
  <c r="F2246" i="3"/>
  <c r="G2246" i="3" s="1"/>
  <c r="H2246" i="3" s="1"/>
  <c r="F2247" i="3"/>
  <c r="G2247" i="3" s="1"/>
  <c r="H2247" i="3" s="1"/>
  <c r="F2248" i="3"/>
  <c r="G2248" i="3" s="1"/>
  <c r="H2248" i="3" s="1"/>
  <c r="F2249" i="3"/>
  <c r="G2249" i="3" s="1"/>
  <c r="H2249" i="3" s="1"/>
  <c r="F2250" i="3"/>
  <c r="G2250" i="3" s="1"/>
  <c r="H2250" i="3" s="1"/>
  <c r="F2251" i="3"/>
  <c r="G2251" i="3" s="1"/>
  <c r="H2251" i="3" s="1"/>
  <c r="F2252" i="3"/>
  <c r="G2252" i="3" s="1"/>
  <c r="H2252" i="3" s="1"/>
  <c r="F2253" i="3"/>
  <c r="G2253" i="3" s="1"/>
  <c r="H2253" i="3" s="1"/>
  <c r="F2254" i="3"/>
  <c r="G2254" i="3" s="1"/>
  <c r="H2254" i="3" s="1"/>
  <c r="F2255" i="3"/>
  <c r="G2255" i="3" s="1"/>
  <c r="H2255" i="3" s="1"/>
  <c r="F2256" i="3"/>
  <c r="G2256" i="3" s="1"/>
  <c r="H2256" i="3" s="1"/>
  <c r="F2257" i="3"/>
  <c r="G2257" i="3" s="1"/>
  <c r="H2257" i="3" s="1"/>
  <c r="F2258" i="3"/>
  <c r="G2258" i="3" s="1"/>
  <c r="H2258" i="3" s="1"/>
  <c r="F2259" i="3"/>
  <c r="G2259" i="3" s="1"/>
  <c r="H2259" i="3" s="1"/>
  <c r="F2260" i="3"/>
  <c r="G2260" i="3" s="1"/>
  <c r="H2260" i="3" s="1"/>
  <c r="F2261" i="3"/>
  <c r="G2261" i="3" s="1"/>
  <c r="H2261" i="3" s="1"/>
  <c r="F2262" i="3"/>
  <c r="G2262" i="3" s="1"/>
  <c r="H2262" i="3" s="1"/>
  <c r="F2263" i="3"/>
  <c r="G2263" i="3" s="1"/>
  <c r="H2263" i="3" s="1"/>
  <c r="F2264" i="3"/>
  <c r="G2264" i="3" s="1"/>
  <c r="H2264" i="3" s="1"/>
  <c r="F2265" i="3"/>
  <c r="G2265" i="3" s="1"/>
  <c r="H2265" i="3" s="1"/>
  <c r="F2266" i="3"/>
  <c r="G2266" i="3" s="1"/>
  <c r="H2266" i="3" s="1"/>
  <c r="F2267" i="3"/>
  <c r="G2267" i="3" s="1"/>
  <c r="H2267" i="3" s="1"/>
  <c r="F2268" i="3"/>
  <c r="G2268" i="3" s="1"/>
  <c r="H2268" i="3" s="1"/>
  <c r="F2269" i="3"/>
  <c r="G2269" i="3" s="1"/>
  <c r="H2269" i="3" s="1"/>
  <c r="F2270" i="3"/>
  <c r="G2270" i="3" s="1"/>
  <c r="H2270" i="3" s="1"/>
  <c r="F2273" i="3"/>
  <c r="G2273" i="3" s="1"/>
  <c r="H2273" i="3" s="1"/>
  <c r="F2274" i="3"/>
  <c r="G2274" i="3" s="1"/>
  <c r="H2274" i="3" s="1"/>
  <c r="F2275" i="3"/>
  <c r="G2275" i="3" s="1"/>
  <c r="H2275" i="3" s="1"/>
  <c r="F2276" i="3"/>
  <c r="G2276" i="3" s="1"/>
  <c r="H2276" i="3" s="1"/>
  <c r="F2277" i="3"/>
  <c r="G2277" i="3" s="1"/>
  <c r="H2277" i="3" s="1"/>
  <c r="F2278" i="3"/>
  <c r="G2278" i="3" s="1"/>
  <c r="H2278" i="3" s="1"/>
  <c r="F2279" i="3"/>
  <c r="G2279" i="3" s="1"/>
  <c r="H2279" i="3" s="1"/>
  <c r="F2280" i="3"/>
  <c r="G2280" i="3" s="1"/>
  <c r="H2280" i="3" s="1"/>
  <c r="F2281" i="3"/>
  <c r="G2281" i="3" s="1"/>
  <c r="H2281" i="3" s="1"/>
  <c r="F2282" i="3"/>
  <c r="G2282" i="3" s="1"/>
  <c r="H2282" i="3" s="1"/>
  <c r="F2283" i="3"/>
  <c r="G2283" i="3" s="1"/>
  <c r="H2283" i="3" s="1"/>
  <c r="F2284" i="3"/>
  <c r="G2284" i="3" s="1"/>
  <c r="H2284" i="3" s="1"/>
  <c r="F2285" i="3"/>
  <c r="G2285" i="3" s="1"/>
  <c r="H2285" i="3" s="1"/>
  <c r="F2286" i="3"/>
  <c r="G2286" i="3" s="1"/>
  <c r="H2286" i="3" s="1"/>
  <c r="F2287" i="3"/>
  <c r="G2287" i="3" s="1"/>
  <c r="H2287" i="3" s="1"/>
  <c r="F2288" i="3"/>
  <c r="G2288" i="3" s="1"/>
  <c r="H2288" i="3" s="1"/>
  <c r="F2289" i="3"/>
  <c r="G2289" i="3" s="1"/>
  <c r="H2289" i="3" s="1"/>
  <c r="F2290" i="3"/>
  <c r="G2290" i="3" s="1"/>
  <c r="H2290" i="3" s="1"/>
  <c r="F2291" i="3"/>
  <c r="G2291" i="3" s="1"/>
  <c r="H2291" i="3" s="1"/>
  <c r="F2292" i="3"/>
  <c r="G2292" i="3" s="1"/>
  <c r="H2292" i="3" s="1"/>
  <c r="F2293" i="3"/>
  <c r="G2293" i="3" s="1"/>
  <c r="H2293" i="3" s="1"/>
  <c r="F2294" i="3"/>
  <c r="G2294" i="3" s="1"/>
  <c r="H2294" i="3" s="1"/>
  <c r="F2295" i="3"/>
  <c r="G2295" i="3" s="1"/>
  <c r="H2295" i="3" s="1"/>
  <c r="F2296" i="3"/>
  <c r="G2296" i="3" s="1"/>
  <c r="H2296" i="3" s="1"/>
  <c r="F2297" i="3"/>
  <c r="G2297" i="3" s="1"/>
  <c r="H2297" i="3" s="1"/>
  <c r="F2298" i="3"/>
  <c r="G2298" i="3" s="1"/>
  <c r="H2298" i="3" s="1"/>
  <c r="F2299" i="3"/>
  <c r="G2299" i="3" s="1"/>
  <c r="H2299" i="3" s="1"/>
  <c r="F2300" i="3"/>
  <c r="G2300" i="3" s="1"/>
  <c r="H2300" i="3" s="1"/>
  <c r="F2301" i="3"/>
  <c r="G2301" i="3" s="1"/>
  <c r="H2301" i="3" s="1"/>
  <c r="F2302" i="3"/>
  <c r="G2302" i="3" s="1"/>
  <c r="H2302" i="3" s="1"/>
  <c r="F2303" i="3"/>
  <c r="G2303" i="3" s="1"/>
  <c r="H2303" i="3" s="1"/>
  <c r="F2307" i="3"/>
  <c r="G2307" i="3" s="1"/>
  <c r="H2307" i="3" s="1"/>
  <c r="F2308" i="3"/>
  <c r="G2308" i="3" s="1"/>
  <c r="H2308" i="3" s="1"/>
  <c r="F2309" i="3"/>
  <c r="G2309" i="3" s="1"/>
  <c r="H2309" i="3" s="1"/>
  <c r="F2310" i="3"/>
  <c r="G2310" i="3" s="1"/>
  <c r="H2310" i="3" s="1"/>
  <c r="F2311" i="3"/>
  <c r="G2311" i="3" s="1"/>
  <c r="H2311" i="3" s="1"/>
  <c r="F2312" i="3"/>
  <c r="G2312" i="3" s="1"/>
  <c r="H2312" i="3" s="1"/>
  <c r="F2313" i="3"/>
  <c r="G2313" i="3" s="1"/>
  <c r="H2313" i="3" s="1"/>
  <c r="F2314" i="3"/>
  <c r="G2314" i="3" s="1"/>
  <c r="H2314" i="3" s="1"/>
  <c r="F2315" i="3"/>
  <c r="G2315" i="3" s="1"/>
  <c r="H2315" i="3" s="1"/>
  <c r="F2316" i="3"/>
  <c r="G2316" i="3" s="1"/>
  <c r="H2316" i="3" s="1"/>
  <c r="F2317" i="3"/>
  <c r="G2317" i="3" s="1"/>
  <c r="H2317" i="3" s="1"/>
  <c r="F2318" i="3"/>
  <c r="G2318" i="3" s="1"/>
  <c r="H2318" i="3" s="1"/>
  <c r="F2319" i="3"/>
  <c r="G2319" i="3" s="1"/>
  <c r="H2319" i="3" s="1"/>
  <c r="F2320" i="3"/>
  <c r="G2320" i="3" s="1"/>
  <c r="H2320" i="3" s="1"/>
  <c r="F2321" i="3"/>
  <c r="G2321" i="3" s="1"/>
  <c r="H2321" i="3" s="1"/>
  <c r="F2322" i="3"/>
  <c r="G2322" i="3" s="1"/>
  <c r="H2322" i="3" s="1"/>
  <c r="F2323" i="3"/>
  <c r="G2323" i="3" s="1"/>
  <c r="H2323" i="3" s="1"/>
  <c r="F2324" i="3"/>
  <c r="G2324" i="3" s="1"/>
  <c r="H2324" i="3" s="1"/>
  <c r="F2325" i="3"/>
  <c r="G2325" i="3" s="1"/>
  <c r="H2325" i="3" s="1"/>
  <c r="F2326" i="3"/>
  <c r="G2326" i="3" s="1"/>
  <c r="H2326" i="3" s="1"/>
  <c r="F2327" i="3"/>
  <c r="G2327" i="3" s="1"/>
  <c r="H2327" i="3" s="1"/>
  <c r="F2328" i="3"/>
  <c r="G2328" i="3" s="1"/>
  <c r="H2328" i="3" s="1"/>
  <c r="F2329" i="3"/>
  <c r="G2329" i="3" s="1"/>
  <c r="H2329" i="3" s="1"/>
  <c r="F2330" i="3"/>
  <c r="G2330" i="3" s="1"/>
  <c r="H2330" i="3" s="1"/>
  <c r="F2331" i="3"/>
  <c r="G2331" i="3" s="1"/>
  <c r="H2331" i="3" s="1"/>
  <c r="F2332" i="3"/>
  <c r="G2332" i="3" s="1"/>
  <c r="H2332" i="3" s="1"/>
  <c r="F2333" i="3"/>
  <c r="G2333" i="3" s="1"/>
  <c r="H2333" i="3" s="1"/>
  <c r="F2334" i="3"/>
  <c r="G2334" i="3" s="1"/>
  <c r="H2334" i="3" s="1"/>
  <c r="F2335" i="3"/>
  <c r="G2335" i="3" s="1"/>
  <c r="H2335" i="3" s="1"/>
  <c r="F2336" i="3"/>
  <c r="G2336" i="3" s="1"/>
  <c r="H2336" i="3" s="1"/>
  <c r="F2337" i="3"/>
  <c r="G2337" i="3" s="1"/>
  <c r="H2337" i="3" s="1"/>
  <c r="F2338" i="3"/>
  <c r="G2338" i="3" s="1"/>
  <c r="H2338" i="3" s="1"/>
  <c r="F2341" i="3"/>
  <c r="G2341" i="3" s="1"/>
  <c r="H2341" i="3" s="1"/>
  <c r="F2342" i="3"/>
  <c r="G2342" i="3" s="1"/>
  <c r="H2342" i="3" s="1"/>
  <c r="F2343" i="3"/>
  <c r="G2343" i="3" s="1"/>
  <c r="H2343" i="3" s="1"/>
  <c r="F2344" i="3"/>
  <c r="G2344" i="3" s="1"/>
  <c r="H2344" i="3" s="1"/>
  <c r="F2345" i="3"/>
  <c r="G2345" i="3" s="1"/>
  <c r="H2345" i="3" s="1"/>
  <c r="F2346" i="3"/>
  <c r="G2346" i="3" s="1"/>
  <c r="H2346" i="3" s="1"/>
  <c r="F2347" i="3"/>
  <c r="G2347" i="3" s="1"/>
  <c r="H2347" i="3" s="1"/>
  <c r="F2348" i="3"/>
  <c r="G2348" i="3" s="1"/>
  <c r="H2348" i="3" s="1"/>
  <c r="F2349" i="3"/>
  <c r="G2349" i="3" s="1"/>
  <c r="H2349" i="3" s="1"/>
  <c r="F2350" i="3"/>
  <c r="G2350" i="3" s="1"/>
  <c r="H2350" i="3" s="1"/>
  <c r="F2351" i="3"/>
  <c r="G2351" i="3" s="1"/>
  <c r="H2351" i="3" s="1"/>
  <c r="F2352" i="3"/>
  <c r="G2352" i="3" s="1"/>
  <c r="H2352" i="3" s="1"/>
  <c r="F2353" i="3"/>
  <c r="G2353" i="3" s="1"/>
  <c r="H2353" i="3" s="1"/>
  <c r="F2354" i="3"/>
  <c r="G2354" i="3" s="1"/>
  <c r="H2354" i="3" s="1"/>
  <c r="F2355" i="3"/>
  <c r="G2355" i="3" s="1"/>
  <c r="H2355" i="3" s="1"/>
  <c r="F2356" i="3"/>
  <c r="G2356" i="3" s="1"/>
  <c r="H2356" i="3" s="1"/>
  <c r="F2357" i="3"/>
  <c r="G2357" i="3" s="1"/>
  <c r="H2357" i="3" s="1"/>
  <c r="F2358" i="3"/>
  <c r="G2358" i="3" s="1"/>
  <c r="H2358" i="3" s="1"/>
  <c r="F2359" i="3"/>
  <c r="G2359" i="3" s="1"/>
  <c r="H2359" i="3" s="1"/>
  <c r="F2360" i="3"/>
  <c r="G2360" i="3" s="1"/>
  <c r="H2360" i="3" s="1"/>
  <c r="F2361" i="3"/>
  <c r="G2361" i="3" s="1"/>
  <c r="H2361" i="3" s="1"/>
  <c r="F2362" i="3"/>
  <c r="G2362" i="3" s="1"/>
  <c r="H2362" i="3" s="1"/>
  <c r="F2363" i="3"/>
  <c r="G2363" i="3" s="1"/>
  <c r="H2363" i="3" s="1"/>
  <c r="F2364" i="3"/>
  <c r="G2364" i="3" s="1"/>
  <c r="H2364" i="3" s="1"/>
  <c r="F2365" i="3"/>
  <c r="G2365" i="3" s="1"/>
  <c r="H2365" i="3" s="1"/>
  <c r="F2366" i="3"/>
  <c r="G2366" i="3" s="1"/>
  <c r="H2366" i="3" s="1"/>
  <c r="F2367" i="3"/>
  <c r="G2367" i="3" s="1"/>
  <c r="H2367" i="3" s="1"/>
  <c r="F2368" i="3"/>
  <c r="G2368" i="3" s="1"/>
  <c r="H2368" i="3" s="1"/>
  <c r="F2369" i="3"/>
  <c r="G2369" i="3" s="1"/>
  <c r="H2369" i="3" s="1"/>
  <c r="F2370" i="3"/>
  <c r="G2370" i="3" s="1"/>
  <c r="H2370" i="3" s="1"/>
  <c r="F2371" i="3"/>
  <c r="G2371" i="3" s="1"/>
  <c r="H2371" i="3" s="1"/>
  <c r="F2372" i="3"/>
  <c r="G2372" i="3" s="1"/>
  <c r="H2372" i="3" s="1"/>
  <c r="F2373" i="3"/>
  <c r="G2373" i="3" s="1"/>
  <c r="H2373" i="3" s="1"/>
  <c r="F2374" i="3"/>
  <c r="G2374" i="3" s="1"/>
  <c r="H2374" i="3" s="1"/>
  <c r="F2375" i="3"/>
  <c r="G2375" i="3" s="1"/>
  <c r="H2375" i="3" s="1"/>
  <c r="F2376" i="3"/>
  <c r="G2376" i="3" s="1"/>
  <c r="H2376" i="3" s="1"/>
  <c r="F2377" i="3"/>
  <c r="G2377" i="3" s="1"/>
  <c r="H2377" i="3" s="1"/>
  <c r="F2378" i="3"/>
  <c r="G2378" i="3" s="1"/>
  <c r="H2378" i="3" s="1"/>
  <c r="F2379" i="3"/>
  <c r="G2379" i="3" s="1"/>
  <c r="H2379" i="3" s="1"/>
  <c r="F2380" i="3"/>
  <c r="G2380" i="3" s="1"/>
  <c r="H2380" i="3" s="1"/>
  <c r="F2381" i="3"/>
  <c r="G2381" i="3" s="1"/>
  <c r="H2381" i="3" s="1"/>
  <c r="F2384" i="3"/>
  <c r="G2384" i="3" s="1"/>
  <c r="H2384" i="3" s="1"/>
  <c r="F2385" i="3"/>
  <c r="G2385" i="3" s="1"/>
  <c r="H2385" i="3" s="1"/>
  <c r="F2386" i="3"/>
  <c r="G2386" i="3" s="1"/>
  <c r="H2386" i="3" s="1"/>
  <c r="F2387" i="3"/>
  <c r="G2387" i="3" s="1"/>
  <c r="H2387" i="3" s="1"/>
  <c r="F2388" i="3"/>
  <c r="G2388" i="3" s="1"/>
  <c r="H2388" i="3" s="1"/>
  <c r="F2389" i="3"/>
  <c r="G2389" i="3" s="1"/>
  <c r="H2389" i="3" s="1"/>
  <c r="F2390" i="3"/>
  <c r="G2390" i="3" s="1"/>
  <c r="H2390" i="3" s="1"/>
  <c r="F2391" i="3"/>
  <c r="G2391" i="3" s="1"/>
  <c r="H2391" i="3" s="1"/>
  <c r="F2392" i="3"/>
  <c r="G2392" i="3" s="1"/>
  <c r="H2392" i="3" s="1"/>
  <c r="F2393" i="3"/>
  <c r="G2393" i="3" s="1"/>
  <c r="H2393" i="3" s="1"/>
  <c r="F2394" i="3"/>
  <c r="G2394" i="3" s="1"/>
  <c r="H2394" i="3" s="1"/>
  <c r="F2395" i="3"/>
  <c r="G2395" i="3" s="1"/>
  <c r="H2395" i="3" s="1"/>
  <c r="F2396" i="3"/>
  <c r="G2396" i="3" s="1"/>
  <c r="H2396" i="3" s="1"/>
  <c r="F2397" i="3"/>
  <c r="G2397" i="3" s="1"/>
  <c r="H2397" i="3" s="1"/>
  <c r="F2398" i="3"/>
  <c r="G2398" i="3" s="1"/>
  <c r="H2398" i="3" s="1"/>
  <c r="F2399" i="3"/>
  <c r="G2399" i="3" s="1"/>
  <c r="H2399" i="3" s="1"/>
  <c r="F2400" i="3"/>
  <c r="G2400" i="3" s="1"/>
  <c r="H2400" i="3" s="1"/>
  <c r="F2401" i="3"/>
  <c r="G2401" i="3" s="1"/>
  <c r="H2401" i="3" s="1"/>
  <c r="F2402" i="3"/>
  <c r="G2402" i="3" s="1"/>
  <c r="H2402" i="3" s="1"/>
  <c r="F2403" i="3"/>
  <c r="G2403" i="3" s="1"/>
  <c r="H2403" i="3" s="1"/>
  <c r="F2404" i="3"/>
  <c r="G2404" i="3" s="1"/>
  <c r="H2404" i="3" s="1"/>
  <c r="F2405" i="3"/>
  <c r="G2405" i="3" s="1"/>
  <c r="H2405" i="3" s="1"/>
  <c r="F2406" i="3"/>
  <c r="G2406" i="3" s="1"/>
  <c r="H2406" i="3" s="1"/>
  <c r="F2407" i="3"/>
  <c r="G2407" i="3" s="1"/>
  <c r="H2407" i="3" s="1"/>
  <c r="F2408" i="3"/>
  <c r="G2408" i="3" s="1"/>
  <c r="H2408" i="3" s="1"/>
  <c r="F2409" i="3"/>
  <c r="G2409" i="3" s="1"/>
  <c r="H2409" i="3" s="1"/>
  <c r="F2410" i="3"/>
  <c r="G2410" i="3" s="1"/>
  <c r="H2410" i="3" s="1"/>
  <c r="F2411" i="3"/>
  <c r="G2411" i="3" s="1"/>
  <c r="H2411" i="3" s="1"/>
  <c r="F2412" i="3"/>
  <c r="G2412" i="3" s="1"/>
  <c r="H2412" i="3" s="1"/>
  <c r="F2413" i="3"/>
  <c r="G2413" i="3" s="1"/>
  <c r="H2413" i="3" s="1"/>
  <c r="F2414" i="3"/>
  <c r="G2414" i="3" s="1"/>
  <c r="H2414" i="3" s="1"/>
  <c r="F2415" i="3"/>
  <c r="G2415" i="3" s="1"/>
  <c r="H2415" i="3" s="1"/>
  <c r="F2416" i="3"/>
  <c r="G2416" i="3" s="1"/>
  <c r="H2416" i="3" s="1"/>
  <c r="F2417" i="3"/>
  <c r="G2417" i="3" s="1"/>
  <c r="H2417" i="3" s="1"/>
  <c r="F2418" i="3"/>
  <c r="G2418" i="3" s="1"/>
  <c r="H2418" i="3" s="1"/>
  <c r="F2419" i="3"/>
  <c r="G2419" i="3" s="1"/>
  <c r="H2419" i="3" s="1"/>
  <c r="F2420" i="3"/>
  <c r="G2420" i="3" s="1"/>
  <c r="H2420" i="3" s="1"/>
  <c r="F2421" i="3"/>
  <c r="G2421" i="3" s="1"/>
  <c r="H2421" i="3" s="1"/>
  <c r="F2422" i="3"/>
  <c r="G2422" i="3" s="1"/>
  <c r="H2422" i="3" s="1"/>
  <c r="F2423" i="3"/>
  <c r="G2423" i="3" s="1"/>
  <c r="H2423" i="3" s="1"/>
  <c r="F2424" i="3"/>
  <c r="G2424" i="3" s="1"/>
  <c r="H2424" i="3" s="1"/>
  <c r="F2425" i="3"/>
  <c r="G2425" i="3" s="1"/>
  <c r="H2425" i="3" s="1"/>
  <c r="F2434" i="3"/>
  <c r="G2434" i="3" s="1"/>
  <c r="H2434" i="3" s="1"/>
  <c r="F2435" i="3"/>
  <c r="G2435" i="3" s="1"/>
  <c r="H2435" i="3" s="1"/>
  <c r="F2436" i="3"/>
  <c r="G2436" i="3" s="1"/>
  <c r="H2436" i="3" s="1"/>
  <c r="F2437" i="3"/>
  <c r="G2437" i="3" s="1"/>
  <c r="H2437" i="3" s="1"/>
  <c r="F2438" i="3"/>
  <c r="G2438" i="3" s="1"/>
  <c r="H2438" i="3" s="1"/>
  <c r="F2439" i="3"/>
  <c r="G2439" i="3" s="1"/>
  <c r="H2439" i="3" s="1"/>
  <c r="F2440" i="3"/>
  <c r="G2440" i="3" s="1"/>
  <c r="H2440" i="3" s="1"/>
  <c r="F2441" i="3"/>
  <c r="G2441" i="3" s="1"/>
  <c r="H2441" i="3" s="1"/>
  <c r="F2442" i="3"/>
  <c r="G2442" i="3" s="1"/>
  <c r="H2442" i="3" s="1"/>
  <c r="F2443" i="3"/>
  <c r="G2443" i="3" s="1"/>
  <c r="H2443" i="3" s="1"/>
  <c r="F2444" i="3"/>
  <c r="G2444" i="3" s="1"/>
  <c r="H2444" i="3" s="1"/>
  <c r="F2445" i="3"/>
  <c r="G2445" i="3" s="1"/>
  <c r="H2445" i="3" s="1"/>
  <c r="F2446" i="3"/>
  <c r="G2446" i="3" s="1"/>
  <c r="H2446" i="3" s="1"/>
  <c r="F2447" i="3"/>
  <c r="G2447" i="3" s="1"/>
  <c r="H2447" i="3" s="1"/>
  <c r="F2448" i="3"/>
  <c r="G2448" i="3" s="1"/>
  <c r="H2448" i="3" s="1"/>
  <c r="F2449" i="3"/>
  <c r="G2449" i="3" s="1"/>
  <c r="H2449" i="3" s="1"/>
  <c r="F2450" i="3"/>
  <c r="G2450" i="3" s="1"/>
  <c r="H2450" i="3" s="1"/>
  <c r="F2451" i="3"/>
  <c r="G2451" i="3" s="1"/>
  <c r="H2451" i="3" s="1"/>
  <c r="F2452" i="3"/>
  <c r="G2452" i="3" s="1"/>
  <c r="H2452" i="3" s="1"/>
  <c r="F2453" i="3"/>
  <c r="G2453" i="3" s="1"/>
  <c r="H2453" i="3" s="1"/>
  <c r="F2454" i="3"/>
  <c r="G2454" i="3" s="1"/>
  <c r="H2454" i="3" s="1"/>
  <c r="F2455" i="3"/>
  <c r="G2455" i="3" s="1"/>
  <c r="H2455" i="3" s="1"/>
  <c r="F2456" i="3"/>
  <c r="G2456" i="3" s="1"/>
  <c r="H2456" i="3" s="1"/>
  <c r="F2457" i="3"/>
  <c r="G2457" i="3" s="1"/>
  <c r="H2457" i="3" s="1"/>
  <c r="F2458" i="3"/>
  <c r="G2458" i="3" s="1"/>
  <c r="H2458" i="3" s="1"/>
  <c r="F2459" i="3"/>
  <c r="G2459" i="3" s="1"/>
  <c r="H2459" i="3" s="1"/>
  <c r="F2460" i="3"/>
  <c r="G2460" i="3" s="1"/>
  <c r="H2460" i="3" s="1"/>
  <c r="F2461" i="3"/>
  <c r="G2461" i="3" s="1"/>
  <c r="H2461" i="3" s="1"/>
  <c r="F2462" i="3"/>
  <c r="G2462" i="3" s="1"/>
  <c r="H2462" i="3" s="1"/>
  <c r="F2463" i="3"/>
  <c r="G2463" i="3" s="1"/>
  <c r="H2463" i="3" s="1"/>
  <c r="F2464" i="3"/>
  <c r="G2464" i="3" s="1"/>
  <c r="H2464" i="3" s="1"/>
  <c r="F2467" i="3"/>
  <c r="G2467" i="3" s="1"/>
  <c r="H2467" i="3" s="1"/>
  <c r="F2468" i="3"/>
  <c r="G2468" i="3" s="1"/>
  <c r="H2468" i="3" s="1"/>
  <c r="F2469" i="3"/>
  <c r="G2469" i="3" s="1"/>
  <c r="H2469" i="3" s="1"/>
  <c r="F2470" i="3"/>
  <c r="G2470" i="3" s="1"/>
  <c r="H2470" i="3" s="1"/>
  <c r="F2471" i="3"/>
  <c r="G2471" i="3" s="1"/>
  <c r="H2471" i="3" s="1"/>
  <c r="F2472" i="3"/>
  <c r="G2472" i="3" s="1"/>
  <c r="H2472" i="3" s="1"/>
  <c r="F2473" i="3"/>
  <c r="G2473" i="3" s="1"/>
  <c r="H2473" i="3" s="1"/>
  <c r="F2474" i="3"/>
  <c r="G2474" i="3" s="1"/>
  <c r="H2474" i="3" s="1"/>
  <c r="F2475" i="3"/>
  <c r="G2475" i="3" s="1"/>
  <c r="H2475" i="3" s="1"/>
  <c r="F2476" i="3"/>
  <c r="G2476" i="3" s="1"/>
  <c r="H2476" i="3" s="1"/>
  <c r="F2477" i="3"/>
  <c r="G2477" i="3" s="1"/>
  <c r="H2477" i="3" s="1"/>
  <c r="F2478" i="3"/>
  <c r="G2478" i="3" s="1"/>
  <c r="H2478" i="3" s="1"/>
  <c r="F2479" i="3"/>
  <c r="G2479" i="3" s="1"/>
  <c r="H2479" i="3" s="1"/>
  <c r="F2480" i="3"/>
  <c r="G2480" i="3" s="1"/>
  <c r="H2480" i="3" s="1"/>
  <c r="F2481" i="3"/>
  <c r="G2481" i="3" s="1"/>
  <c r="H2481" i="3" s="1"/>
  <c r="F2482" i="3"/>
  <c r="G2482" i="3" s="1"/>
  <c r="H2482" i="3" s="1"/>
  <c r="F2483" i="3"/>
  <c r="G2483" i="3" s="1"/>
  <c r="H2483" i="3" s="1"/>
  <c r="F2484" i="3"/>
  <c r="G2484" i="3" s="1"/>
  <c r="H2484" i="3" s="1"/>
  <c r="F2485" i="3"/>
  <c r="G2485" i="3" s="1"/>
  <c r="H2485" i="3" s="1"/>
  <c r="F2486" i="3"/>
  <c r="G2486" i="3" s="1"/>
  <c r="H2486" i="3" s="1"/>
  <c r="F2487" i="3"/>
  <c r="G2487" i="3" s="1"/>
  <c r="H2487" i="3" s="1"/>
  <c r="F2488" i="3"/>
  <c r="G2488" i="3" s="1"/>
  <c r="H2488" i="3" s="1"/>
  <c r="F2489" i="3"/>
  <c r="G2489" i="3" s="1"/>
  <c r="H2489" i="3" s="1"/>
  <c r="F2490" i="3"/>
  <c r="G2490" i="3" s="1"/>
  <c r="H2490" i="3" s="1"/>
  <c r="F2491" i="3"/>
  <c r="G2491" i="3" s="1"/>
  <c r="H2491" i="3" s="1"/>
  <c r="F2492" i="3"/>
  <c r="G2492" i="3" s="1"/>
  <c r="H2492" i="3" s="1"/>
  <c r="F2493" i="3"/>
  <c r="G2493" i="3" s="1"/>
  <c r="H2493" i="3" s="1"/>
  <c r="F2494" i="3"/>
  <c r="G2494" i="3" s="1"/>
  <c r="H2494" i="3" s="1"/>
  <c r="F2495" i="3"/>
  <c r="G2495" i="3" s="1"/>
  <c r="H2495" i="3" s="1"/>
  <c r="F2496" i="3"/>
  <c r="G2496" i="3" s="1"/>
  <c r="H2496" i="3" s="1"/>
  <c r="F2497" i="3"/>
  <c r="G2497" i="3" s="1"/>
  <c r="H2497" i="3" s="1"/>
  <c r="F2498" i="3"/>
  <c r="G2498" i="3" s="1"/>
  <c r="H2498" i="3" s="1"/>
  <c r="F2499" i="3"/>
  <c r="G2499" i="3" s="1"/>
  <c r="H2499" i="3" s="1"/>
  <c r="F2500" i="3"/>
  <c r="G2500" i="3" s="1"/>
  <c r="H2500" i="3" s="1"/>
  <c r="F2501" i="3"/>
  <c r="G2501" i="3" s="1"/>
  <c r="H2501" i="3" s="1"/>
  <c r="F2502" i="3"/>
  <c r="G2502" i="3" s="1"/>
  <c r="H2502" i="3" s="1"/>
  <c r="F2503" i="3"/>
  <c r="G2503" i="3" s="1"/>
  <c r="H2503" i="3" s="1"/>
  <c r="F2504" i="3"/>
  <c r="G2504" i="3" s="1"/>
  <c r="H2504" i="3" s="1"/>
  <c r="F2505" i="3"/>
  <c r="G2505" i="3" s="1"/>
  <c r="H2505" i="3" s="1"/>
  <c r="F2508" i="3"/>
  <c r="G2508" i="3" s="1"/>
  <c r="H2508" i="3" s="1"/>
  <c r="F2509" i="3"/>
  <c r="G2509" i="3" s="1"/>
  <c r="H2509" i="3" s="1"/>
  <c r="F2510" i="3"/>
  <c r="G2510" i="3" s="1"/>
  <c r="H2510" i="3" s="1"/>
  <c r="F2511" i="3"/>
  <c r="G2511" i="3" s="1"/>
  <c r="H2511" i="3" s="1"/>
  <c r="F2512" i="3"/>
  <c r="G2512" i="3" s="1"/>
  <c r="H2512" i="3" s="1"/>
  <c r="F2513" i="3"/>
  <c r="G2513" i="3" s="1"/>
  <c r="H2513" i="3" s="1"/>
  <c r="F2514" i="3"/>
  <c r="G2514" i="3" s="1"/>
  <c r="H2514" i="3" s="1"/>
  <c r="F2515" i="3"/>
  <c r="G2515" i="3" s="1"/>
  <c r="H2515" i="3" s="1"/>
  <c r="F2516" i="3"/>
  <c r="G2516" i="3" s="1"/>
  <c r="H2516" i="3" s="1"/>
  <c r="F2517" i="3"/>
  <c r="G2517" i="3" s="1"/>
  <c r="H2517" i="3" s="1"/>
  <c r="F2518" i="3"/>
  <c r="G2518" i="3" s="1"/>
  <c r="H2518" i="3" s="1"/>
  <c r="F2519" i="3"/>
  <c r="G2519" i="3" s="1"/>
  <c r="H2519" i="3" s="1"/>
  <c r="F2520" i="3"/>
  <c r="G2520" i="3" s="1"/>
  <c r="H2520" i="3" s="1"/>
  <c r="F2521" i="3"/>
  <c r="G2521" i="3" s="1"/>
  <c r="H2521" i="3" s="1"/>
  <c r="F2522" i="3"/>
  <c r="G2522" i="3" s="1"/>
  <c r="H2522" i="3" s="1"/>
  <c r="F2523" i="3"/>
  <c r="G2523" i="3" s="1"/>
  <c r="H2523" i="3" s="1"/>
  <c r="F2524" i="3"/>
  <c r="G2524" i="3" s="1"/>
  <c r="H2524" i="3" s="1"/>
  <c r="F2525" i="3"/>
  <c r="G2525" i="3" s="1"/>
  <c r="H2525" i="3" s="1"/>
  <c r="F2526" i="3"/>
  <c r="G2526" i="3" s="1"/>
  <c r="H2526" i="3" s="1"/>
  <c r="F2527" i="3"/>
  <c r="G2527" i="3" s="1"/>
  <c r="H2527" i="3" s="1"/>
  <c r="F2528" i="3"/>
  <c r="G2528" i="3" s="1"/>
  <c r="H2528" i="3" s="1"/>
  <c r="F2529" i="3"/>
  <c r="G2529" i="3" s="1"/>
  <c r="H2529" i="3" s="1"/>
  <c r="F2530" i="3"/>
  <c r="G2530" i="3" s="1"/>
  <c r="H2530" i="3" s="1"/>
  <c r="F2531" i="3"/>
  <c r="G2531" i="3" s="1"/>
  <c r="H2531" i="3" s="1"/>
  <c r="F2532" i="3"/>
  <c r="G2532" i="3" s="1"/>
  <c r="H2532" i="3" s="1"/>
  <c r="F2533" i="3"/>
  <c r="G2533" i="3" s="1"/>
  <c r="H2533" i="3" s="1"/>
  <c r="F2534" i="3"/>
  <c r="G2534" i="3" s="1"/>
  <c r="H2534" i="3" s="1"/>
  <c r="F2535" i="3"/>
  <c r="G2535" i="3" s="1"/>
  <c r="H2535" i="3" s="1"/>
  <c r="F2536" i="3"/>
  <c r="G2536" i="3" s="1"/>
  <c r="H2536" i="3" s="1"/>
  <c r="F2537" i="3"/>
  <c r="G2537" i="3" s="1"/>
  <c r="H2537" i="3" s="1"/>
  <c r="F2538" i="3"/>
  <c r="G2538" i="3" s="1"/>
  <c r="H2538" i="3" s="1"/>
  <c r="F2539" i="3"/>
  <c r="G2539" i="3" s="1"/>
  <c r="H2539" i="3" s="1"/>
  <c r="F2540" i="3"/>
  <c r="G2540" i="3" s="1"/>
  <c r="H2540" i="3" s="1"/>
  <c r="F2541" i="3"/>
  <c r="G2541" i="3" s="1"/>
  <c r="H2541" i="3" s="1"/>
  <c r="F2542" i="3"/>
  <c r="G2542" i="3" s="1"/>
  <c r="H2542" i="3" s="1"/>
  <c r="F2543" i="3"/>
  <c r="G2543" i="3" s="1"/>
  <c r="H2543" i="3" s="1"/>
  <c r="F2544" i="3"/>
  <c r="G2544" i="3" s="1"/>
  <c r="H2544" i="3" s="1"/>
  <c r="F2545" i="3"/>
  <c r="G2545" i="3" s="1"/>
  <c r="H2545" i="3" s="1"/>
  <c r="F2546" i="3"/>
  <c r="G2546" i="3" s="1"/>
  <c r="H2546" i="3" s="1"/>
  <c r="F2547" i="3"/>
  <c r="G2547" i="3" s="1"/>
  <c r="H2547" i="3" s="1"/>
  <c r="F2550" i="3"/>
  <c r="G2550" i="3" s="1"/>
  <c r="H2550" i="3" s="1"/>
  <c r="F2551" i="3"/>
  <c r="G2551" i="3" s="1"/>
  <c r="H2551" i="3" s="1"/>
  <c r="F2552" i="3"/>
  <c r="G2552" i="3" s="1"/>
  <c r="H2552" i="3" s="1"/>
  <c r="F2553" i="3"/>
  <c r="G2553" i="3" s="1"/>
  <c r="H2553" i="3" s="1"/>
  <c r="F2554" i="3"/>
  <c r="G2554" i="3" s="1"/>
  <c r="H2554" i="3" s="1"/>
  <c r="F2555" i="3"/>
  <c r="G2555" i="3" s="1"/>
  <c r="H2555" i="3" s="1"/>
  <c r="F2556" i="3"/>
  <c r="G2556" i="3" s="1"/>
  <c r="H2556" i="3" s="1"/>
  <c r="F2557" i="3"/>
  <c r="G2557" i="3" s="1"/>
  <c r="H2557" i="3" s="1"/>
  <c r="F2558" i="3"/>
  <c r="G2558" i="3" s="1"/>
  <c r="H2558" i="3" s="1"/>
  <c r="F2559" i="3"/>
  <c r="G2559" i="3" s="1"/>
  <c r="H2559" i="3" s="1"/>
  <c r="F2560" i="3"/>
  <c r="G2560" i="3" s="1"/>
  <c r="H2560" i="3" s="1"/>
  <c r="F2561" i="3"/>
  <c r="G2561" i="3" s="1"/>
  <c r="H2561" i="3" s="1"/>
  <c r="F2562" i="3"/>
  <c r="G2562" i="3" s="1"/>
  <c r="H2562" i="3" s="1"/>
  <c r="F2563" i="3"/>
  <c r="G2563" i="3" s="1"/>
  <c r="H2563" i="3" s="1"/>
  <c r="F2564" i="3"/>
  <c r="G2564" i="3" s="1"/>
  <c r="H2564" i="3" s="1"/>
  <c r="F2565" i="3"/>
  <c r="G2565" i="3" s="1"/>
  <c r="H2565" i="3" s="1"/>
  <c r="F2566" i="3"/>
  <c r="G2566" i="3" s="1"/>
  <c r="H2566" i="3" s="1"/>
  <c r="F2567" i="3"/>
  <c r="G2567" i="3" s="1"/>
  <c r="H2567" i="3" s="1"/>
  <c r="F2568" i="3"/>
  <c r="G2568" i="3" s="1"/>
  <c r="H2568" i="3" s="1"/>
  <c r="F2569" i="3"/>
  <c r="G2569" i="3" s="1"/>
  <c r="H2569" i="3" s="1"/>
  <c r="F2570" i="3"/>
  <c r="G2570" i="3" s="1"/>
  <c r="H2570" i="3" s="1"/>
  <c r="F2571" i="3"/>
  <c r="G2571" i="3" s="1"/>
  <c r="H2571" i="3" s="1"/>
  <c r="F2572" i="3"/>
  <c r="G2572" i="3" s="1"/>
  <c r="H2572" i="3" s="1"/>
  <c r="F2573" i="3"/>
  <c r="G2573" i="3" s="1"/>
  <c r="H2573" i="3" s="1"/>
  <c r="F2574" i="3"/>
  <c r="G2574" i="3" s="1"/>
  <c r="H2574" i="3" s="1"/>
  <c r="F2575" i="3"/>
  <c r="G2575" i="3" s="1"/>
  <c r="H2575" i="3" s="1"/>
  <c r="F2576" i="3"/>
  <c r="G2576" i="3" s="1"/>
  <c r="H2576" i="3" s="1"/>
  <c r="F2577" i="3"/>
  <c r="G2577" i="3" s="1"/>
  <c r="H2577" i="3" s="1"/>
  <c r="F2578" i="3"/>
  <c r="G2578" i="3" s="1"/>
  <c r="H2578" i="3" s="1"/>
  <c r="F2579" i="3"/>
  <c r="G2579" i="3" s="1"/>
  <c r="H2579" i="3" s="1"/>
  <c r="F2580" i="3"/>
  <c r="G2580" i="3" s="1"/>
  <c r="H2580" i="3" s="1"/>
  <c r="F2581" i="3"/>
  <c r="G2581" i="3" s="1"/>
  <c r="H2581" i="3" s="1"/>
  <c r="F2582" i="3"/>
  <c r="G2582" i="3" s="1"/>
  <c r="H2582" i="3" s="1"/>
  <c r="F2583" i="3"/>
  <c r="G2583" i="3" s="1"/>
  <c r="H2583" i="3" s="1"/>
  <c r="F2584" i="3"/>
  <c r="G2584" i="3" s="1"/>
  <c r="H2584" i="3" s="1"/>
  <c r="F2585" i="3"/>
  <c r="G2585" i="3" s="1"/>
  <c r="H2585" i="3" s="1"/>
  <c r="F2586" i="3"/>
  <c r="G2586" i="3" s="1"/>
  <c r="H2586" i="3" s="1"/>
  <c r="F2587" i="3"/>
  <c r="G2587" i="3" s="1"/>
  <c r="H2587" i="3" s="1"/>
  <c r="F2588" i="3"/>
  <c r="G2588" i="3" s="1"/>
  <c r="H2588" i="3" s="1"/>
  <c r="F2589" i="3"/>
  <c r="G2589" i="3" s="1"/>
  <c r="H2589" i="3" s="1"/>
  <c r="F2590" i="3"/>
  <c r="G2590" i="3" s="1"/>
  <c r="H2590" i="3" s="1"/>
  <c r="F2593" i="3"/>
  <c r="G2593" i="3" s="1"/>
  <c r="H2593" i="3" s="1"/>
  <c r="F2594" i="3"/>
  <c r="G2594" i="3" s="1"/>
  <c r="H2594" i="3" s="1"/>
  <c r="F2595" i="3"/>
  <c r="G2595" i="3" s="1"/>
  <c r="H2595" i="3" s="1"/>
  <c r="F2596" i="3"/>
  <c r="G2596" i="3" s="1"/>
  <c r="H2596" i="3" s="1"/>
  <c r="F2597" i="3"/>
  <c r="G2597" i="3" s="1"/>
  <c r="H2597" i="3" s="1"/>
  <c r="F2598" i="3"/>
  <c r="G2598" i="3" s="1"/>
  <c r="H2598" i="3" s="1"/>
  <c r="F2599" i="3"/>
  <c r="G2599" i="3" s="1"/>
  <c r="H2599" i="3" s="1"/>
  <c r="F2600" i="3"/>
  <c r="G2600" i="3" s="1"/>
  <c r="H2600" i="3" s="1"/>
  <c r="F2601" i="3"/>
  <c r="G2601" i="3" s="1"/>
  <c r="H2601" i="3" s="1"/>
  <c r="F2602" i="3"/>
  <c r="G2602" i="3" s="1"/>
  <c r="H2602" i="3" s="1"/>
  <c r="F2603" i="3"/>
  <c r="G2603" i="3" s="1"/>
  <c r="H2603" i="3" s="1"/>
  <c r="F2604" i="3"/>
  <c r="G2604" i="3" s="1"/>
  <c r="H2604" i="3" s="1"/>
  <c r="F2605" i="3"/>
  <c r="G2605" i="3" s="1"/>
  <c r="H2605" i="3" s="1"/>
  <c r="F2606" i="3"/>
  <c r="G2606" i="3" s="1"/>
  <c r="H2606" i="3" s="1"/>
  <c r="F2607" i="3"/>
  <c r="G2607" i="3" s="1"/>
  <c r="H2607" i="3" s="1"/>
  <c r="F2608" i="3"/>
  <c r="G2608" i="3" s="1"/>
  <c r="H2608" i="3" s="1"/>
  <c r="F2609" i="3"/>
  <c r="G2609" i="3" s="1"/>
  <c r="H2609" i="3" s="1"/>
  <c r="F2610" i="3"/>
  <c r="G2610" i="3" s="1"/>
  <c r="H2610" i="3" s="1"/>
  <c r="F2611" i="3"/>
  <c r="G2611" i="3" s="1"/>
  <c r="H2611" i="3" s="1"/>
  <c r="F2612" i="3"/>
  <c r="G2612" i="3" s="1"/>
  <c r="H2612" i="3" s="1"/>
  <c r="F2613" i="3"/>
  <c r="G2613" i="3" s="1"/>
  <c r="H2613" i="3" s="1"/>
  <c r="F2614" i="3"/>
  <c r="G2614" i="3" s="1"/>
  <c r="H2614" i="3" s="1"/>
  <c r="F2615" i="3"/>
  <c r="G2615" i="3" s="1"/>
  <c r="H2615" i="3" s="1"/>
  <c r="F2616" i="3"/>
  <c r="G2616" i="3" s="1"/>
  <c r="H2616" i="3" s="1"/>
  <c r="F2617" i="3"/>
  <c r="G2617" i="3" s="1"/>
  <c r="H2617" i="3" s="1"/>
  <c r="F2618" i="3"/>
  <c r="G2618" i="3" s="1"/>
  <c r="H2618" i="3" s="1"/>
  <c r="F2619" i="3"/>
  <c r="G2619" i="3" s="1"/>
  <c r="H2619" i="3" s="1"/>
  <c r="F2620" i="3"/>
  <c r="G2620" i="3" s="1"/>
  <c r="H2620" i="3" s="1"/>
  <c r="F2621" i="3"/>
  <c r="G2621" i="3" s="1"/>
  <c r="H2621" i="3" s="1"/>
  <c r="F2622" i="3"/>
  <c r="G2622" i="3" s="1"/>
  <c r="H2622" i="3" s="1"/>
  <c r="F2623" i="3"/>
  <c r="G2623" i="3" s="1"/>
  <c r="H2623" i="3" s="1"/>
  <c r="F2624" i="3"/>
  <c r="G2624" i="3" s="1"/>
  <c r="H2624" i="3" s="1"/>
  <c r="F2625" i="3"/>
  <c r="G2625" i="3" s="1"/>
  <c r="H2625" i="3" s="1"/>
  <c r="F2626" i="3"/>
  <c r="G2626" i="3" s="1"/>
  <c r="H2626" i="3" s="1"/>
  <c r="F2627" i="3"/>
  <c r="G2627" i="3" s="1"/>
  <c r="H2627" i="3" s="1"/>
  <c r="F2628" i="3"/>
  <c r="G2628" i="3" s="1"/>
  <c r="H2628" i="3" s="1"/>
  <c r="F2629" i="3"/>
  <c r="G2629" i="3" s="1"/>
  <c r="H2629" i="3" s="1"/>
  <c r="F2630" i="3"/>
  <c r="G2630" i="3" s="1"/>
  <c r="H2630" i="3" s="1"/>
  <c r="F2631" i="3"/>
  <c r="G2631" i="3" s="1"/>
  <c r="H2631" i="3" s="1"/>
  <c r="F2632" i="3"/>
  <c r="G2632" i="3" s="1"/>
  <c r="H2632" i="3" s="1"/>
  <c r="F2633" i="3"/>
  <c r="G2633" i="3" s="1"/>
  <c r="H2633" i="3" s="1"/>
  <c r="F2634" i="3"/>
  <c r="G2634" i="3" s="1"/>
  <c r="H2634" i="3" s="1"/>
  <c r="F2637" i="3"/>
  <c r="G2637" i="3" s="1"/>
  <c r="H2637" i="3" s="1"/>
  <c r="F2638" i="3"/>
  <c r="G2638" i="3" s="1"/>
  <c r="H2638" i="3" s="1"/>
  <c r="F2639" i="3"/>
  <c r="G2639" i="3" s="1"/>
  <c r="H2639" i="3" s="1"/>
  <c r="F2640" i="3"/>
  <c r="G2640" i="3" s="1"/>
  <c r="H2640" i="3" s="1"/>
  <c r="F2641" i="3"/>
  <c r="G2641" i="3" s="1"/>
  <c r="H2641" i="3" s="1"/>
  <c r="F2642" i="3"/>
  <c r="G2642" i="3" s="1"/>
  <c r="H2642" i="3" s="1"/>
  <c r="F2643" i="3"/>
  <c r="G2643" i="3" s="1"/>
  <c r="H2643" i="3" s="1"/>
  <c r="F2644" i="3"/>
  <c r="G2644" i="3" s="1"/>
  <c r="H2644" i="3" s="1"/>
  <c r="F2645" i="3"/>
  <c r="G2645" i="3" s="1"/>
  <c r="H2645" i="3" s="1"/>
  <c r="F2646" i="3"/>
  <c r="G2646" i="3" s="1"/>
  <c r="H2646" i="3" s="1"/>
  <c r="F2647" i="3"/>
  <c r="G2647" i="3" s="1"/>
  <c r="H2647" i="3" s="1"/>
  <c r="F2648" i="3"/>
  <c r="G2648" i="3" s="1"/>
  <c r="H2648" i="3" s="1"/>
  <c r="F2649" i="3"/>
  <c r="G2649" i="3" s="1"/>
  <c r="H2649" i="3" s="1"/>
  <c r="F2650" i="3"/>
  <c r="G2650" i="3" s="1"/>
  <c r="H2650" i="3" s="1"/>
  <c r="F2651" i="3"/>
  <c r="G2651" i="3" s="1"/>
  <c r="H2651" i="3" s="1"/>
  <c r="F2652" i="3"/>
  <c r="G2652" i="3" s="1"/>
  <c r="H2652" i="3" s="1"/>
  <c r="F2653" i="3"/>
  <c r="G2653" i="3" s="1"/>
  <c r="H2653" i="3" s="1"/>
  <c r="F2654" i="3"/>
  <c r="G2654" i="3" s="1"/>
  <c r="H2654" i="3" s="1"/>
  <c r="F2655" i="3"/>
  <c r="G2655" i="3" s="1"/>
  <c r="H2655" i="3" s="1"/>
  <c r="F2656" i="3"/>
  <c r="G2656" i="3" s="1"/>
  <c r="H2656" i="3" s="1"/>
  <c r="F2657" i="3"/>
  <c r="G2657" i="3" s="1"/>
  <c r="H2657" i="3" s="1"/>
  <c r="F2658" i="3"/>
  <c r="G2658" i="3" s="1"/>
  <c r="H2658" i="3" s="1"/>
  <c r="F2659" i="3"/>
  <c r="G2659" i="3" s="1"/>
  <c r="H2659" i="3" s="1"/>
  <c r="F2660" i="3"/>
  <c r="G2660" i="3" s="1"/>
  <c r="H2660" i="3" s="1"/>
  <c r="F2661" i="3"/>
  <c r="G2661" i="3" s="1"/>
  <c r="H2661" i="3" s="1"/>
  <c r="F2662" i="3"/>
  <c r="G2662" i="3" s="1"/>
  <c r="H2662" i="3" s="1"/>
  <c r="F2663" i="3"/>
  <c r="G2663" i="3" s="1"/>
  <c r="H2663" i="3" s="1"/>
  <c r="F2664" i="3"/>
  <c r="G2664" i="3" s="1"/>
  <c r="H2664" i="3" s="1"/>
  <c r="F2665" i="3"/>
  <c r="G2665" i="3" s="1"/>
  <c r="H2665" i="3" s="1"/>
  <c r="F2666" i="3"/>
  <c r="G2666" i="3" s="1"/>
  <c r="H2666" i="3" s="1"/>
  <c r="F2667" i="3"/>
  <c r="G2667" i="3" s="1"/>
  <c r="H2667" i="3" s="1"/>
  <c r="F2668" i="3"/>
  <c r="G2668" i="3" s="1"/>
  <c r="H2668" i="3" s="1"/>
  <c r="F2669" i="3"/>
  <c r="G2669" i="3" s="1"/>
  <c r="H2669" i="3" s="1"/>
  <c r="F2670" i="3"/>
  <c r="G2670" i="3" s="1"/>
  <c r="H2670" i="3" s="1"/>
  <c r="F2671" i="3"/>
  <c r="G2671" i="3" s="1"/>
  <c r="H2671" i="3" s="1"/>
  <c r="F2672" i="3"/>
  <c r="G2672" i="3" s="1"/>
  <c r="H2672" i="3" s="1"/>
  <c r="F2673" i="3"/>
  <c r="G2673" i="3" s="1"/>
  <c r="H2673" i="3" s="1"/>
  <c r="F2674" i="3"/>
  <c r="G2674" i="3" s="1"/>
  <c r="H2674" i="3" s="1"/>
  <c r="F2675" i="3"/>
  <c r="G2675" i="3" s="1"/>
  <c r="H2675" i="3" s="1"/>
  <c r="F2676" i="3"/>
  <c r="G2676" i="3" s="1"/>
  <c r="H2676" i="3" s="1"/>
  <c r="F2677" i="3"/>
  <c r="G2677" i="3" s="1"/>
  <c r="H2677" i="3" s="1"/>
  <c r="F2678" i="3"/>
  <c r="G2678" i="3" s="1"/>
  <c r="H2678" i="3" s="1"/>
  <c r="F2681" i="3"/>
  <c r="G2681" i="3" s="1"/>
  <c r="H2681" i="3" s="1"/>
  <c r="F2682" i="3"/>
  <c r="G2682" i="3" s="1"/>
  <c r="H2682" i="3" s="1"/>
  <c r="F2683" i="3"/>
  <c r="G2683" i="3" s="1"/>
  <c r="H2683" i="3" s="1"/>
  <c r="F2684" i="3"/>
  <c r="G2684" i="3" s="1"/>
  <c r="H2684" i="3" s="1"/>
  <c r="F2685" i="3"/>
  <c r="G2685" i="3" s="1"/>
  <c r="H2685" i="3" s="1"/>
  <c r="F2686" i="3"/>
  <c r="G2686" i="3" s="1"/>
  <c r="H2686" i="3" s="1"/>
  <c r="F2687" i="3"/>
  <c r="G2687" i="3" s="1"/>
  <c r="H2687" i="3" s="1"/>
  <c r="F2688" i="3"/>
  <c r="G2688" i="3" s="1"/>
  <c r="H2688" i="3" s="1"/>
  <c r="F2689" i="3"/>
  <c r="G2689" i="3" s="1"/>
  <c r="H2689" i="3" s="1"/>
  <c r="F2690" i="3"/>
  <c r="G2690" i="3" s="1"/>
  <c r="H2690" i="3" s="1"/>
  <c r="F2691" i="3"/>
  <c r="G2691" i="3" s="1"/>
  <c r="H2691" i="3" s="1"/>
  <c r="F2692" i="3"/>
  <c r="G2692" i="3" s="1"/>
  <c r="H2692" i="3" s="1"/>
  <c r="F2693" i="3"/>
  <c r="G2693" i="3" s="1"/>
  <c r="H2693" i="3" s="1"/>
  <c r="F2694" i="3"/>
  <c r="G2694" i="3" s="1"/>
  <c r="H2694" i="3" s="1"/>
  <c r="F2695" i="3"/>
  <c r="G2695" i="3" s="1"/>
  <c r="H2695" i="3" s="1"/>
  <c r="F2696" i="3"/>
  <c r="G2696" i="3" s="1"/>
  <c r="H2696" i="3" s="1"/>
  <c r="F2697" i="3"/>
  <c r="G2697" i="3" s="1"/>
  <c r="H2697" i="3" s="1"/>
  <c r="F2698" i="3"/>
  <c r="G2698" i="3" s="1"/>
  <c r="H2698" i="3" s="1"/>
  <c r="F2699" i="3"/>
  <c r="G2699" i="3" s="1"/>
  <c r="H2699" i="3" s="1"/>
  <c r="F2700" i="3"/>
  <c r="G2700" i="3" s="1"/>
  <c r="H2700" i="3" s="1"/>
  <c r="F2701" i="3"/>
  <c r="G2701" i="3" s="1"/>
  <c r="H2701" i="3" s="1"/>
  <c r="F2702" i="3"/>
  <c r="G2702" i="3" s="1"/>
  <c r="H2702" i="3" s="1"/>
  <c r="F2703" i="3"/>
  <c r="G2703" i="3" s="1"/>
  <c r="H2703" i="3" s="1"/>
  <c r="F2704" i="3"/>
  <c r="G2704" i="3" s="1"/>
  <c r="H2704" i="3" s="1"/>
  <c r="F2705" i="3"/>
  <c r="G2705" i="3" s="1"/>
  <c r="H2705" i="3" s="1"/>
  <c r="F2706" i="3"/>
  <c r="G2706" i="3" s="1"/>
  <c r="H2706" i="3" s="1"/>
  <c r="F2707" i="3"/>
  <c r="G2707" i="3" s="1"/>
  <c r="H2707" i="3" s="1"/>
  <c r="F2708" i="3"/>
  <c r="G2708" i="3" s="1"/>
  <c r="H2708" i="3" s="1"/>
  <c r="F2709" i="3"/>
  <c r="G2709" i="3" s="1"/>
  <c r="H2709" i="3" s="1"/>
  <c r="F2710" i="3"/>
  <c r="G2710" i="3" s="1"/>
  <c r="H2710" i="3" s="1"/>
  <c r="F2711" i="3"/>
  <c r="G2711" i="3" s="1"/>
  <c r="H2711" i="3" s="1"/>
  <c r="F2712" i="3"/>
  <c r="G2712" i="3" s="1"/>
  <c r="H2712" i="3" s="1"/>
  <c r="F2713" i="3"/>
  <c r="G2713" i="3" s="1"/>
  <c r="H2713" i="3" s="1"/>
  <c r="F2714" i="3"/>
  <c r="G2714" i="3" s="1"/>
  <c r="H2714" i="3" s="1"/>
  <c r="F2715" i="3"/>
  <c r="G2715" i="3" s="1"/>
  <c r="H2715" i="3" s="1"/>
  <c r="F2716" i="3"/>
  <c r="G2716" i="3" s="1"/>
  <c r="H2716" i="3" s="1"/>
  <c r="F2717" i="3"/>
  <c r="G2717" i="3" s="1"/>
  <c r="H2717" i="3" s="1"/>
  <c r="F2718" i="3"/>
  <c r="G2718" i="3" s="1"/>
  <c r="H2718" i="3" s="1"/>
  <c r="F2719" i="3"/>
  <c r="G2719" i="3" s="1"/>
  <c r="H2719" i="3" s="1"/>
  <c r="F2720" i="3"/>
  <c r="G2720" i="3" s="1"/>
  <c r="H2720" i="3" s="1"/>
  <c r="F2723" i="3"/>
  <c r="G2723" i="3" s="1"/>
  <c r="H2723" i="3" s="1"/>
  <c r="F2724" i="3"/>
  <c r="G2724" i="3" s="1"/>
  <c r="H2724" i="3" s="1"/>
  <c r="F2725" i="3"/>
  <c r="G2725" i="3" s="1"/>
  <c r="H2725" i="3" s="1"/>
  <c r="F2726" i="3"/>
  <c r="G2726" i="3" s="1"/>
  <c r="H2726" i="3" s="1"/>
  <c r="F2727" i="3"/>
  <c r="G2727" i="3" s="1"/>
  <c r="H2727" i="3" s="1"/>
  <c r="F2728" i="3"/>
  <c r="G2728" i="3" s="1"/>
  <c r="H2728" i="3" s="1"/>
  <c r="F2729" i="3"/>
  <c r="G2729" i="3" s="1"/>
  <c r="H2729" i="3" s="1"/>
  <c r="F2730" i="3"/>
  <c r="G2730" i="3" s="1"/>
  <c r="H2730" i="3" s="1"/>
  <c r="F2731" i="3"/>
  <c r="G2731" i="3" s="1"/>
  <c r="H2731" i="3" s="1"/>
  <c r="F2732" i="3"/>
  <c r="G2732" i="3" s="1"/>
  <c r="H2732" i="3" s="1"/>
  <c r="F2733" i="3"/>
  <c r="G2733" i="3" s="1"/>
  <c r="H2733" i="3" s="1"/>
  <c r="F2734" i="3"/>
  <c r="G2734" i="3" s="1"/>
  <c r="H2734" i="3" s="1"/>
  <c r="F2735" i="3"/>
  <c r="G2735" i="3" s="1"/>
  <c r="H2735" i="3" s="1"/>
  <c r="F2736" i="3"/>
  <c r="G2736" i="3" s="1"/>
  <c r="H2736" i="3" s="1"/>
  <c r="F2737" i="3"/>
  <c r="G2737" i="3" s="1"/>
  <c r="H2737" i="3" s="1"/>
  <c r="F2738" i="3"/>
  <c r="G2738" i="3" s="1"/>
  <c r="H2738" i="3" s="1"/>
  <c r="F2739" i="3"/>
  <c r="G2739" i="3" s="1"/>
  <c r="H2739" i="3" s="1"/>
  <c r="F2740" i="3"/>
  <c r="G2740" i="3" s="1"/>
  <c r="H2740" i="3" s="1"/>
  <c r="F2741" i="3"/>
  <c r="G2741" i="3" s="1"/>
  <c r="H2741" i="3" s="1"/>
  <c r="F2742" i="3"/>
  <c r="G2742" i="3" s="1"/>
  <c r="H2742" i="3" s="1"/>
  <c r="F2743" i="3"/>
  <c r="G2743" i="3" s="1"/>
  <c r="H2743" i="3" s="1"/>
  <c r="F2744" i="3"/>
  <c r="G2744" i="3" s="1"/>
  <c r="H2744" i="3" s="1"/>
  <c r="F2745" i="3"/>
  <c r="G2745" i="3" s="1"/>
  <c r="H2745" i="3" s="1"/>
  <c r="F2746" i="3"/>
  <c r="G2746" i="3" s="1"/>
  <c r="H2746" i="3" s="1"/>
  <c r="F2747" i="3"/>
  <c r="G2747" i="3" s="1"/>
  <c r="H2747" i="3" s="1"/>
  <c r="F2748" i="3"/>
  <c r="G2748" i="3" s="1"/>
  <c r="H2748" i="3" s="1"/>
  <c r="F2749" i="3"/>
  <c r="G2749" i="3" s="1"/>
  <c r="H2749" i="3" s="1"/>
  <c r="F2750" i="3"/>
  <c r="G2750" i="3" s="1"/>
  <c r="H2750" i="3" s="1"/>
  <c r="F2751" i="3"/>
  <c r="G2751" i="3" s="1"/>
  <c r="H2751" i="3" s="1"/>
  <c r="F2752" i="3"/>
  <c r="G2752" i="3" s="1"/>
  <c r="H2752" i="3" s="1"/>
  <c r="F2753" i="3"/>
  <c r="G2753" i="3" s="1"/>
  <c r="H2753" i="3" s="1"/>
  <c r="F2754" i="3"/>
  <c r="G2754" i="3" s="1"/>
  <c r="H2754" i="3" s="1"/>
  <c r="F2755" i="3"/>
  <c r="G2755" i="3" s="1"/>
  <c r="H2755" i="3" s="1"/>
  <c r="F2756" i="3"/>
  <c r="G2756" i="3" s="1"/>
  <c r="H2756" i="3" s="1"/>
  <c r="F2757" i="3"/>
  <c r="G2757" i="3" s="1"/>
  <c r="H2757" i="3" s="1"/>
  <c r="F2758" i="3"/>
  <c r="G2758" i="3" s="1"/>
  <c r="H2758" i="3" s="1"/>
  <c r="F2759" i="3"/>
  <c r="G2759" i="3" s="1"/>
  <c r="H2759" i="3" s="1"/>
  <c r="F2760" i="3"/>
  <c r="G2760" i="3" s="1"/>
  <c r="H2760" i="3" s="1"/>
  <c r="F2761" i="3"/>
  <c r="G2761" i="3" s="1"/>
  <c r="H2761" i="3" s="1"/>
  <c r="F2762" i="3"/>
  <c r="G2762" i="3" s="1"/>
  <c r="H2762" i="3" s="1"/>
  <c r="F2765" i="3"/>
  <c r="G2765" i="3" s="1"/>
  <c r="H2765" i="3" s="1"/>
  <c r="F2766" i="3"/>
  <c r="G2766" i="3" s="1"/>
  <c r="H2766" i="3" s="1"/>
  <c r="F2767" i="3"/>
  <c r="G2767" i="3" s="1"/>
  <c r="H2767" i="3" s="1"/>
  <c r="F2768" i="3"/>
  <c r="G2768" i="3" s="1"/>
  <c r="H2768" i="3" s="1"/>
  <c r="F2769" i="3"/>
  <c r="G2769" i="3" s="1"/>
  <c r="H2769" i="3" s="1"/>
  <c r="F2770" i="3"/>
  <c r="G2770" i="3" s="1"/>
  <c r="H2770" i="3" s="1"/>
  <c r="F2771" i="3"/>
  <c r="G2771" i="3" s="1"/>
  <c r="H2771" i="3" s="1"/>
  <c r="F2772" i="3"/>
  <c r="G2772" i="3" s="1"/>
  <c r="H2772" i="3" s="1"/>
  <c r="F2773" i="3"/>
  <c r="G2773" i="3" s="1"/>
  <c r="H2773" i="3" s="1"/>
  <c r="F2774" i="3"/>
  <c r="G2774" i="3" s="1"/>
  <c r="H2774" i="3" s="1"/>
  <c r="F2775" i="3"/>
  <c r="G2775" i="3" s="1"/>
  <c r="H2775" i="3" s="1"/>
  <c r="F2776" i="3"/>
  <c r="G2776" i="3" s="1"/>
  <c r="H2776" i="3" s="1"/>
  <c r="F2777" i="3"/>
  <c r="G2777" i="3" s="1"/>
  <c r="H2777" i="3" s="1"/>
  <c r="F2778" i="3"/>
  <c r="G2778" i="3" s="1"/>
  <c r="H2778" i="3" s="1"/>
  <c r="F2779" i="3"/>
  <c r="G2779" i="3" s="1"/>
  <c r="H2779" i="3" s="1"/>
  <c r="F2780" i="3"/>
  <c r="G2780" i="3" s="1"/>
  <c r="H2780" i="3" s="1"/>
  <c r="F2781" i="3"/>
  <c r="G2781" i="3" s="1"/>
  <c r="H2781" i="3" s="1"/>
  <c r="F2782" i="3"/>
  <c r="G2782" i="3" s="1"/>
  <c r="H2782" i="3" s="1"/>
  <c r="F2783" i="3"/>
  <c r="G2783" i="3" s="1"/>
  <c r="H2783" i="3" s="1"/>
  <c r="F2784" i="3"/>
  <c r="G2784" i="3" s="1"/>
  <c r="H2784" i="3" s="1"/>
  <c r="F2785" i="3"/>
  <c r="G2785" i="3" s="1"/>
  <c r="H2785" i="3" s="1"/>
  <c r="F2786" i="3"/>
  <c r="G2786" i="3" s="1"/>
  <c r="H2786" i="3" s="1"/>
  <c r="F2787" i="3"/>
  <c r="G2787" i="3" s="1"/>
  <c r="H2787" i="3" s="1"/>
  <c r="F2788" i="3"/>
  <c r="G2788" i="3" s="1"/>
  <c r="H2788" i="3" s="1"/>
  <c r="F2789" i="3"/>
  <c r="G2789" i="3" s="1"/>
  <c r="H2789" i="3" s="1"/>
  <c r="F2790" i="3"/>
  <c r="G2790" i="3" s="1"/>
  <c r="H2790" i="3" s="1"/>
  <c r="F2791" i="3"/>
  <c r="G2791" i="3" s="1"/>
  <c r="H2791" i="3" s="1"/>
  <c r="F2792" i="3"/>
  <c r="G2792" i="3" s="1"/>
  <c r="H2792" i="3" s="1"/>
  <c r="F2793" i="3"/>
  <c r="G2793" i="3" s="1"/>
  <c r="H2793" i="3" s="1"/>
  <c r="F2794" i="3"/>
  <c r="G2794" i="3" s="1"/>
  <c r="H2794" i="3" s="1"/>
  <c r="F2795" i="3"/>
  <c r="G2795" i="3" s="1"/>
  <c r="H2795" i="3" s="1"/>
  <c r="F2796" i="3"/>
  <c r="G2796" i="3" s="1"/>
  <c r="H2796" i="3" s="1"/>
  <c r="F2797" i="3"/>
  <c r="G2797" i="3" s="1"/>
  <c r="H2797" i="3" s="1"/>
  <c r="F2798" i="3"/>
  <c r="G2798" i="3" s="1"/>
  <c r="H2798" i="3" s="1"/>
  <c r="F2799" i="3"/>
  <c r="G2799" i="3" s="1"/>
  <c r="H2799" i="3" s="1"/>
  <c r="F2800" i="3"/>
  <c r="G2800" i="3" s="1"/>
  <c r="H2800" i="3" s="1"/>
  <c r="F2801" i="3"/>
  <c r="G2801" i="3" s="1"/>
  <c r="H2801" i="3" s="1"/>
  <c r="F2802" i="3"/>
  <c r="G2802" i="3" s="1"/>
  <c r="H2802" i="3" s="1"/>
  <c r="F2803" i="3"/>
  <c r="G2803" i="3" s="1"/>
  <c r="H2803" i="3" s="1"/>
  <c r="F2806" i="3"/>
  <c r="G2806" i="3" s="1"/>
  <c r="H2806" i="3" s="1"/>
  <c r="F2807" i="3"/>
  <c r="G2807" i="3" s="1"/>
  <c r="H2807" i="3" s="1"/>
  <c r="F2808" i="3"/>
  <c r="G2808" i="3" s="1"/>
  <c r="H2808" i="3" s="1"/>
  <c r="F2809" i="3"/>
  <c r="G2809" i="3" s="1"/>
  <c r="H2809" i="3" s="1"/>
  <c r="F2810" i="3"/>
  <c r="G2810" i="3" s="1"/>
  <c r="H2810" i="3" s="1"/>
  <c r="F2811" i="3"/>
  <c r="G2811" i="3" s="1"/>
  <c r="H2811" i="3" s="1"/>
  <c r="F2812" i="3"/>
  <c r="G2812" i="3" s="1"/>
  <c r="H2812" i="3" s="1"/>
  <c r="F2813" i="3"/>
  <c r="G2813" i="3" s="1"/>
  <c r="H2813" i="3" s="1"/>
  <c r="F2814" i="3"/>
  <c r="G2814" i="3" s="1"/>
  <c r="H2814" i="3" s="1"/>
  <c r="F2815" i="3"/>
  <c r="G2815" i="3" s="1"/>
  <c r="H2815" i="3" s="1"/>
  <c r="F2816" i="3"/>
  <c r="G2816" i="3" s="1"/>
  <c r="H2816" i="3" s="1"/>
  <c r="F2817" i="3"/>
  <c r="G2817" i="3" s="1"/>
  <c r="H2817" i="3" s="1"/>
  <c r="F2818" i="3"/>
  <c r="G2818" i="3" s="1"/>
  <c r="H2818" i="3" s="1"/>
  <c r="F2819" i="3"/>
  <c r="G2819" i="3" s="1"/>
  <c r="H2819" i="3" s="1"/>
  <c r="F2820" i="3"/>
  <c r="G2820" i="3" s="1"/>
  <c r="H2820" i="3" s="1"/>
  <c r="F2821" i="3"/>
  <c r="G2821" i="3" s="1"/>
  <c r="H2821" i="3" s="1"/>
  <c r="F2822" i="3"/>
  <c r="G2822" i="3" s="1"/>
  <c r="H2822" i="3" s="1"/>
  <c r="F2823" i="3"/>
  <c r="G2823" i="3" s="1"/>
  <c r="H2823" i="3" s="1"/>
  <c r="F2824" i="3"/>
  <c r="G2824" i="3" s="1"/>
  <c r="H2824" i="3" s="1"/>
  <c r="F2825" i="3"/>
  <c r="G2825" i="3" s="1"/>
  <c r="H2825" i="3" s="1"/>
  <c r="F2826" i="3"/>
  <c r="G2826" i="3" s="1"/>
  <c r="H2826" i="3" s="1"/>
  <c r="F2827" i="3"/>
  <c r="G2827" i="3" s="1"/>
  <c r="H2827" i="3" s="1"/>
  <c r="F2828" i="3"/>
  <c r="G2828" i="3" s="1"/>
  <c r="H2828" i="3" s="1"/>
  <c r="F2829" i="3"/>
  <c r="G2829" i="3" s="1"/>
  <c r="H2829" i="3" s="1"/>
  <c r="F2830" i="3"/>
  <c r="G2830" i="3" s="1"/>
  <c r="H2830" i="3" s="1"/>
  <c r="F2831" i="3"/>
  <c r="G2831" i="3" s="1"/>
  <c r="H2831" i="3" s="1"/>
  <c r="F2832" i="3"/>
  <c r="G2832" i="3" s="1"/>
  <c r="H2832" i="3" s="1"/>
  <c r="F2833" i="3"/>
  <c r="G2833" i="3" s="1"/>
  <c r="H2833" i="3" s="1"/>
  <c r="F2834" i="3"/>
  <c r="G2834" i="3" s="1"/>
  <c r="H2834" i="3" s="1"/>
  <c r="F2835" i="3"/>
  <c r="G2835" i="3" s="1"/>
  <c r="H2835" i="3" s="1"/>
  <c r="F2836" i="3"/>
  <c r="G2836" i="3" s="1"/>
  <c r="H2836" i="3" s="1"/>
  <c r="F2837" i="3"/>
  <c r="G2837" i="3" s="1"/>
  <c r="H2837" i="3" s="1"/>
  <c r="F2838" i="3"/>
  <c r="G2838" i="3" s="1"/>
  <c r="H2838" i="3" s="1"/>
  <c r="F2839" i="3"/>
  <c r="G2839" i="3" s="1"/>
  <c r="H2839" i="3" s="1"/>
  <c r="F2840" i="3"/>
  <c r="G2840" i="3" s="1"/>
  <c r="H2840" i="3" s="1"/>
  <c r="F2841" i="3"/>
  <c r="G2841" i="3" s="1"/>
  <c r="H2841" i="3" s="1"/>
  <c r="F2842" i="3"/>
  <c r="G2842" i="3" s="1"/>
  <c r="H2842" i="3" s="1"/>
  <c r="F2843" i="3"/>
  <c r="G2843" i="3" s="1"/>
  <c r="H2843" i="3" s="1"/>
  <c r="F2846" i="3"/>
  <c r="G2846" i="3" s="1"/>
  <c r="H2846" i="3" s="1"/>
  <c r="F2847" i="3"/>
  <c r="G2847" i="3" s="1"/>
  <c r="H2847" i="3" s="1"/>
  <c r="F2848" i="3"/>
  <c r="G2848" i="3" s="1"/>
  <c r="H2848" i="3" s="1"/>
  <c r="F2849" i="3"/>
  <c r="G2849" i="3" s="1"/>
  <c r="H2849" i="3" s="1"/>
  <c r="F2850" i="3"/>
  <c r="G2850" i="3" s="1"/>
  <c r="H2850" i="3" s="1"/>
  <c r="F2851" i="3"/>
  <c r="G2851" i="3" s="1"/>
  <c r="H2851" i="3" s="1"/>
  <c r="F2852" i="3"/>
  <c r="G2852" i="3" s="1"/>
  <c r="H2852" i="3" s="1"/>
  <c r="F2853" i="3"/>
  <c r="G2853" i="3" s="1"/>
  <c r="H2853" i="3" s="1"/>
  <c r="F2854" i="3"/>
  <c r="G2854" i="3" s="1"/>
  <c r="H2854" i="3" s="1"/>
  <c r="F2855" i="3"/>
  <c r="G2855" i="3" s="1"/>
  <c r="H2855" i="3" s="1"/>
  <c r="F2856" i="3"/>
  <c r="G2856" i="3" s="1"/>
  <c r="H2856" i="3" s="1"/>
  <c r="F2857" i="3"/>
  <c r="G2857" i="3" s="1"/>
  <c r="H2857" i="3" s="1"/>
  <c r="F2858" i="3"/>
  <c r="G2858" i="3" s="1"/>
  <c r="H2858" i="3" s="1"/>
  <c r="F2859" i="3"/>
  <c r="G2859" i="3" s="1"/>
  <c r="H2859" i="3" s="1"/>
  <c r="F2860" i="3"/>
  <c r="G2860" i="3" s="1"/>
  <c r="H2860" i="3" s="1"/>
  <c r="F2861" i="3"/>
  <c r="G2861" i="3" s="1"/>
  <c r="H2861" i="3" s="1"/>
  <c r="F2862" i="3"/>
  <c r="G2862" i="3" s="1"/>
  <c r="H2862" i="3" s="1"/>
  <c r="F2863" i="3"/>
  <c r="G2863" i="3" s="1"/>
  <c r="H2863" i="3" s="1"/>
  <c r="F2864" i="3"/>
  <c r="G2864" i="3" s="1"/>
  <c r="H2864" i="3" s="1"/>
  <c r="F2865" i="3"/>
  <c r="G2865" i="3" s="1"/>
  <c r="H2865" i="3" s="1"/>
  <c r="F2866" i="3"/>
  <c r="G2866" i="3" s="1"/>
  <c r="H2866" i="3" s="1"/>
  <c r="F2867" i="3"/>
  <c r="G2867" i="3" s="1"/>
  <c r="H2867" i="3" s="1"/>
  <c r="F2868" i="3"/>
  <c r="G2868" i="3" s="1"/>
  <c r="H2868" i="3" s="1"/>
  <c r="F2869" i="3"/>
  <c r="G2869" i="3" s="1"/>
  <c r="H2869" i="3" s="1"/>
  <c r="F2870" i="3"/>
  <c r="G2870" i="3" s="1"/>
  <c r="H2870" i="3" s="1"/>
  <c r="F2871" i="3"/>
  <c r="G2871" i="3" s="1"/>
  <c r="H2871" i="3" s="1"/>
  <c r="F2872" i="3"/>
  <c r="G2872" i="3" s="1"/>
  <c r="H2872" i="3" s="1"/>
  <c r="F2873" i="3"/>
  <c r="G2873" i="3" s="1"/>
  <c r="H2873" i="3" s="1"/>
  <c r="F2874" i="3"/>
  <c r="G2874" i="3" s="1"/>
  <c r="H2874" i="3" s="1"/>
  <c r="F2875" i="3"/>
  <c r="G2875" i="3" s="1"/>
  <c r="H2875" i="3" s="1"/>
  <c r="F2876" i="3"/>
  <c r="G2876" i="3" s="1"/>
  <c r="H2876" i="3" s="1"/>
  <c r="F2877" i="3"/>
  <c r="G2877" i="3" s="1"/>
  <c r="H2877" i="3" s="1"/>
  <c r="F2878" i="3"/>
  <c r="G2878" i="3" s="1"/>
  <c r="H2878" i="3" s="1"/>
  <c r="F2881" i="3"/>
  <c r="G2881" i="3" s="1"/>
  <c r="H2881" i="3" s="1"/>
  <c r="F2882" i="3"/>
  <c r="G2882" i="3" s="1"/>
  <c r="H2882" i="3" s="1"/>
  <c r="F2883" i="3"/>
  <c r="G2883" i="3" s="1"/>
  <c r="H2883" i="3" s="1"/>
  <c r="F2884" i="3"/>
  <c r="G2884" i="3" s="1"/>
  <c r="H2884" i="3" s="1"/>
  <c r="F2885" i="3"/>
  <c r="G2885" i="3" s="1"/>
  <c r="H2885" i="3" s="1"/>
  <c r="F2886" i="3"/>
  <c r="G2886" i="3" s="1"/>
  <c r="H2886" i="3" s="1"/>
  <c r="F2887" i="3"/>
  <c r="G2887" i="3" s="1"/>
  <c r="H2887" i="3" s="1"/>
  <c r="F2888" i="3"/>
  <c r="G2888" i="3" s="1"/>
  <c r="H2888" i="3" s="1"/>
  <c r="F2889" i="3"/>
  <c r="G2889" i="3" s="1"/>
  <c r="H2889" i="3" s="1"/>
  <c r="F2890" i="3"/>
  <c r="G2890" i="3" s="1"/>
  <c r="H2890" i="3" s="1"/>
  <c r="F2891" i="3"/>
  <c r="G2891" i="3" s="1"/>
  <c r="H2891" i="3" s="1"/>
  <c r="F2892" i="3"/>
  <c r="G2892" i="3" s="1"/>
  <c r="H2892" i="3" s="1"/>
  <c r="F2893" i="3"/>
  <c r="G2893" i="3" s="1"/>
  <c r="H2893" i="3" s="1"/>
  <c r="F2894" i="3"/>
  <c r="G2894" i="3" s="1"/>
  <c r="H2894" i="3" s="1"/>
  <c r="F2895" i="3"/>
  <c r="G2895" i="3" s="1"/>
  <c r="H2895" i="3" s="1"/>
  <c r="F2896" i="3"/>
  <c r="G2896" i="3" s="1"/>
  <c r="H2896" i="3" s="1"/>
  <c r="F2897" i="3"/>
  <c r="G2897" i="3" s="1"/>
  <c r="H2897" i="3" s="1"/>
  <c r="F2898" i="3"/>
  <c r="G2898" i="3" s="1"/>
  <c r="H2898" i="3" s="1"/>
  <c r="F2899" i="3"/>
  <c r="G2899" i="3" s="1"/>
  <c r="H2899" i="3" s="1"/>
  <c r="F2900" i="3"/>
  <c r="G2900" i="3" s="1"/>
  <c r="H2900" i="3" s="1"/>
  <c r="F2901" i="3"/>
  <c r="G2901" i="3" s="1"/>
  <c r="H2901" i="3" s="1"/>
  <c r="F2902" i="3"/>
  <c r="G2902" i="3" s="1"/>
  <c r="H2902" i="3" s="1"/>
  <c r="F2903" i="3"/>
  <c r="G2903" i="3" s="1"/>
  <c r="H2903" i="3" s="1"/>
  <c r="F2904" i="3"/>
  <c r="G2904" i="3" s="1"/>
  <c r="H2904" i="3" s="1"/>
  <c r="F2905" i="3"/>
  <c r="G2905" i="3" s="1"/>
  <c r="H2905" i="3" s="1"/>
  <c r="F2906" i="3"/>
  <c r="G2906" i="3" s="1"/>
  <c r="H2906" i="3" s="1"/>
  <c r="F2907" i="3"/>
  <c r="G2907" i="3" s="1"/>
  <c r="H2907" i="3" s="1"/>
  <c r="F2908" i="3"/>
  <c r="G2908" i="3" s="1"/>
  <c r="H2908" i="3" s="1"/>
  <c r="F2909" i="3"/>
  <c r="G2909" i="3" s="1"/>
  <c r="H2909" i="3" s="1"/>
  <c r="F2910" i="3"/>
  <c r="G2910" i="3" s="1"/>
  <c r="H2910" i="3" s="1"/>
  <c r="F2911" i="3"/>
  <c r="G2911" i="3" s="1"/>
  <c r="H2911" i="3" s="1"/>
  <c r="F2912" i="3"/>
  <c r="G2912" i="3" s="1"/>
  <c r="H2912" i="3" s="1"/>
  <c r="F2913" i="3"/>
  <c r="G2913" i="3" s="1"/>
  <c r="H2913" i="3" s="1"/>
  <c r="F2914" i="3"/>
  <c r="G2914" i="3" s="1"/>
  <c r="H2914" i="3" s="1"/>
  <c r="F2915" i="3"/>
  <c r="G2915" i="3" s="1"/>
  <c r="H2915" i="3" s="1"/>
  <c r="F2916" i="3"/>
  <c r="G2916" i="3" s="1"/>
  <c r="H2916" i="3" s="1"/>
  <c r="F2917" i="3"/>
  <c r="G2917" i="3" s="1"/>
  <c r="H2917" i="3" s="1"/>
  <c r="F2918" i="3"/>
  <c r="G2918" i="3" s="1"/>
  <c r="H2918" i="3" s="1"/>
  <c r="F2919" i="3"/>
  <c r="G2919" i="3" s="1"/>
  <c r="H2919" i="3" s="1"/>
  <c r="F2920" i="3"/>
  <c r="G2920" i="3" s="1"/>
  <c r="H2920" i="3" s="1"/>
  <c r="F2923" i="3"/>
  <c r="G2923" i="3" s="1"/>
  <c r="H2923" i="3" s="1"/>
  <c r="F2924" i="3"/>
  <c r="G2924" i="3" s="1"/>
  <c r="H2924" i="3" s="1"/>
  <c r="F2925" i="3"/>
  <c r="G2925" i="3" s="1"/>
  <c r="H2925" i="3" s="1"/>
  <c r="F2926" i="3"/>
  <c r="G2926" i="3" s="1"/>
  <c r="H2926" i="3" s="1"/>
  <c r="F2927" i="3"/>
  <c r="G2927" i="3" s="1"/>
  <c r="H2927" i="3" s="1"/>
  <c r="F2928" i="3"/>
  <c r="G2928" i="3" s="1"/>
  <c r="H2928" i="3" s="1"/>
  <c r="F2929" i="3"/>
  <c r="G2929" i="3" s="1"/>
  <c r="H2929" i="3" s="1"/>
  <c r="F2930" i="3"/>
  <c r="G2930" i="3" s="1"/>
  <c r="H2930" i="3" s="1"/>
  <c r="F2931" i="3"/>
  <c r="G2931" i="3" s="1"/>
  <c r="H2931" i="3" s="1"/>
  <c r="F2932" i="3"/>
  <c r="G2932" i="3" s="1"/>
  <c r="H2932" i="3" s="1"/>
  <c r="F2933" i="3"/>
  <c r="G2933" i="3" s="1"/>
  <c r="H2933" i="3" s="1"/>
  <c r="F2934" i="3"/>
  <c r="G2934" i="3" s="1"/>
  <c r="H2934" i="3" s="1"/>
  <c r="F2935" i="3"/>
  <c r="G2935" i="3" s="1"/>
  <c r="H2935" i="3" s="1"/>
  <c r="F2936" i="3"/>
  <c r="G2936" i="3" s="1"/>
  <c r="H2936" i="3" s="1"/>
  <c r="F2937" i="3"/>
  <c r="G2937" i="3" s="1"/>
  <c r="H2937" i="3" s="1"/>
  <c r="F2938" i="3"/>
  <c r="G2938" i="3" s="1"/>
  <c r="H2938" i="3" s="1"/>
  <c r="F2939" i="3"/>
  <c r="G2939" i="3" s="1"/>
  <c r="H2939" i="3" s="1"/>
  <c r="F2940" i="3"/>
  <c r="G2940" i="3" s="1"/>
  <c r="H2940" i="3" s="1"/>
  <c r="F2941" i="3"/>
  <c r="G2941" i="3" s="1"/>
  <c r="H2941" i="3" s="1"/>
  <c r="F2942" i="3"/>
  <c r="G2942" i="3" s="1"/>
  <c r="H2942" i="3" s="1"/>
  <c r="F2943" i="3"/>
  <c r="G2943" i="3" s="1"/>
  <c r="H2943" i="3" s="1"/>
  <c r="F2944" i="3"/>
  <c r="G2944" i="3" s="1"/>
  <c r="H2944" i="3" s="1"/>
  <c r="F2945" i="3"/>
  <c r="G2945" i="3" s="1"/>
  <c r="H2945" i="3" s="1"/>
  <c r="F2946" i="3"/>
  <c r="G2946" i="3" s="1"/>
  <c r="H2946" i="3" s="1"/>
  <c r="F2947" i="3"/>
  <c r="G2947" i="3" s="1"/>
  <c r="H2947" i="3" s="1"/>
  <c r="F2948" i="3"/>
  <c r="G2948" i="3" s="1"/>
  <c r="H2948" i="3" s="1"/>
  <c r="F2949" i="3"/>
  <c r="G2949" i="3" s="1"/>
  <c r="H2949" i="3" s="1"/>
  <c r="F2950" i="3"/>
  <c r="G2950" i="3" s="1"/>
  <c r="H2950" i="3" s="1"/>
  <c r="F2951" i="3"/>
  <c r="G2951" i="3" s="1"/>
  <c r="H2951" i="3" s="1"/>
  <c r="F2952" i="3"/>
  <c r="G2952" i="3" s="1"/>
  <c r="H2952" i="3" s="1"/>
  <c r="F2953" i="3"/>
  <c r="G2953" i="3" s="1"/>
  <c r="H2953" i="3" s="1"/>
  <c r="F2954" i="3"/>
  <c r="G2954" i="3" s="1"/>
  <c r="H2954" i="3" s="1"/>
  <c r="F2955" i="3"/>
  <c r="G2955" i="3" s="1"/>
  <c r="H2955" i="3" s="1"/>
  <c r="F2956" i="3"/>
  <c r="G2956" i="3" s="1"/>
  <c r="H2956" i="3" s="1"/>
  <c r="F2957" i="3"/>
  <c r="G2957" i="3" s="1"/>
  <c r="H2957" i="3" s="1"/>
  <c r="F2958" i="3"/>
  <c r="G2958" i="3" s="1"/>
  <c r="H2958" i="3" s="1"/>
  <c r="F2959" i="3"/>
  <c r="G2959" i="3" s="1"/>
  <c r="H2959" i="3" s="1"/>
  <c r="F2960" i="3"/>
  <c r="G2960" i="3" s="1"/>
  <c r="H2960" i="3" s="1"/>
  <c r="F2961" i="3"/>
  <c r="G2961" i="3" s="1"/>
  <c r="H2961" i="3" s="1"/>
  <c r="F2962" i="3"/>
  <c r="G2962" i="3" s="1"/>
  <c r="H2962" i="3" s="1"/>
  <c r="F2963" i="3"/>
  <c r="G2963" i="3" s="1"/>
  <c r="H2963" i="3" s="1"/>
  <c r="F2966" i="3"/>
  <c r="G2966" i="3" s="1"/>
  <c r="H2966" i="3" s="1"/>
  <c r="F2967" i="3"/>
  <c r="G2967" i="3" s="1"/>
  <c r="H2967" i="3" s="1"/>
  <c r="F2968" i="3"/>
  <c r="G2968" i="3" s="1"/>
  <c r="H2968" i="3" s="1"/>
  <c r="F2969" i="3"/>
  <c r="G2969" i="3" s="1"/>
  <c r="H2969" i="3" s="1"/>
  <c r="F2970" i="3"/>
  <c r="G2970" i="3" s="1"/>
  <c r="H2970" i="3" s="1"/>
  <c r="F2971" i="3"/>
  <c r="G2971" i="3" s="1"/>
  <c r="H2971" i="3" s="1"/>
  <c r="F2972" i="3"/>
  <c r="G2972" i="3" s="1"/>
  <c r="H2972" i="3" s="1"/>
  <c r="F2973" i="3"/>
  <c r="G2973" i="3" s="1"/>
  <c r="H2973" i="3" s="1"/>
  <c r="F2974" i="3"/>
  <c r="G2974" i="3" s="1"/>
  <c r="H2974" i="3" s="1"/>
  <c r="F2975" i="3"/>
  <c r="G2975" i="3" s="1"/>
  <c r="H2975" i="3" s="1"/>
  <c r="F2976" i="3"/>
  <c r="G2976" i="3" s="1"/>
  <c r="H2976" i="3" s="1"/>
  <c r="F2977" i="3"/>
  <c r="G2977" i="3" s="1"/>
  <c r="H2977" i="3" s="1"/>
  <c r="F2978" i="3"/>
  <c r="G2978" i="3" s="1"/>
  <c r="H2978" i="3" s="1"/>
  <c r="F2979" i="3"/>
  <c r="G2979" i="3" s="1"/>
  <c r="H2979" i="3" s="1"/>
  <c r="F2980" i="3"/>
  <c r="G2980" i="3" s="1"/>
  <c r="H2980" i="3" s="1"/>
  <c r="F2981" i="3"/>
  <c r="G2981" i="3" s="1"/>
  <c r="H2981" i="3" s="1"/>
  <c r="F2982" i="3"/>
  <c r="G2982" i="3" s="1"/>
  <c r="H2982" i="3" s="1"/>
  <c r="F2983" i="3"/>
  <c r="G2983" i="3" s="1"/>
  <c r="H2983" i="3" s="1"/>
  <c r="F2984" i="3"/>
  <c r="G2984" i="3" s="1"/>
  <c r="H2984" i="3" s="1"/>
  <c r="F2985" i="3"/>
  <c r="G2985" i="3" s="1"/>
  <c r="H2985" i="3" s="1"/>
  <c r="F2986" i="3"/>
  <c r="G2986" i="3" s="1"/>
  <c r="H2986" i="3" s="1"/>
  <c r="F2987" i="3"/>
  <c r="G2987" i="3" s="1"/>
  <c r="H2987" i="3" s="1"/>
  <c r="F2988" i="3"/>
  <c r="G2988" i="3" s="1"/>
  <c r="H2988" i="3" s="1"/>
  <c r="F2989" i="3"/>
  <c r="G2989" i="3" s="1"/>
  <c r="H2989" i="3" s="1"/>
  <c r="F2990" i="3"/>
  <c r="G2990" i="3" s="1"/>
  <c r="H2990" i="3" s="1"/>
  <c r="F2991" i="3"/>
  <c r="G2991" i="3" s="1"/>
  <c r="H2991" i="3" s="1"/>
  <c r="F2992" i="3"/>
  <c r="G2992" i="3" s="1"/>
  <c r="H2992" i="3" s="1"/>
  <c r="F2993" i="3"/>
  <c r="G2993" i="3" s="1"/>
  <c r="H2993" i="3" s="1"/>
  <c r="F2994" i="3"/>
  <c r="G2994" i="3" s="1"/>
  <c r="H2994" i="3" s="1"/>
  <c r="F2995" i="3"/>
  <c r="G2995" i="3" s="1"/>
  <c r="H2995" i="3" s="1"/>
  <c r="F2996" i="3"/>
  <c r="G2996" i="3" s="1"/>
  <c r="H2996" i="3" s="1"/>
  <c r="F2997" i="3"/>
  <c r="G2997" i="3" s="1"/>
  <c r="H2997" i="3" s="1"/>
  <c r="F2998" i="3"/>
  <c r="G2998" i="3" s="1"/>
  <c r="H2998" i="3" s="1"/>
  <c r="F2999" i="3"/>
  <c r="G2999" i="3" s="1"/>
  <c r="H2999" i="3" s="1"/>
  <c r="F3000" i="3"/>
  <c r="G3000" i="3" s="1"/>
  <c r="H3000" i="3" s="1"/>
  <c r="F3001" i="3"/>
  <c r="G3001" i="3" s="1"/>
  <c r="H3001" i="3" s="1"/>
  <c r="F3004" i="3"/>
  <c r="G3004" i="3" s="1"/>
  <c r="H3004" i="3" s="1"/>
  <c r="F3005" i="3"/>
  <c r="G3005" i="3" s="1"/>
  <c r="H3005" i="3" s="1"/>
  <c r="F3006" i="3"/>
  <c r="G3006" i="3" s="1"/>
  <c r="H3006" i="3" s="1"/>
  <c r="F3007" i="3"/>
  <c r="G3007" i="3" s="1"/>
  <c r="H3007" i="3" s="1"/>
  <c r="F3008" i="3"/>
  <c r="G3008" i="3" s="1"/>
  <c r="H3008" i="3" s="1"/>
  <c r="F3009" i="3"/>
  <c r="G3009" i="3" s="1"/>
  <c r="H3009" i="3" s="1"/>
  <c r="F3010" i="3"/>
  <c r="G3010" i="3" s="1"/>
  <c r="H3010" i="3" s="1"/>
  <c r="F3011" i="3"/>
  <c r="G3011" i="3" s="1"/>
  <c r="H3011" i="3" s="1"/>
  <c r="F3012" i="3"/>
  <c r="G3012" i="3" s="1"/>
  <c r="H3012" i="3" s="1"/>
  <c r="F3013" i="3"/>
  <c r="G3013" i="3" s="1"/>
  <c r="H3013" i="3" s="1"/>
  <c r="F3014" i="3"/>
  <c r="G3014" i="3" s="1"/>
  <c r="H3014" i="3" s="1"/>
  <c r="F3015" i="3"/>
  <c r="G3015" i="3" s="1"/>
  <c r="H3015" i="3" s="1"/>
  <c r="F3016" i="3"/>
  <c r="G3016" i="3" s="1"/>
  <c r="H3016" i="3" s="1"/>
  <c r="F3017" i="3"/>
  <c r="G3017" i="3" s="1"/>
  <c r="H3017" i="3" s="1"/>
  <c r="F3018" i="3"/>
  <c r="G3018" i="3" s="1"/>
  <c r="H3018" i="3" s="1"/>
  <c r="F3019" i="3"/>
  <c r="G3019" i="3" s="1"/>
  <c r="H3019" i="3" s="1"/>
  <c r="F3020" i="3"/>
  <c r="G3020" i="3" s="1"/>
  <c r="H3020" i="3" s="1"/>
  <c r="F3021" i="3"/>
  <c r="G3021" i="3" s="1"/>
  <c r="H3021" i="3" s="1"/>
  <c r="F3022" i="3"/>
  <c r="G3022" i="3" s="1"/>
  <c r="H3022" i="3" s="1"/>
  <c r="F3023" i="3"/>
  <c r="G3023" i="3" s="1"/>
  <c r="H3023" i="3" s="1"/>
  <c r="F3024" i="3"/>
  <c r="G3024" i="3" s="1"/>
  <c r="H3024" i="3" s="1"/>
  <c r="F3025" i="3"/>
  <c r="G3025" i="3" s="1"/>
  <c r="H3025" i="3" s="1"/>
  <c r="F3026" i="3"/>
  <c r="G3026" i="3" s="1"/>
  <c r="H3026" i="3" s="1"/>
  <c r="F3027" i="3"/>
  <c r="G3027" i="3" s="1"/>
  <c r="H3027" i="3" s="1"/>
  <c r="F3028" i="3"/>
  <c r="G3028" i="3" s="1"/>
  <c r="H3028" i="3" s="1"/>
  <c r="F3029" i="3"/>
  <c r="G3029" i="3" s="1"/>
  <c r="H3029" i="3" s="1"/>
  <c r="F3030" i="3"/>
  <c r="G3030" i="3" s="1"/>
  <c r="H3030" i="3" s="1"/>
  <c r="F3031" i="3"/>
  <c r="G3031" i="3" s="1"/>
  <c r="H3031" i="3" s="1"/>
  <c r="F3032" i="3"/>
  <c r="G3032" i="3" s="1"/>
  <c r="H3032" i="3" s="1"/>
  <c r="F3033" i="3"/>
  <c r="G3033" i="3" s="1"/>
  <c r="H3033" i="3" s="1"/>
  <c r="F3034" i="3"/>
  <c r="G3034" i="3" s="1"/>
  <c r="H3034" i="3" s="1"/>
  <c r="F3035" i="3"/>
  <c r="G3035" i="3" s="1"/>
  <c r="H3035" i="3" s="1"/>
  <c r="F3036" i="3"/>
  <c r="G3036" i="3" s="1"/>
  <c r="H3036" i="3" s="1"/>
  <c r="F3039" i="3"/>
  <c r="G3039" i="3" s="1"/>
  <c r="H3039" i="3" s="1"/>
  <c r="F3040" i="3"/>
  <c r="G3040" i="3" s="1"/>
  <c r="H3040" i="3" s="1"/>
  <c r="F3041" i="3"/>
  <c r="G3041" i="3" s="1"/>
  <c r="H3041" i="3" s="1"/>
  <c r="F3042" i="3"/>
  <c r="G3042" i="3" s="1"/>
  <c r="H3042" i="3" s="1"/>
  <c r="F3043" i="3"/>
  <c r="G3043" i="3" s="1"/>
  <c r="H3043" i="3" s="1"/>
  <c r="F3044" i="3"/>
  <c r="G3044" i="3" s="1"/>
  <c r="H3044" i="3" s="1"/>
  <c r="F3045" i="3"/>
  <c r="G3045" i="3" s="1"/>
  <c r="H3045" i="3" s="1"/>
  <c r="F3046" i="3"/>
  <c r="G3046" i="3" s="1"/>
  <c r="H3046" i="3" s="1"/>
  <c r="F3047" i="3"/>
  <c r="G3047" i="3" s="1"/>
  <c r="H3047" i="3" s="1"/>
  <c r="F3048" i="3"/>
  <c r="G3048" i="3" s="1"/>
  <c r="H3048" i="3" s="1"/>
  <c r="F3049" i="3"/>
  <c r="G3049" i="3" s="1"/>
  <c r="H3049" i="3" s="1"/>
  <c r="F3050" i="3"/>
  <c r="G3050" i="3" s="1"/>
  <c r="H3050" i="3" s="1"/>
  <c r="F3051" i="3"/>
  <c r="G3051" i="3" s="1"/>
  <c r="H3051" i="3" s="1"/>
  <c r="F3052" i="3"/>
  <c r="G3052" i="3" s="1"/>
  <c r="H3052" i="3" s="1"/>
  <c r="F3053" i="3"/>
  <c r="G3053" i="3" s="1"/>
  <c r="H3053" i="3" s="1"/>
  <c r="F3054" i="3"/>
  <c r="G3054" i="3" s="1"/>
  <c r="H3054" i="3" s="1"/>
  <c r="F3055" i="3"/>
  <c r="G3055" i="3" s="1"/>
  <c r="H3055" i="3" s="1"/>
  <c r="F3056" i="3"/>
  <c r="G3056" i="3" s="1"/>
  <c r="H3056" i="3" s="1"/>
  <c r="F3057" i="3"/>
  <c r="G3057" i="3" s="1"/>
  <c r="H3057" i="3" s="1"/>
  <c r="F3058" i="3"/>
  <c r="G3058" i="3" s="1"/>
  <c r="H3058" i="3" s="1"/>
  <c r="F3059" i="3"/>
  <c r="G3059" i="3" s="1"/>
  <c r="H3059" i="3" s="1"/>
  <c r="F3060" i="3"/>
  <c r="G3060" i="3" s="1"/>
  <c r="H3060" i="3" s="1"/>
  <c r="F3061" i="3"/>
  <c r="G3061" i="3" s="1"/>
  <c r="H3061" i="3" s="1"/>
  <c r="F3062" i="3"/>
  <c r="G3062" i="3" s="1"/>
  <c r="H3062" i="3" s="1"/>
  <c r="F3063" i="3"/>
  <c r="G3063" i="3" s="1"/>
  <c r="H3063" i="3" s="1"/>
  <c r="F3064" i="3"/>
  <c r="G3064" i="3" s="1"/>
  <c r="H3064" i="3" s="1"/>
  <c r="F3065" i="3"/>
  <c r="G3065" i="3" s="1"/>
  <c r="H3065" i="3" s="1"/>
  <c r="F3066" i="3"/>
  <c r="G3066" i="3" s="1"/>
  <c r="H3066" i="3" s="1"/>
  <c r="F3067" i="3"/>
  <c r="G3067" i="3" s="1"/>
  <c r="H3067" i="3" s="1"/>
  <c r="F3068" i="3"/>
  <c r="G3068" i="3" s="1"/>
  <c r="H3068" i="3" s="1"/>
  <c r="F3069" i="3"/>
  <c r="G3069" i="3" s="1"/>
  <c r="H3069" i="3" s="1"/>
  <c r="F3070" i="3"/>
  <c r="G3070" i="3" s="1"/>
  <c r="H3070" i="3" s="1"/>
  <c r="F3071" i="3"/>
  <c r="G3071" i="3" s="1"/>
  <c r="H3071" i="3" s="1"/>
  <c r="F3074" i="3"/>
  <c r="G3074" i="3" s="1"/>
  <c r="H3074" i="3" s="1"/>
  <c r="F3075" i="3"/>
  <c r="G3075" i="3" s="1"/>
  <c r="H3075" i="3" s="1"/>
  <c r="F3076" i="3"/>
  <c r="G3076" i="3" s="1"/>
  <c r="H3076" i="3" s="1"/>
  <c r="F3077" i="3"/>
  <c r="G3077" i="3" s="1"/>
  <c r="H3077" i="3" s="1"/>
  <c r="F3078" i="3"/>
  <c r="G3078" i="3" s="1"/>
  <c r="H3078" i="3" s="1"/>
  <c r="F3079" i="3"/>
  <c r="G3079" i="3" s="1"/>
  <c r="H3079" i="3" s="1"/>
  <c r="F3080" i="3"/>
  <c r="G3080" i="3" s="1"/>
  <c r="H3080" i="3" s="1"/>
  <c r="F3081" i="3"/>
  <c r="G3081" i="3" s="1"/>
  <c r="H3081" i="3" s="1"/>
  <c r="F3082" i="3"/>
  <c r="G3082" i="3" s="1"/>
  <c r="H3082" i="3" s="1"/>
  <c r="F3083" i="3"/>
  <c r="G3083" i="3" s="1"/>
  <c r="H3083" i="3" s="1"/>
  <c r="F3084" i="3"/>
  <c r="G3084" i="3" s="1"/>
  <c r="H3084" i="3" s="1"/>
  <c r="F3085" i="3"/>
  <c r="G3085" i="3" s="1"/>
  <c r="H3085" i="3" s="1"/>
  <c r="F3086" i="3"/>
  <c r="G3086" i="3" s="1"/>
  <c r="H3086" i="3" s="1"/>
  <c r="F3087" i="3"/>
  <c r="G3087" i="3" s="1"/>
  <c r="H3087" i="3" s="1"/>
  <c r="F3088" i="3"/>
  <c r="G3088" i="3" s="1"/>
  <c r="H3088" i="3" s="1"/>
  <c r="F3089" i="3"/>
  <c r="G3089" i="3" s="1"/>
  <c r="H3089" i="3" s="1"/>
  <c r="F3090" i="3"/>
  <c r="G3090" i="3" s="1"/>
  <c r="H3090" i="3" s="1"/>
  <c r="F3091" i="3"/>
  <c r="G3091" i="3" s="1"/>
  <c r="H3091" i="3" s="1"/>
  <c r="F3092" i="3"/>
  <c r="G3092" i="3" s="1"/>
  <c r="H3092" i="3" s="1"/>
  <c r="F3093" i="3"/>
  <c r="G3093" i="3" s="1"/>
  <c r="H3093" i="3" s="1"/>
  <c r="F3094" i="3"/>
  <c r="G3094" i="3" s="1"/>
  <c r="H3094" i="3" s="1"/>
  <c r="F3095" i="3"/>
  <c r="G3095" i="3" s="1"/>
  <c r="H3095" i="3" s="1"/>
  <c r="F3096" i="3"/>
  <c r="G3096" i="3" s="1"/>
  <c r="H3096" i="3" s="1"/>
  <c r="F3097" i="3"/>
  <c r="G3097" i="3" s="1"/>
  <c r="H3097" i="3" s="1"/>
  <c r="F3098" i="3"/>
  <c r="G3098" i="3" s="1"/>
  <c r="H3098" i="3" s="1"/>
  <c r="F3099" i="3"/>
  <c r="G3099" i="3" s="1"/>
  <c r="H3099" i="3" s="1"/>
  <c r="F3100" i="3"/>
  <c r="G3100" i="3" s="1"/>
  <c r="H3100" i="3" s="1"/>
  <c r="F3101" i="3"/>
  <c r="G3101" i="3" s="1"/>
  <c r="H3101" i="3" s="1"/>
  <c r="F3102" i="3"/>
  <c r="G3102" i="3" s="1"/>
  <c r="H3102" i="3" s="1"/>
  <c r="F3103" i="3"/>
  <c r="G3103" i="3" s="1"/>
  <c r="H3103" i="3" s="1"/>
  <c r="F3104" i="3"/>
  <c r="G3104" i="3" s="1"/>
  <c r="H3104" i="3" s="1"/>
  <c r="F3105" i="3"/>
  <c r="G3105" i="3" s="1"/>
  <c r="H3105" i="3" s="1"/>
  <c r="F3106" i="3"/>
  <c r="G3106" i="3" s="1"/>
  <c r="H3106" i="3" s="1"/>
  <c r="F3107" i="3"/>
  <c r="G3107" i="3" s="1"/>
  <c r="H3107" i="3" s="1"/>
  <c r="F3108" i="3"/>
  <c r="G3108" i="3" s="1"/>
  <c r="H3108" i="3" s="1"/>
  <c r="F3109" i="3"/>
  <c r="G3109" i="3" s="1"/>
  <c r="H3109" i="3" s="1"/>
  <c r="F3110" i="3"/>
  <c r="G3110" i="3" s="1"/>
  <c r="H3110" i="3" s="1"/>
  <c r="F3113" i="3"/>
  <c r="G3113" i="3" s="1"/>
  <c r="H3113" i="3" s="1"/>
  <c r="F3114" i="3"/>
  <c r="G3114" i="3" s="1"/>
  <c r="H3114" i="3" s="1"/>
  <c r="F3115" i="3"/>
  <c r="G3115" i="3" s="1"/>
  <c r="H3115" i="3" s="1"/>
  <c r="F3116" i="3"/>
  <c r="G3116" i="3" s="1"/>
  <c r="H3116" i="3" s="1"/>
  <c r="F3117" i="3"/>
  <c r="G3117" i="3" s="1"/>
  <c r="H3117" i="3" s="1"/>
  <c r="F3118" i="3"/>
  <c r="G3118" i="3" s="1"/>
  <c r="H3118" i="3" s="1"/>
  <c r="F3119" i="3"/>
  <c r="G3119" i="3" s="1"/>
  <c r="H3119" i="3" s="1"/>
  <c r="F3120" i="3"/>
  <c r="G3120" i="3" s="1"/>
  <c r="H3120" i="3" s="1"/>
  <c r="F3121" i="3"/>
  <c r="G3121" i="3" s="1"/>
  <c r="H3121" i="3" s="1"/>
  <c r="F3122" i="3"/>
  <c r="G3122" i="3" s="1"/>
  <c r="H3122" i="3" s="1"/>
  <c r="F3123" i="3"/>
  <c r="G3123" i="3" s="1"/>
  <c r="H3123" i="3" s="1"/>
  <c r="F3124" i="3"/>
  <c r="G3124" i="3" s="1"/>
  <c r="H3124" i="3" s="1"/>
  <c r="F3125" i="3"/>
  <c r="G3125" i="3" s="1"/>
  <c r="H3125" i="3" s="1"/>
  <c r="F3126" i="3"/>
  <c r="G3126" i="3" s="1"/>
  <c r="H3126" i="3" s="1"/>
  <c r="F3127" i="3"/>
  <c r="G3127" i="3" s="1"/>
  <c r="H3127" i="3" s="1"/>
  <c r="F3128" i="3"/>
  <c r="G3128" i="3" s="1"/>
  <c r="H3128" i="3" s="1"/>
  <c r="F3129" i="3"/>
  <c r="G3129" i="3" s="1"/>
  <c r="H3129" i="3" s="1"/>
  <c r="F3130" i="3"/>
  <c r="G3130" i="3" s="1"/>
  <c r="H3130" i="3" s="1"/>
  <c r="F3131" i="3"/>
  <c r="G3131" i="3" s="1"/>
  <c r="H3131" i="3" s="1"/>
  <c r="F3132" i="3"/>
  <c r="G3132" i="3" s="1"/>
  <c r="H3132" i="3" s="1"/>
  <c r="F3133" i="3"/>
  <c r="G3133" i="3" s="1"/>
  <c r="H3133" i="3" s="1"/>
  <c r="F3134" i="3"/>
  <c r="G3134" i="3" s="1"/>
  <c r="H3134" i="3" s="1"/>
  <c r="F3135" i="3"/>
  <c r="G3135" i="3" s="1"/>
  <c r="H3135" i="3" s="1"/>
  <c r="F3136" i="3"/>
  <c r="G3136" i="3" s="1"/>
  <c r="H3136" i="3" s="1"/>
  <c r="F3137" i="3"/>
  <c r="G3137" i="3" s="1"/>
  <c r="H3137" i="3" s="1"/>
  <c r="F3138" i="3"/>
  <c r="G3138" i="3" s="1"/>
  <c r="H3138" i="3" s="1"/>
  <c r="F3139" i="3"/>
  <c r="G3139" i="3" s="1"/>
  <c r="H3139" i="3" s="1"/>
  <c r="F3140" i="3"/>
  <c r="G3140" i="3" s="1"/>
  <c r="H3140" i="3" s="1"/>
  <c r="F3141" i="3"/>
  <c r="G3141" i="3" s="1"/>
  <c r="H3141" i="3" s="1"/>
  <c r="F3142" i="3"/>
  <c r="G3142" i="3" s="1"/>
  <c r="H3142" i="3" s="1"/>
  <c r="F3143" i="3"/>
  <c r="G3143" i="3" s="1"/>
  <c r="H3143" i="3" s="1"/>
  <c r="F3144" i="3"/>
  <c r="G3144" i="3" s="1"/>
  <c r="H3144" i="3" s="1"/>
  <c r="F3145" i="3"/>
  <c r="G3145" i="3" s="1"/>
  <c r="H3145" i="3" s="1"/>
  <c r="F3146" i="3"/>
  <c r="G3146" i="3" s="1"/>
  <c r="H3146" i="3" s="1"/>
  <c r="F3147" i="3"/>
  <c r="G3147" i="3" s="1"/>
  <c r="H3147" i="3" s="1"/>
  <c r="F3148" i="3"/>
  <c r="G3148" i="3" s="1"/>
  <c r="H3148" i="3" s="1"/>
  <c r="F3149" i="3"/>
  <c r="G3149" i="3" s="1"/>
  <c r="H3149" i="3" s="1"/>
  <c r="F3152" i="3"/>
  <c r="G3152" i="3" s="1"/>
  <c r="H3152" i="3" s="1"/>
  <c r="F3153" i="3"/>
  <c r="G3153" i="3" s="1"/>
  <c r="H3153" i="3" s="1"/>
  <c r="F3154" i="3"/>
  <c r="G3154" i="3" s="1"/>
  <c r="H3154" i="3" s="1"/>
  <c r="F3155" i="3"/>
  <c r="G3155" i="3" s="1"/>
  <c r="H3155" i="3" s="1"/>
  <c r="F3156" i="3"/>
  <c r="G3156" i="3" s="1"/>
  <c r="H3156" i="3" s="1"/>
  <c r="F3157" i="3"/>
  <c r="G3157" i="3" s="1"/>
  <c r="H3157" i="3" s="1"/>
  <c r="F3158" i="3"/>
  <c r="G3158" i="3" s="1"/>
  <c r="H3158" i="3" s="1"/>
  <c r="F3159" i="3"/>
  <c r="G3159" i="3" s="1"/>
  <c r="H3159" i="3" s="1"/>
  <c r="F3160" i="3"/>
  <c r="G3160" i="3" s="1"/>
  <c r="H3160" i="3" s="1"/>
  <c r="F3161" i="3"/>
  <c r="G3161" i="3" s="1"/>
  <c r="H3161" i="3" s="1"/>
  <c r="F3162" i="3"/>
  <c r="G3162" i="3" s="1"/>
  <c r="H3162" i="3" s="1"/>
  <c r="F3163" i="3"/>
  <c r="G3163" i="3" s="1"/>
  <c r="H3163" i="3" s="1"/>
  <c r="F3164" i="3"/>
  <c r="G3164" i="3" s="1"/>
  <c r="H3164" i="3" s="1"/>
  <c r="F3165" i="3"/>
  <c r="G3165" i="3" s="1"/>
  <c r="H3165" i="3" s="1"/>
  <c r="F3166" i="3"/>
  <c r="G3166" i="3" s="1"/>
  <c r="H3166" i="3" s="1"/>
  <c r="F3167" i="3"/>
  <c r="G3167" i="3" s="1"/>
  <c r="H3167" i="3" s="1"/>
  <c r="F3168" i="3"/>
  <c r="G3168" i="3" s="1"/>
  <c r="H3168" i="3" s="1"/>
  <c r="F3169" i="3"/>
  <c r="G3169" i="3" s="1"/>
  <c r="H3169" i="3" s="1"/>
  <c r="F3170" i="3"/>
  <c r="G3170" i="3" s="1"/>
  <c r="H3170" i="3" s="1"/>
  <c r="F3171" i="3"/>
  <c r="G3171" i="3" s="1"/>
  <c r="H3171" i="3" s="1"/>
  <c r="F3172" i="3"/>
  <c r="G3172" i="3" s="1"/>
  <c r="H3172" i="3" s="1"/>
  <c r="F3173" i="3"/>
  <c r="G3173" i="3" s="1"/>
  <c r="H3173" i="3" s="1"/>
  <c r="F3174" i="3"/>
  <c r="G3174" i="3" s="1"/>
  <c r="H3174" i="3" s="1"/>
  <c r="F3175" i="3"/>
  <c r="G3175" i="3" s="1"/>
  <c r="H3175" i="3" s="1"/>
  <c r="F3176" i="3"/>
  <c r="G3176" i="3" s="1"/>
  <c r="H3176" i="3" s="1"/>
  <c r="F3177" i="3"/>
  <c r="G3177" i="3" s="1"/>
  <c r="H3177" i="3" s="1"/>
  <c r="F3178" i="3"/>
  <c r="G3178" i="3" s="1"/>
  <c r="H3178" i="3" s="1"/>
  <c r="F3179" i="3"/>
  <c r="G3179" i="3" s="1"/>
  <c r="H3179" i="3" s="1"/>
  <c r="F3180" i="3"/>
  <c r="G3180" i="3" s="1"/>
  <c r="H3180" i="3" s="1"/>
  <c r="F3181" i="3"/>
  <c r="G3181" i="3" s="1"/>
  <c r="H3181" i="3" s="1"/>
  <c r="F3182" i="3"/>
  <c r="G3182" i="3" s="1"/>
  <c r="H3182" i="3" s="1"/>
  <c r="F3183" i="3"/>
  <c r="G3183" i="3" s="1"/>
  <c r="H3183" i="3" s="1"/>
  <c r="F3184" i="3"/>
  <c r="G3184" i="3" s="1"/>
  <c r="H3184" i="3" s="1"/>
  <c r="F3185" i="3"/>
  <c r="G3185" i="3" s="1"/>
  <c r="H3185" i="3" s="1"/>
  <c r="F3186" i="3"/>
  <c r="G3186" i="3" s="1"/>
  <c r="H3186" i="3" s="1"/>
  <c r="F3187" i="3"/>
  <c r="G3187" i="3" s="1"/>
  <c r="H3187" i="3" s="1"/>
  <c r="F3190" i="3"/>
  <c r="G3190" i="3" s="1"/>
  <c r="H3190" i="3" s="1"/>
  <c r="F3191" i="3"/>
  <c r="G3191" i="3" s="1"/>
  <c r="H3191" i="3" s="1"/>
  <c r="F3192" i="3"/>
  <c r="G3192" i="3" s="1"/>
  <c r="H3192" i="3" s="1"/>
  <c r="F3193" i="3"/>
  <c r="G3193" i="3" s="1"/>
  <c r="H3193" i="3" s="1"/>
  <c r="F3194" i="3"/>
  <c r="G3194" i="3" s="1"/>
  <c r="H3194" i="3" s="1"/>
  <c r="F3195" i="3"/>
  <c r="G3195" i="3" s="1"/>
  <c r="H3195" i="3" s="1"/>
  <c r="F3196" i="3"/>
  <c r="G3196" i="3" s="1"/>
  <c r="H3196" i="3" s="1"/>
  <c r="F3197" i="3"/>
  <c r="G3197" i="3" s="1"/>
  <c r="H3197" i="3" s="1"/>
  <c r="F3198" i="3"/>
  <c r="G3198" i="3" s="1"/>
  <c r="H3198" i="3" s="1"/>
  <c r="F3199" i="3"/>
  <c r="G3199" i="3" s="1"/>
  <c r="H3199" i="3" s="1"/>
  <c r="F3200" i="3"/>
  <c r="G3200" i="3" s="1"/>
  <c r="H3200" i="3" s="1"/>
  <c r="F3201" i="3"/>
  <c r="G3201" i="3" s="1"/>
  <c r="H3201" i="3" s="1"/>
  <c r="F3202" i="3"/>
  <c r="G3202" i="3" s="1"/>
  <c r="H3202" i="3" s="1"/>
  <c r="F3203" i="3"/>
  <c r="G3203" i="3" s="1"/>
  <c r="H3203" i="3" s="1"/>
  <c r="F3204" i="3"/>
  <c r="G3204" i="3" s="1"/>
  <c r="H3204" i="3" s="1"/>
  <c r="F3205" i="3"/>
  <c r="G3205" i="3" s="1"/>
  <c r="H3205" i="3" s="1"/>
  <c r="F3206" i="3"/>
  <c r="G3206" i="3" s="1"/>
  <c r="H3206" i="3" s="1"/>
  <c r="F3207" i="3"/>
  <c r="G3207" i="3" s="1"/>
  <c r="H3207" i="3" s="1"/>
  <c r="F3208" i="3"/>
  <c r="G3208" i="3" s="1"/>
  <c r="H3208" i="3" s="1"/>
  <c r="F3210" i="3"/>
  <c r="G3210" i="3" s="1"/>
  <c r="H3210" i="3" s="1"/>
  <c r="F3211" i="3"/>
  <c r="G3211" i="3" s="1"/>
  <c r="H3211" i="3" s="1"/>
  <c r="F3212" i="3"/>
  <c r="G3212" i="3" s="1"/>
  <c r="H3212" i="3" s="1"/>
  <c r="F3213" i="3"/>
  <c r="G3213" i="3" s="1"/>
  <c r="H3213" i="3" s="1"/>
  <c r="F3214" i="3"/>
  <c r="G3214" i="3" s="1"/>
  <c r="H3214" i="3" s="1"/>
  <c r="F3215" i="3"/>
  <c r="G3215" i="3" s="1"/>
  <c r="H3215" i="3" s="1"/>
  <c r="F3216" i="3"/>
  <c r="G3216" i="3" s="1"/>
  <c r="H3216" i="3" s="1"/>
  <c r="F3217" i="3"/>
  <c r="G3217" i="3" s="1"/>
  <c r="H3217" i="3" s="1"/>
  <c r="F3218" i="3"/>
  <c r="G3218" i="3" s="1"/>
  <c r="H3218" i="3" s="1"/>
  <c r="F3219" i="3"/>
  <c r="G3219" i="3" s="1"/>
  <c r="H3219" i="3" s="1"/>
  <c r="F3220" i="3"/>
  <c r="G3220" i="3" s="1"/>
  <c r="H3220" i="3" s="1"/>
  <c r="F3221" i="3"/>
  <c r="G3221" i="3" s="1"/>
  <c r="H3221" i="3" s="1"/>
  <c r="F3222" i="3"/>
  <c r="G3222" i="3" s="1"/>
  <c r="H3222" i="3" s="1"/>
  <c r="F3223" i="3"/>
  <c r="G3223" i="3" s="1"/>
  <c r="H3223" i="3" s="1"/>
  <c r="F3224" i="3"/>
  <c r="G3224" i="3" s="1"/>
  <c r="H3224" i="3" s="1"/>
  <c r="F3225" i="3"/>
  <c r="G3225" i="3" s="1"/>
  <c r="H3225" i="3" s="1"/>
  <c r="F3226" i="3"/>
  <c r="G3226" i="3" s="1"/>
  <c r="H3226" i="3" s="1"/>
  <c r="F3227" i="3"/>
  <c r="G3227" i="3" s="1"/>
  <c r="H3227" i="3" s="1"/>
  <c r="F3230" i="3"/>
  <c r="G3230" i="3" s="1"/>
  <c r="H3230" i="3" s="1"/>
  <c r="F3231" i="3"/>
  <c r="G3231" i="3" s="1"/>
  <c r="H3231" i="3" s="1"/>
  <c r="F3232" i="3"/>
  <c r="G3232" i="3" s="1"/>
  <c r="H3232" i="3" s="1"/>
  <c r="F3233" i="3"/>
  <c r="G3233" i="3" s="1"/>
  <c r="H3233" i="3" s="1"/>
  <c r="F3234" i="3"/>
  <c r="G3234" i="3" s="1"/>
  <c r="H3234" i="3" s="1"/>
  <c r="F3235" i="3"/>
  <c r="G3235" i="3" s="1"/>
  <c r="H3235" i="3" s="1"/>
  <c r="F3236" i="3"/>
  <c r="G3236" i="3" s="1"/>
  <c r="H3236" i="3" s="1"/>
  <c r="F3237" i="3"/>
  <c r="G3237" i="3" s="1"/>
  <c r="H3237" i="3" s="1"/>
  <c r="F3238" i="3"/>
  <c r="G3238" i="3" s="1"/>
  <c r="H3238" i="3" s="1"/>
  <c r="F3239" i="3"/>
  <c r="G3239" i="3" s="1"/>
  <c r="H3239" i="3" s="1"/>
  <c r="F3240" i="3"/>
  <c r="G3240" i="3" s="1"/>
  <c r="H3240" i="3" s="1"/>
  <c r="F3241" i="3"/>
  <c r="G3241" i="3" s="1"/>
  <c r="H3241" i="3" s="1"/>
  <c r="F3242" i="3"/>
  <c r="G3242" i="3" s="1"/>
  <c r="H3242" i="3" s="1"/>
  <c r="F3243" i="3"/>
  <c r="G3243" i="3" s="1"/>
  <c r="H3243" i="3" s="1"/>
  <c r="F3244" i="3"/>
  <c r="G3244" i="3" s="1"/>
  <c r="H3244" i="3" s="1"/>
  <c r="F3245" i="3"/>
  <c r="G3245" i="3" s="1"/>
  <c r="H3245" i="3" s="1"/>
  <c r="F3246" i="3"/>
  <c r="G3246" i="3" s="1"/>
  <c r="H3246" i="3" s="1"/>
  <c r="F3247" i="3"/>
  <c r="G3247" i="3" s="1"/>
  <c r="H3247" i="3" s="1"/>
  <c r="F3248" i="3"/>
  <c r="G3248" i="3" s="1"/>
  <c r="H3248" i="3" s="1"/>
  <c r="F3249" i="3"/>
  <c r="G3249" i="3" s="1"/>
  <c r="H3249" i="3" s="1"/>
  <c r="F3250" i="3"/>
  <c r="G3250" i="3" s="1"/>
  <c r="H3250" i="3" s="1"/>
  <c r="F3251" i="3"/>
  <c r="G3251" i="3" s="1"/>
  <c r="H3251" i="3" s="1"/>
  <c r="F3252" i="3"/>
  <c r="G3252" i="3" s="1"/>
  <c r="H3252" i="3" s="1"/>
  <c r="F3253" i="3"/>
  <c r="G3253" i="3" s="1"/>
  <c r="H3253" i="3" s="1"/>
  <c r="F3254" i="3"/>
  <c r="G3254" i="3" s="1"/>
  <c r="H3254" i="3" s="1"/>
  <c r="F3255" i="3"/>
  <c r="G3255" i="3" s="1"/>
  <c r="H3255" i="3" s="1"/>
  <c r="F3256" i="3"/>
  <c r="G3256" i="3" s="1"/>
  <c r="H3256" i="3" s="1"/>
  <c r="F3257" i="3"/>
  <c r="G3257" i="3" s="1"/>
  <c r="H3257" i="3" s="1"/>
  <c r="F3258" i="3"/>
  <c r="G3258" i="3" s="1"/>
  <c r="H3258" i="3" s="1"/>
  <c r="F3259" i="3"/>
  <c r="G3259" i="3" s="1"/>
  <c r="H3259" i="3" s="1"/>
  <c r="F3260" i="3"/>
  <c r="G3260" i="3" s="1"/>
  <c r="H3260" i="3" s="1"/>
  <c r="F3261" i="3"/>
  <c r="G3261" i="3" s="1"/>
  <c r="H3261" i="3" s="1"/>
  <c r="F3262" i="3"/>
  <c r="G3262" i="3" s="1"/>
  <c r="H3262" i="3" s="1"/>
  <c r="F3263" i="3"/>
  <c r="G3263" i="3" s="1"/>
  <c r="H3263" i="3" s="1"/>
  <c r="F3264" i="3"/>
  <c r="G3264" i="3" s="1"/>
  <c r="H3264" i="3" s="1"/>
  <c r="F3265" i="3"/>
  <c r="G3265" i="3" s="1"/>
  <c r="H3265" i="3" s="1"/>
  <c r="F3266" i="3"/>
  <c r="G3266" i="3" s="1"/>
  <c r="H3266" i="3" s="1"/>
  <c r="F3267" i="3"/>
  <c r="G3267" i="3" s="1"/>
  <c r="H3267" i="3" s="1"/>
  <c r="F3268" i="3"/>
  <c r="G3268" i="3" s="1"/>
  <c r="H3268" i="3" s="1"/>
  <c r="F3271" i="3"/>
  <c r="G3271" i="3" s="1"/>
  <c r="H3271" i="3" s="1"/>
  <c r="F3272" i="3"/>
  <c r="G3272" i="3" s="1"/>
  <c r="H3272" i="3" s="1"/>
  <c r="F3273" i="3"/>
  <c r="G3273" i="3" s="1"/>
  <c r="H3273" i="3" s="1"/>
  <c r="F3274" i="3"/>
  <c r="G3274" i="3" s="1"/>
  <c r="H3274" i="3" s="1"/>
  <c r="F3275" i="3"/>
  <c r="G3275" i="3" s="1"/>
  <c r="H3275" i="3" s="1"/>
  <c r="F3276" i="3"/>
  <c r="G3276" i="3" s="1"/>
  <c r="H3276" i="3" s="1"/>
  <c r="F3277" i="3"/>
  <c r="G3277" i="3" s="1"/>
  <c r="H3277" i="3" s="1"/>
  <c r="F3278" i="3"/>
  <c r="G3278" i="3" s="1"/>
  <c r="H3278" i="3" s="1"/>
  <c r="F3279" i="3"/>
  <c r="G3279" i="3" s="1"/>
  <c r="H3279" i="3" s="1"/>
  <c r="F3280" i="3"/>
  <c r="G3280" i="3" s="1"/>
  <c r="H3280" i="3" s="1"/>
  <c r="F3281" i="3"/>
  <c r="G3281" i="3" s="1"/>
  <c r="H3281" i="3" s="1"/>
  <c r="F3282" i="3"/>
  <c r="G3282" i="3" s="1"/>
  <c r="H3282" i="3" s="1"/>
  <c r="F3283" i="3"/>
  <c r="G3283" i="3" s="1"/>
  <c r="H3283" i="3" s="1"/>
  <c r="F3284" i="3"/>
  <c r="G3284" i="3" s="1"/>
  <c r="H3284" i="3" s="1"/>
  <c r="F3285" i="3"/>
  <c r="G3285" i="3" s="1"/>
  <c r="H3285" i="3" s="1"/>
  <c r="F3286" i="3"/>
  <c r="G3286" i="3" s="1"/>
  <c r="H3286" i="3" s="1"/>
  <c r="F3287" i="3"/>
  <c r="G3287" i="3" s="1"/>
  <c r="H3287" i="3" s="1"/>
  <c r="F3288" i="3"/>
  <c r="G3288" i="3" s="1"/>
  <c r="H3288" i="3" s="1"/>
  <c r="F3289" i="3"/>
  <c r="G3289" i="3" s="1"/>
  <c r="H3289" i="3" s="1"/>
  <c r="F3290" i="3"/>
  <c r="G3290" i="3" s="1"/>
  <c r="H3290" i="3" s="1"/>
  <c r="F3291" i="3"/>
  <c r="G3291" i="3" s="1"/>
  <c r="H3291" i="3" s="1"/>
  <c r="F3292" i="3"/>
  <c r="G3292" i="3" s="1"/>
  <c r="H3292" i="3" s="1"/>
  <c r="F3293" i="3"/>
  <c r="G3293" i="3" s="1"/>
  <c r="H3293" i="3" s="1"/>
  <c r="F3294" i="3"/>
  <c r="G3294" i="3" s="1"/>
  <c r="H3294" i="3" s="1"/>
  <c r="F3295" i="3"/>
  <c r="G3295" i="3" s="1"/>
  <c r="H3295" i="3" s="1"/>
  <c r="F3296" i="3"/>
  <c r="G3296" i="3" s="1"/>
  <c r="H3296" i="3" s="1"/>
  <c r="F3297" i="3"/>
  <c r="G3297" i="3" s="1"/>
  <c r="H3297" i="3" s="1"/>
  <c r="F3298" i="3"/>
  <c r="G3298" i="3" s="1"/>
  <c r="H3298" i="3" s="1"/>
  <c r="F3299" i="3"/>
  <c r="G3299" i="3" s="1"/>
  <c r="H3299" i="3" s="1"/>
  <c r="F3300" i="3"/>
  <c r="G3300" i="3" s="1"/>
  <c r="H3300" i="3" s="1"/>
  <c r="F3301" i="3"/>
  <c r="G3301" i="3" s="1"/>
  <c r="H3301" i="3" s="1"/>
  <c r="F3302" i="3"/>
  <c r="G3302" i="3" s="1"/>
  <c r="H3302" i="3" s="1"/>
  <c r="F3303" i="3"/>
  <c r="G3303" i="3" s="1"/>
  <c r="H3303" i="3" s="1"/>
  <c r="F3304" i="3"/>
  <c r="G3304" i="3" s="1"/>
  <c r="H3304" i="3" s="1"/>
  <c r="F3305" i="3"/>
  <c r="G3305" i="3" s="1"/>
  <c r="H3305" i="3" s="1"/>
  <c r="F3306" i="3"/>
  <c r="G3306" i="3" s="1"/>
  <c r="H3306" i="3" s="1"/>
  <c r="F3307" i="3"/>
  <c r="G3307" i="3" s="1"/>
  <c r="H3307" i="3" s="1"/>
  <c r="F3308" i="3"/>
  <c r="G3308" i="3" s="1"/>
  <c r="H3308" i="3" s="1"/>
  <c r="F3309" i="3"/>
  <c r="G3309" i="3" s="1"/>
  <c r="H3309" i="3" s="1"/>
  <c r="F3312" i="3"/>
  <c r="G3312" i="3" s="1"/>
  <c r="H3312" i="3" s="1"/>
  <c r="F3313" i="3"/>
  <c r="G3313" i="3" s="1"/>
  <c r="H3313" i="3" s="1"/>
  <c r="F3314" i="3"/>
  <c r="G3314" i="3" s="1"/>
  <c r="H3314" i="3" s="1"/>
  <c r="F3315" i="3"/>
  <c r="G3315" i="3" s="1"/>
  <c r="H3315" i="3" s="1"/>
  <c r="F3316" i="3"/>
  <c r="G3316" i="3" s="1"/>
  <c r="H3316" i="3" s="1"/>
  <c r="F3317" i="3"/>
  <c r="G3317" i="3" s="1"/>
  <c r="H3317" i="3" s="1"/>
  <c r="F3318" i="3"/>
  <c r="G3318" i="3" s="1"/>
  <c r="H3318" i="3" s="1"/>
  <c r="F3319" i="3"/>
  <c r="G3319" i="3" s="1"/>
  <c r="H3319" i="3" s="1"/>
  <c r="F3320" i="3"/>
  <c r="G3320" i="3" s="1"/>
  <c r="H3320" i="3" s="1"/>
  <c r="F3321" i="3"/>
  <c r="G3321" i="3" s="1"/>
  <c r="H3321" i="3" s="1"/>
  <c r="F3322" i="3"/>
  <c r="G3322" i="3" s="1"/>
  <c r="H3322" i="3" s="1"/>
  <c r="F3323" i="3"/>
  <c r="G3323" i="3" s="1"/>
  <c r="H3323" i="3" s="1"/>
  <c r="F3324" i="3"/>
  <c r="G3324" i="3" s="1"/>
  <c r="H3324" i="3" s="1"/>
  <c r="F3325" i="3"/>
  <c r="G3325" i="3" s="1"/>
  <c r="H3325" i="3" s="1"/>
  <c r="F3326" i="3"/>
  <c r="G3326" i="3" s="1"/>
  <c r="H3326" i="3" s="1"/>
  <c r="F3327" i="3"/>
  <c r="G3327" i="3" s="1"/>
  <c r="H3327" i="3" s="1"/>
  <c r="F3328" i="3"/>
  <c r="G3328" i="3" s="1"/>
  <c r="H3328" i="3" s="1"/>
  <c r="F3329" i="3"/>
  <c r="G3329" i="3" s="1"/>
  <c r="H3329" i="3" s="1"/>
  <c r="F3330" i="3"/>
  <c r="G3330" i="3" s="1"/>
  <c r="H3330" i="3" s="1"/>
  <c r="F3331" i="3"/>
  <c r="G3331" i="3" s="1"/>
  <c r="H3331" i="3" s="1"/>
  <c r="F3332" i="3"/>
  <c r="G3332" i="3" s="1"/>
  <c r="H3332" i="3" s="1"/>
  <c r="F3333" i="3"/>
  <c r="G3333" i="3" s="1"/>
  <c r="H3333" i="3" s="1"/>
  <c r="F3334" i="3"/>
  <c r="G3334" i="3" s="1"/>
  <c r="H3334" i="3" s="1"/>
  <c r="F3335" i="3"/>
  <c r="G3335" i="3" s="1"/>
  <c r="H3335" i="3" s="1"/>
  <c r="F3336" i="3"/>
  <c r="G3336" i="3" s="1"/>
  <c r="H3336" i="3" s="1"/>
  <c r="F3337" i="3"/>
  <c r="G3337" i="3" s="1"/>
  <c r="H3337" i="3" s="1"/>
  <c r="F3338" i="3"/>
  <c r="G3338" i="3" s="1"/>
  <c r="H3338" i="3" s="1"/>
  <c r="F3339" i="3"/>
  <c r="G3339" i="3" s="1"/>
  <c r="H3339" i="3" s="1"/>
  <c r="F3340" i="3"/>
  <c r="G3340" i="3" s="1"/>
  <c r="H3340" i="3" s="1"/>
  <c r="F3341" i="3"/>
  <c r="G3341" i="3" s="1"/>
  <c r="H3341" i="3" s="1"/>
  <c r="F3342" i="3"/>
  <c r="G3342" i="3" s="1"/>
  <c r="H3342" i="3" s="1"/>
  <c r="F3343" i="3"/>
  <c r="G3343" i="3" s="1"/>
  <c r="H3343" i="3" s="1"/>
  <c r="F3344" i="3"/>
  <c r="G3344" i="3" s="1"/>
  <c r="H3344" i="3" s="1"/>
  <c r="F3345" i="3"/>
  <c r="G3345" i="3" s="1"/>
  <c r="H3345" i="3" s="1"/>
  <c r="F3346" i="3"/>
  <c r="G3346" i="3" s="1"/>
  <c r="H3346" i="3" s="1"/>
  <c r="F3347" i="3"/>
  <c r="G3347" i="3" s="1"/>
  <c r="H3347" i="3" s="1"/>
  <c r="F3348" i="3"/>
  <c r="G3348" i="3" s="1"/>
  <c r="H3348" i="3" s="1"/>
  <c r="F3351" i="3"/>
  <c r="G3351" i="3" s="1"/>
  <c r="H3351" i="3" s="1"/>
  <c r="F3352" i="3"/>
  <c r="G3352" i="3" s="1"/>
  <c r="H3352" i="3" s="1"/>
  <c r="F3353" i="3"/>
  <c r="G3353" i="3" s="1"/>
  <c r="H3353" i="3" s="1"/>
  <c r="F3354" i="3"/>
  <c r="G3354" i="3" s="1"/>
  <c r="H3354" i="3" s="1"/>
  <c r="F3355" i="3"/>
  <c r="G3355" i="3" s="1"/>
  <c r="H3355" i="3" s="1"/>
  <c r="F3356" i="3"/>
  <c r="G3356" i="3" s="1"/>
  <c r="H3356" i="3" s="1"/>
  <c r="F3357" i="3"/>
  <c r="G3357" i="3" s="1"/>
  <c r="H3357" i="3" s="1"/>
  <c r="F3358" i="3"/>
  <c r="G3358" i="3" s="1"/>
  <c r="H3358" i="3" s="1"/>
  <c r="F3359" i="3"/>
  <c r="G3359" i="3" s="1"/>
  <c r="H3359" i="3" s="1"/>
  <c r="F3360" i="3"/>
  <c r="G3360" i="3" s="1"/>
  <c r="H3360" i="3" s="1"/>
  <c r="F3361" i="3"/>
  <c r="G3361" i="3" s="1"/>
  <c r="H3361" i="3" s="1"/>
  <c r="F3362" i="3"/>
  <c r="G3362" i="3" s="1"/>
  <c r="H3362" i="3" s="1"/>
  <c r="F3363" i="3"/>
  <c r="G3363" i="3" s="1"/>
  <c r="H3363" i="3" s="1"/>
  <c r="F3364" i="3"/>
  <c r="G3364" i="3" s="1"/>
  <c r="H3364" i="3" s="1"/>
  <c r="F3365" i="3"/>
  <c r="G3365" i="3" s="1"/>
  <c r="H3365" i="3" s="1"/>
  <c r="F3366" i="3"/>
  <c r="G3366" i="3" s="1"/>
  <c r="H3366" i="3" s="1"/>
  <c r="F3367" i="3"/>
  <c r="G3367" i="3" s="1"/>
  <c r="H3367" i="3" s="1"/>
  <c r="F3368" i="3"/>
  <c r="G3368" i="3" s="1"/>
  <c r="H3368" i="3" s="1"/>
  <c r="F3369" i="3"/>
  <c r="G3369" i="3" s="1"/>
  <c r="H3369" i="3" s="1"/>
  <c r="F3370" i="3"/>
  <c r="G3370" i="3" s="1"/>
  <c r="H3370" i="3" s="1"/>
  <c r="F3371" i="3"/>
  <c r="G3371" i="3" s="1"/>
  <c r="H3371" i="3" s="1"/>
  <c r="F3372" i="3"/>
  <c r="G3372" i="3" s="1"/>
  <c r="H3372" i="3" s="1"/>
  <c r="F3373" i="3"/>
  <c r="G3373" i="3" s="1"/>
  <c r="H3373" i="3" s="1"/>
  <c r="F3374" i="3"/>
  <c r="G3374" i="3" s="1"/>
  <c r="H3374" i="3" s="1"/>
  <c r="F3375" i="3"/>
  <c r="G3375" i="3" s="1"/>
  <c r="H3375" i="3" s="1"/>
  <c r="F3376" i="3"/>
  <c r="G3376" i="3" s="1"/>
  <c r="H3376" i="3" s="1"/>
  <c r="F3377" i="3"/>
  <c r="G3377" i="3" s="1"/>
  <c r="H3377" i="3" s="1"/>
  <c r="F3378" i="3"/>
  <c r="G3378" i="3" s="1"/>
  <c r="H3378" i="3" s="1"/>
  <c r="F3379" i="3"/>
  <c r="G3379" i="3" s="1"/>
  <c r="H3379" i="3" s="1"/>
  <c r="F3380" i="3"/>
  <c r="G3380" i="3" s="1"/>
  <c r="H3380" i="3" s="1"/>
  <c r="F3381" i="3"/>
  <c r="G3381" i="3" s="1"/>
  <c r="H3381" i="3" s="1"/>
  <c r="F3382" i="3"/>
  <c r="G3382" i="3" s="1"/>
  <c r="H3382" i="3" s="1"/>
  <c r="F3383" i="3"/>
  <c r="G3383" i="3" s="1"/>
  <c r="H3383" i="3" s="1"/>
  <c r="F3384" i="3"/>
  <c r="G3384" i="3" s="1"/>
  <c r="H3384" i="3" s="1"/>
  <c r="F3385" i="3"/>
  <c r="G3385" i="3" s="1"/>
  <c r="H3385" i="3" s="1"/>
  <c r="F3386" i="3"/>
  <c r="G3386" i="3" s="1"/>
  <c r="H3386" i="3" s="1"/>
  <c r="F3387" i="3"/>
  <c r="G3387" i="3" s="1"/>
  <c r="H3387" i="3" s="1"/>
  <c r="F3396" i="3"/>
  <c r="G3396" i="3" s="1"/>
  <c r="H3396" i="3" s="1"/>
  <c r="F3397" i="3"/>
  <c r="G3397" i="3" s="1"/>
  <c r="H3397" i="3" s="1"/>
  <c r="F3398" i="3"/>
  <c r="G3398" i="3" s="1"/>
  <c r="H3398" i="3" s="1"/>
  <c r="F3399" i="3"/>
  <c r="G3399" i="3" s="1"/>
  <c r="H3399" i="3" s="1"/>
  <c r="F3400" i="3"/>
  <c r="G3400" i="3" s="1"/>
  <c r="H3400" i="3" s="1"/>
  <c r="F3401" i="3"/>
  <c r="G3401" i="3" s="1"/>
  <c r="H3401" i="3" s="1"/>
  <c r="F3402" i="3"/>
  <c r="G3402" i="3" s="1"/>
  <c r="H3402" i="3" s="1"/>
  <c r="F3403" i="3"/>
  <c r="G3403" i="3" s="1"/>
  <c r="H3403" i="3" s="1"/>
  <c r="F3404" i="3"/>
  <c r="G3404" i="3" s="1"/>
  <c r="H3404" i="3" s="1"/>
  <c r="F3405" i="3"/>
  <c r="G3405" i="3" s="1"/>
  <c r="H3405" i="3" s="1"/>
  <c r="F3406" i="3"/>
  <c r="G3406" i="3" s="1"/>
  <c r="H3406" i="3" s="1"/>
  <c r="F3407" i="3"/>
  <c r="G3407" i="3" s="1"/>
  <c r="H3407" i="3" s="1"/>
  <c r="F3408" i="3"/>
  <c r="G3408" i="3" s="1"/>
  <c r="H3408" i="3" s="1"/>
  <c r="F3409" i="3"/>
  <c r="G3409" i="3" s="1"/>
  <c r="H3409" i="3" s="1"/>
  <c r="F3410" i="3"/>
  <c r="G3410" i="3" s="1"/>
  <c r="H3410" i="3" s="1"/>
  <c r="F3411" i="3"/>
  <c r="G3411" i="3" s="1"/>
  <c r="H3411" i="3" s="1"/>
  <c r="F3412" i="3"/>
  <c r="G3412" i="3" s="1"/>
  <c r="H3412" i="3" s="1"/>
  <c r="F3413" i="3"/>
  <c r="G3413" i="3" s="1"/>
  <c r="H3413" i="3" s="1"/>
  <c r="F3414" i="3"/>
  <c r="G3414" i="3" s="1"/>
  <c r="H3414" i="3" s="1"/>
  <c r="F3415" i="3"/>
  <c r="G3415" i="3" s="1"/>
  <c r="H3415" i="3" s="1"/>
  <c r="F3416" i="3"/>
  <c r="G3416" i="3" s="1"/>
  <c r="H3416" i="3" s="1"/>
  <c r="F3417" i="3"/>
  <c r="G3417" i="3" s="1"/>
  <c r="H3417" i="3" s="1"/>
  <c r="F3418" i="3"/>
  <c r="G3418" i="3" s="1"/>
  <c r="H3418" i="3" s="1"/>
  <c r="F3419" i="3"/>
  <c r="G3419" i="3" s="1"/>
  <c r="H3419" i="3" s="1"/>
  <c r="F3420" i="3"/>
  <c r="G3420" i="3" s="1"/>
  <c r="H3420" i="3" s="1"/>
  <c r="F3421" i="3"/>
  <c r="G3421" i="3" s="1"/>
  <c r="H3421" i="3" s="1"/>
  <c r="F3422" i="3"/>
  <c r="G3422" i="3" s="1"/>
  <c r="H3422" i="3" s="1"/>
  <c r="F3423" i="3"/>
  <c r="G3423" i="3" s="1"/>
  <c r="H3423" i="3" s="1"/>
  <c r="F3424" i="3"/>
  <c r="G3424" i="3" s="1"/>
  <c r="H3424" i="3" s="1"/>
  <c r="F1474" i="3"/>
  <c r="G1474" i="3" s="1"/>
  <c r="H1474" i="3" s="1"/>
  <c r="F1475" i="3"/>
  <c r="G1475" i="3" s="1"/>
  <c r="H1475" i="3" s="1"/>
  <c r="F1476" i="3"/>
  <c r="G1476" i="3" s="1"/>
  <c r="H1476" i="3" s="1"/>
  <c r="F1477" i="3"/>
  <c r="G1477" i="3" s="1"/>
  <c r="H1477" i="3" s="1"/>
  <c r="F1478" i="3"/>
  <c r="G1478" i="3" s="1"/>
  <c r="H1478" i="3" s="1"/>
  <c r="F1479" i="3"/>
  <c r="G1479" i="3" s="1"/>
  <c r="H1479" i="3" s="1"/>
  <c r="F1480" i="3"/>
  <c r="G1480" i="3" s="1"/>
  <c r="H1480" i="3" s="1"/>
  <c r="F1481" i="3"/>
  <c r="G1481" i="3" s="1"/>
  <c r="H1481" i="3" s="1"/>
  <c r="F1482" i="3"/>
  <c r="G1482" i="3" s="1"/>
  <c r="H1482" i="3" s="1"/>
  <c r="F1483" i="3"/>
  <c r="G1483" i="3" s="1"/>
  <c r="H1483" i="3" s="1"/>
  <c r="F1484" i="3"/>
  <c r="G1484" i="3" s="1"/>
  <c r="H1484" i="3" s="1"/>
  <c r="F1485" i="3"/>
  <c r="G1485" i="3" s="1"/>
  <c r="H1485" i="3" s="1"/>
  <c r="F1486" i="3"/>
  <c r="G1486" i="3" s="1"/>
  <c r="H1486" i="3" s="1"/>
  <c r="F1489" i="3"/>
  <c r="G1489" i="3" s="1"/>
  <c r="H1489" i="3" s="1"/>
  <c r="F1490" i="3"/>
  <c r="G1490" i="3" s="1"/>
  <c r="H1490" i="3" s="1"/>
  <c r="F1491" i="3"/>
  <c r="G1491" i="3" s="1"/>
  <c r="H1491" i="3" s="1"/>
  <c r="F1492" i="3"/>
  <c r="G1492" i="3" s="1"/>
  <c r="H1492" i="3" s="1"/>
  <c r="F1493" i="3"/>
  <c r="G1493" i="3" s="1"/>
  <c r="H1493" i="3" s="1"/>
  <c r="F1494" i="3"/>
  <c r="G1494" i="3" s="1"/>
  <c r="H1494" i="3" s="1"/>
  <c r="F1495" i="3"/>
  <c r="G1495" i="3" s="1"/>
  <c r="H1495" i="3" s="1"/>
  <c r="F1496" i="3"/>
  <c r="G1496" i="3" s="1"/>
  <c r="H1496" i="3" s="1"/>
  <c r="F1497" i="3"/>
  <c r="G1497" i="3" s="1"/>
  <c r="H1497" i="3" s="1"/>
  <c r="F1498" i="3"/>
  <c r="G1498" i="3" s="1"/>
  <c r="H1498" i="3" s="1"/>
  <c r="F1499" i="3"/>
  <c r="G1499" i="3" s="1"/>
  <c r="H1499" i="3" s="1"/>
  <c r="F1500" i="3"/>
  <c r="G1500" i="3" s="1"/>
  <c r="H1500" i="3" s="1"/>
  <c r="F1501" i="3"/>
  <c r="G1501" i="3" s="1"/>
  <c r="H1501" i="3" s="1"/>
  <c r="F1502" i="3"/>
  <c r="G1502" i="3" s="1"/>
  <c r="H1502" i="3" s="1"/>
  <c r="F1503" i="3"/>
  <c r="G1503" i="3" s="1"/>
  <c r="H1503" i="3" s="1"/>
  <c r="F1504" i="3"/>
  <c r="G1504" i="3" s="1"/>
  <c r="H1504" i="3" s="1"/>
  <c r="F1505" i="3"/>
  <c r="G1505" i="3" s="1"/>
  <c r="H1505" i="3" s="1"/>
  <c r="F1506" i="3"/>
  <c r="G1506" i="3" s="1"/>
  <c r="H1506" i="3" s="1"/>
  <c r="F1507" i="3"/>
  <c r="G1507" i="3" s="1"/>
  <c r="H1507" i="3" s="1"/>
  <c r="F1508" i="3"/>
  <c r="G1508" i="3" s="1"/>
  <c r="H1508" i="3" s="1"/>
  <c r="F1511" i="3"/>
  <c r="G1511" i="3" s="1"/>
  <c r="H1511" i="3" s="1"/>
  <c r="F1512" i="3"/>
  <c r="G1512" i="3" s="1"/>
  <c r="H1512" i="3" s="1"/>
  <c r="F1513" i="3"/>
  <c r="G1513" i="3" s="1"/>
  <c r="H1513" i="3" s="1"/>
  <c r="F1514" i="3"/>
  <c r="G1514" i="3" s="1"/>
  <c r="H1514" i="3" s="1"/>
  <c r="F1515" i="3"/>
  <c r="G1515" i="3" s="1"/>
  <c r="H1515" i="3" s="1"/>
  <c r="F1516" i="3"/>
  <c r="G1516" i="3" s="1"/>
  <c r="H1516" i="3" s="1"/>
  <c r="F1517" i="3"/>
  <c r="G1517" i="3" s="1"/>
  <c r="H1517" i="3" s="1"/>
  <c r="F1518" i="3"/>
  <c r="G1518" i="3" s="1"/>
  <c r="H1518" i="3" s="1"/>
  <c r="F1519" i="3"/>
  <c r="G1519" i="3" s="1"/>
  <c r="H1519" i="3" s="1"/>
  <c r="F1520" i="3"/>
  <c r="G1520" i="3" s="1"/>
  <c r="H1520" i="3" s="1"/>
  <c r="F1521" i="3"/>
  <c r="G1521" i="3" s="1"/>
  <c r="H1521" i="3" s="1"/>
  <c r="F1522" i="3"/>
  <c r="G1522" i="3" s="1"/>
  <c r="H1522" i="3" s="1"/>
  <c r="F1523" i="3"/>
  <c r="G1523" i="3" s="1"/>
  <c r="H1523" i="3" s="1"/>
  <c r="F1526" i="3"/>
  <c r="G1526" i="3" s="1"/>
  <c r="H1526" i="3" s="1"/>
  <c r="F1527" i="3"/>
  <c r="G1527" i="3" s="1"/>
  <c r="H1527" i="3" s="1"/>
  <c r="F1528" i="3"/>
  <c r="G1528" i="3" s="1"/>
  <c r="H1528" i="3" s="1"/>
  <c r="F1529" i="3"/>
  <c r="G1529" i="3" s="1"/>
  <c r="H1529" i="3" s="1"/>
  <c r="F1530" i="3"/>
  <c r="G1530" i="3" s="1"/>
  <c r="H1530" i="3" s="1"/>
  <c r="F1531" i="3"/>
  <c r="G1531" i="3" s="1"/>
  <c r="H1531" i="3" s="1"/>
  <c r="F1532" i="3"/>
  <c r="G1532" i="3" s="1"/>
  <c r="H1532" i="3" s="1"/>
  <c r="F1533" i="3"/>
  <c r="G1533" i="3" s="1"/>
  <c r="H1533" i="3" s="1"/>
  <c r="F1534" i="3"/>
  <c r="G1534" i="3" s="1"/>
  <c r="H1534" i="3" s="1"/>
  <c r="F1535" i="3"/>
  <c r="G1535" i="3" s="1"/>
  <c r="H1535" i="3" s="1"/>
  <c r="F1536" i="3"/>
  <c r="G1536" i="3" s="1"/>
  <c r="H1536" i="3" s="1"/>
  <c r="F1537" i="3"/>
  <c r="G1537" i="3" s="1"/>
  <c r="H1537" i="3" s="1"/>
  <c r="F1538" i="3"/>
  <c r="G1538" i="3" s="1"/>
  <c r="H1538" i="3" s="1"/>
  <c r="F1539" i="3"/>
  <c r="G1539" i="3" s="1"/>
  <c r="H1539" i="3" s="1"/>
  <c r="F1540" i="3"/>
  <c r="G1540" i="3" s="1"/>
  <c r="H1540" i="3" s="1"/>
  <c r="F1541" i="3"/>
  <c r="G1541" i="3" s="1"/>
  <c r="H1541" i="3" s="1"/>
  <c r="F1542" i="3"/>
  <c r="G1542" i="3" s="1"/>
  <c r="H1542" i="3" s="1"/>
  <c r="F1543" i="3"/>
  <c r="G1543" i="3" s="1"/>
  <c r="H1543" i="3" s="1"/>
  <c r="F1544" i="3"/>
  <c r="G1544" i="3" s="1"/>
  <c r="H1544" i="3" s="1"/>
  <c r="F1545" i="3"/>
  <c r="G1545" i="3" s="1"/>
  <c r="H1545" i="3" s="1"/>
  <c r="F1546" i="3"/>
  <c r="G1546" i="3" s="1"/>
  <c r="H1546" i="3" s="1"/>
  <c r="F1547" i="3"/>
  <c r="G1547" i="3" s="1"/>
  <c r="H1547" i="3" s="1"/>
  <c r="F1550" i="3"/>
  <c r="G1550" i="3" s="1"/>
  <c r="H1550" i="3" s="1"/>
  <c r="F1551" i="3"/>
  <c r="G1551" i="3" s="1"/>
  <c r="H1551" i="3" s="1"/>
  <c r="F1552" i="3"/>
  <c r="G1552" i="3" s="1"/>
  <c r="H1552" i="3" s="1"/>
  <c r="F1553" i="3"/>
  <c r="G1553" i="3" s="1"/>
  <c r="H1553" i="3" s="1"/>
  <c r="F1554" i="3"/>
  <c r="G1554" i="3" s="1"/>
  <c r="H1554" i="3" s="1"/>
  <c r="F1555" i="3"/>
  <c r="G1555" i="3" s="1"/>
  <c r="H1555" i="3" s="1"/>
  <c r="F1556" i="3"/>
  <c r="G1556" i="3" s="1"/>
  <c r="H1556" i="3" s="1"/>
  <c r="F1557" i="3"/>
  <c r="G1557" i="3" s="1"/>
  <c r="H1557" i="3" s="1"/>
  <c r="F1558" i="3"/>
  <c r="G1558" i="3" s="1"/>
  <c r="H1558" i="3" s="1"/>
  <c r="F1559" i="3"/>
  <c r="G1559" i="3" s="1"/>
  <c r="H1559" i="3" s="1"/>
  <c r="F1560" i="3"/>
  <c r="G1560" i="3" s="1"/>
  <c r="H1560" i="3" s="1"/>
  <c r="F1561" i="3"/>
  <c r="G1561" i="3" s="1"/>
  <c r="H1561" i="3" s="1"/>
  <c r="F1562" i="3"/>
  <c r="G1562" i="3" s="1"/>
  <c r="H1562" i="3" s="1"/>
  <c r="F1564" i="3"/>
  <c r="G1564" i="3" s="1"/>
  <c r="H1564" i="3" s="1"/>
  <c r="F1565" i="3"/>
  <c r="G1565" i="3" s="1"/>
  <c r="H1565" i="3" s="1"/>
  <c r="F1566" i="3"/>
  <c r="G1566" i="3" s="1"/>
  <c r="H1566" i="3" s="1"/>
  <c r="F1567" i="3"/>
  <c r="G1567" i="3" s="1"/>
  <c r="H1567" i="3" s="1"/>
  <c r="F1568" i="3"/>
  <c r="G1568" i="3" s="1"/>
  <c r="H1568" i="3" s="1"/>
  <c r="F1569" i="3"/>
  <c r="G1569" i="3" s="1"/>
  <c r="H1569" i="3" s="1"/>
  <c r="F1570" i="3"/>
  <c r="G1570" i="3" s="1"/>
  <c r="H1570" i="3" s="1"/>
  <c r="F1571" i="3"/>
  <c r="G1571" i="3" s="1"/>
  <c r="H1571" i="3" s="1"/>
  <c r="F1572" i="3"/>
  <c r="G1572" i="3" s="1"/>
  <c r="H1572" i="3" s="1"/>
  <c r="F1573" i="3"/>
  <c r="G1573" i="3" s="1"/>
  <c r="H1573" i="3" s="1"/>
  <c r="F1574" i="3"/>
  <c r="G1574" i="3" s="1"/>
  <c r="H1574" i="3" s="1"/>
  <c r="F1575" i="3"/>
  <c r="G1575" i="3" s="1"/>
  <c r="H1575" i="3" s="1"/>
  <c r="F1576" i="3"/>
  <c r="G1576" i="3" s="1"/>
  <c r="H1576" i="3" s="1"/>
  <c r="F1577" i="3"/>
  <c r="G1577" i="3" s="1"/>
  <c r="H1577" i="3" s="1"/>
  <c r="F1578" i="3"/>
  <c r="G1578" i="3" s="1"/>
  <c r="H1578" i="3" s="1"/>
  <c r="F1579" i="3"/>
  <c r="G1579" i="3" s="1"/>
  <c r="H1579" i="3" s="1"/>
  <c r="F1580" i="3"/>
  <c r="G1580" i="3" s="1"/>
  <c r="H1580" i="3" s="1"/>
  <c r="F1581" i="3"/>
  <c r="G1581" i="3" s="1"/>
  <c r="H1581" i="3" s="1"/>
  <c r="F1582" i="3"/>
  <c r="G1582" i="3" s="1"/>
  <c r="H1582" i="3" s="1"/>
  <c r="F1583" i="3"/>
  <c r="G1583" i="3" s="1"/>
  <c r="H1583" i="3" s="1"/>
  <c r="F1584" i="3"/>
  <c r="G1584" i="3" s="1"/>
  <c r="H1584" i="3" s="1"/>
  <c r="F1585" i="3"/>
  <c r="G1585" i="3" s="1"/>
  <c r="H1585" i="3" s="1"/>
  <c r="F1586" i="3"/>
  <c r="G1586" i="3" s="1"/>
  <c r="H1586" i="3" s="1"/>
  <c r="F1587" i="3"/>
  <c r="G1587" i="3" s="1"/>
  <c r="H1587" i="3" s="1"/>
  <c r="F1588" i="3"/>
  <c r="G1588" i="3" s="1"/>
  <c r="H1588" i="3" s="1"/>
  <c r="F1589" i="3"/>
  <c r="G1589" i="3" s="1"/>
  <c r="H1589" i="3" s="1"/>
  <c r="F1590" i="3"/>
  <c r="G1590" i="3" s="1"/>
  <c r="H1590" i="3" s="1"/>
  <c r="F1591" i="3"/>
  <c r="G1591" i="3" s="1"/>
  <c r="H1591" i="3" s="1"/>
  <c r="F1594" i="3"/>
  <c r="G1594" i="3" s="1"/>
  <c r="H1594" i="3" s="1"/>
  <c r="F1595" i="3"/>
  <c r="G1595" i="3" s="1"/>
  <c r="H1595" i="3" s="1"/>
  <c r="F1596" i="3"/>
  <c r="G1596" i="3" s="1"/>
  <c r="H1596" i="3" s="1"/>
  <c r="F1597" i="3"/>
  <c r="G1597" i="3" s="1"/>
  <c r="H1597" i="3" s="1"/>
  <c r="F1598" i="3"/>
  <c r="G1598" i="3" s="1"/>
  <c r="H1598" i="3" s="1"/>
  <c r="F1599" i="3"/>
  <c r="G1599" i="3" s="1"/>
  <c r="H1599" i="3" s="1"/>
  <c r="F1600" i="3"/>
  <c r="G1600" i="3" s="1"/>
  <c r="H1600" i="3" s="1"/>
  <c r="F1601" i="3"/>
  <c r="G1601" i="3" s="1"/>
  <c r="H1601" i="3" s="1"/>
  <c r="F1602" i="3"/>
  <c r="G1602" i="3" s="1"/>
  <c r="H1602" i="3" s="1"/>
  <c r="F1603" i="3"/>
  <c r="G1603" i="3" s="1"/>
  <c r="H1603" i="3" s="1"/>
  <c r="F1604" i="3"/>
  <c r="G1604" i="3" s="1"/>
  <c r="H1604" i="3" s="1"/>
  <c r="F1605" i="3"/>
  <c r="G1605" i="3" s="1"/>
  <c r="H1605" i="3" s="1"/>
  <c r="F1606" i="3"/>
  <c r="G1606" i="3" s="1"/>
  <c r="H1606" i="3" s="1"/>
  <c r="F1607" i="3"/>
  <c r="G1607" i="3" s="1"/>
  <c r="H1607" i="3" s="1"/>
  <c r="F1608" i="3"/>
  <c r="G1608" i="3" s="1"/>
  <c r="H1608" i="3" s="1"/>
  <c r="F1609" i="3"/>
  <c r="G1609" i="3" s="1"/>
  <c r="H1609" i="3" s="1"/>
  <c r="F1610" i="3"/>
  <c r="G1610" i="3" s="1"/>
  <c r="H1610" i="3" s="1"/>
  <c r="F1611" i="3"/>
  <c r="G1611" i="3" s="1"/>
  <c r="H1611" i="3" s="1"/>
  <c r="F1612" i="3"/>
  <c r="G1612" i="3" s="1"/>
  <c r="H1612" i="3" s="1"/>
  <c r="F1613" i="3"/>
  <c r="G1613" i="3" s="1"/>
  <c r="H1613" i="3" s="1"/>
  <c r="F1614" i="3"/>
  <c r="G1614" i="3" s="1"/>
  <c r="H1614" i="3" s="1"/>
  <c r="F1615" i="3"/>
  <c r="G1615" i="3" s="1"/>
  <c r="H1615" i="3" s="1"/>
  <c r="F1616" i="3"/>
  <c r="G1616" i="3" s="1"/>
  <c r="H1616" i="3" s="1"/>
  <c r="F1617" i="3"/>
  <c r="G1617" i="3" s="1"/>
  <c r="H1617" i="3" s="1"/>
  <c r="F1618" i="3"/>
  <c r="G1618" i="3" s="1"/>
  <c r="H1618" i="3" s="1"/>
  <c r="F1619" i="3"/>
  <c r="G1619" i="3" s="1"/>
  <c r="H1619" i="3" s="1"/>
  <c r="F1620" i="3"/>
  <c r="G1620" i="3" s="1"/>
  <c r="H1620" i="3" s="1"/>
  <c r="F1621" i="3"/>
  <c r="G1621" i="3" s="1"/>
  <c r="H1621" i="3" s="1"/>
  <c r="F1622" i="3"/>
  <c r="G1622" i="3" s="1"/>
  <c r="H1622" i="3" s="1"/>
  <c r="F1623" i="3"/>
  <c r="G1623" i="3" s="1"/>
  <c r="H1623" i="3" s="1"/>
  <c r="F1624" i="3"/>
  <c r="G1624" i="3" s="1"/>
  <c r="H1624" i="3" s="1"/>
  <c r="F1625" i="3"/>
  <c r="G1625" i="3" s="1"/>
  <c r="H1625" i="3" s="1"/>
  <c r="F1626" i="3"/>
  <c r="G1626" i="3" s="1"/>
  <c r="H1626" i="3" s="1"/>
  <c r="F1629" i="3"/>
  <c r="G1629" i="3" s="1"/>
  <c r="H1629" i="3" s="1"/>
  <c r="F1630" i="3"/>
  <c r="G1630" i="3" s="1"/>
  <c r="H1630" i="3" s="1"/>
  <c r="F1631" i="3"/>
  <c r="G1631" i="3" s="1"/>
  <c r="H1631" i="3" s="1"/>
  <c r="F1632" i="3"/>
  <c r="G1632" i="3" s="1"/>
  <c r="H1632" i="3" s="1"/>
  <c r="F1633" i="3"/>
  <c r="G1633" i="3" s="1"/>
  <c r="H1633" i="3" s="1"/>
  <c r="F1634" i="3"/>
  <c r="G1634" i="3" s="1"/>
  <c r="H1634" i="3" s="1"/>
  <c r="F1635" i="3"/>
  <c r="G1635" i="3" s="1"/>
  <c r="H1635" i="3" s="1"/>
  <c r="F1636" i="3"/>
  <c r="G1636" i="3" s="1"/>
  <c r="H1636" i="3" s="1"/>
  <c r="F1637" i="3"/>
  <c r="G1637" i="3" s="1"/>
  <c r="H1637" i="3" s="1"/>
  <c r="F1638" i="3"/>
  <c r="G1638" i="3" s="1"/>
  <c r="H1638" i="3" s="1"/>
  <c r="F1639" i="3"/>
  <c r="G1639" i="3" s="1"/>
  <c r="H1639" i="3" s="1"/>
  <c r="F1640" i="3"/>
  <c r="G1640" i="3" s="1"/>
  <c r="H1640" i="3" s="1"/>
  <c r="F1641" i="3"/>
  <c r="G1641" i="3" s="1"/>
  <c r="H1641" i="3" s="1"/>
  <c r="F1642" i="3"/>
  <c r="G1642" i="3" s="1"/>
  <c r="H1642" i="3" s="1"/>
  <c r="F1643" i="3"/>
  <c r="G1643" i="3" s="1"/>
  <c r="H1643" i="3" s="1"/>
  <c r="F1644" i="3"/>
  <c r="G1644" i="3" s="1"/>
  <c r="H1644" i="3" s="1"/>
  <c r="F1645" i="3"/>
  <c r="G1645" i="3" s="1"/>
  <c r="H1645" i="3" s="1"/>
  <c r="F1646" i="3"/>
  <c r="G1646" i="3" s="1"/>
  <c r="H1646" i="3" s="1"/>
  <c r="F1647" i="3"/>
  <c r="G1647" i="3" s="1"/>
  <c r="H1647" i="3" s="1"/>
  <c r="F1648" i="3"/>
  <c r="G1648" i="3" s="1"/>
  <c r="H1648" i="3" s="1"/>
  <c r="F1649" i="3"/>
  <c r="G1649" i="3" s="1"/>
  <c r="H1649" i="3" s="1"/>
  <c r="F1650" i="3"/>
  <c r="G1650" i="3" s="1"/>
  <c r="H1650" i="3" s="1"/>
  <c r="F1651" i="3"/>
  <c r="G1651" i="3" s="1"/>
  <c r="H1651" i="3" s="1"/>
  <c r="F1652" i="3"/>
  <c r="G1652" i="3" s="1"/>
  <c r="H1652" i="3" s="1"/>
  <c r="F1653" i="3"/>
  <c r="G1653" i="3" s="1"/>
  <c r="H1653" i="3" s="1"/>
  <c r="F1654" i="3"/>
  <c r="G1654" i="3" s="1"/>
  <c r="H1654" i="3" s="1"/>
  <c r="F1655" i="3"/>
  <c r="G1655" i="3" s="1"/>
  <c r="H1655" i="3" s="1"/>
  <c r="F1656" i="3"/>
  <c r="G1656" i="3" s="1"/>
  <c r="H1656" i="3" s="1"/>
  <c r="F1657" i="3"/>
  <c r="G1657" i="3" s="1"/>
  <c r="H1657" i="3" s="1"/>
  <c r="F1658" i="3"/>
  <c r="G1658" i="3" s="1"/>
  <c r="H1658" i="3" s="1"/>
  <c r="F1659" i="3"/>
  <c r="G1659" i="3" s="1"/>
  <c r="H1659" i="3" s="1"/>
  <c r="F1660" i="3"/>
  <c r="G1660" i="3" s="1"/>
  <c r="H1660" i="3" s="1"/>
  <c r="F1661" i="3"/>
  <c r="G1661" i="3" s="1"/>
  <c r="H1661" i="3" s="1"/>
  <c r="F1664" i="3"/>
  <c r="G1664" i="3" s="1"/>
  <c r="H1664" i="3" s="1"/>
  <c r="F1665" i="3"/>
  <c r="G1665" i="3" s="1"/>
  <c r="H1665" i="3" s="1"/>
  <c r="F1666" i="3"/>
  <c r="G1666" i="3" s="1"/>
  <c r="H1666" i="3" s="1"/>
  <c r="F1667" i="3"/>
  <c r="G1667" i="3" s="1"/>
  <c r="H1667" i="3" s="1"/>
  <c r="F1668" i="3"/>
  <c r="G1668" i="3" s="1"/>
  <c r="H1668" i="3" s="1"/>
  <c r="F1669" i="3"/>
  <c r="G1669" i="3" s="1"/>
  <c r="H1669" i="3" s="1"/>
  <c r="F1670" i="3"/>
  <c r="G1670" i="3" s="1"/>
  <c r="H1670" i="3" s="1"/>
  <c r="F1671" i="3"/>
  <c r="G1671" i="3" s="1"/>
  <c r="H1671" i="3" s="1"/>
  <c r="F1672" i="3"/>
  <c r="G1672" i="3" s="1"/>
  <c r="H1672" i="3" s="1"/>
  <c r="F1673" i="3"/>
  <c r="G1673" i="3" s="1"/>
  <c r="H1673" i="3" s="1"/>
  <c r="F1674" i="3"/>
  <c r="G1674" i="3" s="1"/>
  <c r="H1674" i="3" s="1"/>
  <c r="F1675" i="3"/>
  <c r="G1675" i="3" s="1"/>
  <c r="H1675" i="3" s="1"/>
  <c r="F1676" i="3"/>
  <c r="G1676" i="3" s="1"/>
  <c r="H1676" i="3" s="1"/>
  <c r="F1677" i="3"/>
  <c r="G1677" i="3" s="1"/>
  <c r="H1677" i="3" s="1"/>
  <c r="F1678" i="3"/>
  <c r="G1678" i="3" s="1"/>
  <c r="H1678" i="3" s="1"/>
  <c r="F1679" i="3"/>
  <c r="G1679" i="3" s="1"/>
  <c r="H1679" i="3" s="1"/>
  <c r="F1680" i="3"/>
  <c r="G1680" i="3" s="1"/>
  <c r="H1680" i="3" s="1"/>
  <c r="F1681" i="3"/>
  <c r="G1681" i="3" s="1"/>
  <c r="H1681" i="3" s="1"/>
  <c r="F1682" i="3"/>
  <c r="G1682" i="3" s="1"/>
  <c r="H1682" i="3" s="1"/>
  <c r="F1683" i="3"/>
  <c r="G1683" i="3" s="1"/>
  <c r="H1683" i="3" s="1"/>
  <c r="F1684" i="3"/>
  <c r="G1684" i="3" s="1"/>
  <c r="H1684" i="3" s="1"/>
  <c r="F1685" i="3"/>
  <c r="G1685" i="3" s="1"/>
  <c r="H1685" i="3" s="1"/>
  <c r="F1686" i="3"/>
  <c r="G1686" i="3" s="1"/>
  <c r="H1686" i="3" s="1"/>
  <c r="F1687" i="3"/>
  <c r="G1687" i="3" s="1"/>
  <c r="H1687" i="3" s="1"/>
  <c r="F1688" i="3"/>
  <c r="G1688" i="3" s="1"/>
  <c r="H1688" i="3" s="1"/>
  <c r="F1689" i="3"/>
  <c r="G1689" i="3" s="1"/>
  <c r="H1689" i="3" s="1"/>
  <c r="F1690" i="3"/>
  <c r="G1690" i="3" s="1"/>
  <c r="H1690" i="3" s="1"/>
  <c r="F1691" i="3"/>
  <c r="G1691" i="3" s="1"/>
  <c r="H1691" i="3" s="1"/>
  <c r="F1692" i="3"/>
  <c r="G1692" i="3" s="1"/>
  <c r="H1692" i="3" s="1"/>
  <c r="F1693" i="3"/>
  <c r="G1693" i="3" s="1"/>
  <c r="H1693" i="3" s="1"/>
  <c r="F1694" i="3"/>
  <c r="G1694" i="3" s="1"/>
  <c r="H1694" i="3" s="1"/>
  <c r="F1695" i="3"/>
  <c r="G1695" i="3" s="1"/>
  <c r="H1695" i="3" s="1"/>
  <c r="F1696" i="3"/>
  <c r="G1696" i="3" s="1"/>
  <c r="H1696" i="3" s="1"/>
  <c r="F1699" i="3"/>
  <c r="G1699" i="3" s="1"/>
  <c r="H1699" i="3" s="1"/>
  <c r="F1700" i="3"/>
  <c r="G1700" i="3" s="1"/>
  <c r="H1700" i="3" s="1"/>
  <c r="F1701" i="3"/>
  <c r="G1701" i="3" s="1"/>
  <c r="H1701" i="3" s="1"/>
  <c r="F1702" i="3"/>
  <c r="G1702" i="3" s="1"/>
  <c r="H1702" i="3" s="1"/>
  <c r="F1703" i="3"/>
  <c r="G1703" i="3" s="1"/>
  <c r="H1703" i="3" s="1"/>
  <c r="F1704" i="3"/>
  <c r="G1704" i="3" s="1"/>
  <c r="H1704" i="3" s="1"/>
  <c r="F1705" i="3"/>
  <c r="G1705" i="3" s="1"/>
  <c r="H1705" i="3" s="1"/>
  <c r="F1706" i="3"/>
  <c r="G1706" i="3" s="1"/>
  <c r="H1706" i="3" s="1"/>
  <c r="F1707" i="3"/>
  <c r="G1707" i="3" s="1"/>
  <c r="H1707" i="3" s="1"/>
  <c r="F1708" i="3"/>
  <c r="G1708" i="3" s="1"/>
  <c r="H1708" i="3" s="1"/>
  <c r="F1709" i="3"/>
  <c r="G1709" i="3" s="1"/>
  <c r="H1709" i="3" s="1"/>
  <c r="F1710" i="3"/>
  <c r="G1710" i="3" s="1"/>
  <c r="H1710" i="3" s="1"/>
  <c r="F1711" i="3"/>
  <c r="G1711" i="3" s="1"/>
  <c r="H1711" i="3" s="1"/>
  <c r="F1712" i="3"/>
  <c r="G1712" i="3" s="1"/>
  <c r="H1712" i="3" s="1"/>
  <c r="F1713" i="3"/>
  <c r="G1713" i="3" s="1"/>
  <c r="H1713" i="3" s="1"/>
  <c r="F1714" i="3"/>
  <c r="G1714" i="3" s="1"/>
  <c r="H1714" i="3" s="1"/>
  <c r="F1715" i="3"/>
  <c r="G1715" i="3" s="1"/>
  <c r="H1715" i="3" s="1"/>
  <c r="F1716" i="3"/>
  <c r="G1716" i="3" s="1"/>
  <c r="H1716" i="3" s="1"/>
  <c r="F1717" i="3"/>
  <c r="G1717" i="3" s="1"/>
  <c r="H1717" i="3" s="1"/>
  <c r="F1718" i="3"/>
  <c r="G1718" i="3" s="1"/>
  <c r="H1718" i="3" s="1"/>
  <c r="F1719" i="3"/>
  <c r="G1719" i="3" s="1"/>
  <c r="H1719" i="3" s="1"/>
  <c r="F1720" i="3"/>
  <c r="G1720" i="3" s="1"/>
  <c r="H1720" i="3" s="1"/>
  <c r="F1721" i="3"/>
  <c r="G1721" i="3" s="1"/>
  <c r="H1721" i="3" s="1"/>
  <c r="F1722" i="3"/>
  <c r="G1722" i="3" s="1"/>
  <c r="H1722" i="3" s="1"/>
  <c r="F1723" i="3"/>
  <c r="G1723" i="3" s="1"/>
  <c r="H1723" i="3" s="1"/>
  <c r="F1724" i="3"/>
  <c r="G1724" i="3" s="1"/>
  <c r="H1724" i="3" s="1"/>
  <c r="F1725" i="3"/>
  <c r="G1725" i="3" s="1"/>
  <c r="H1725" i="3" s="1"/>
  <c r="F1726" i="3"/>
  <c r="G1726" i="3" s="1"/>
  <c r="H1726" i="3" s="1"/>
  <c r="F1727" i="3"/>
  <c r="G1727" i="3" s="1"/>
  <c r="H1727" i="3" s="1"/>
  <c r="F1728" i="3"/>
  <c r="G1728" i="3" s="1"/>
  <c r="H1728" i="3" s="1"/>
  <c r="F1729" i="3"/>
  <c r="G1729" i="3" s="1"/>
  <c r="H1729" i="3" s="1"/>
  <c r="F1730" i="3"/>
  <c r="G1730" i="3" s="1"/>
  <c r="H1730" i="3" s="1"/>
  <c r="F1731" i="3"/>
  <c r="G1731" i="3" s="1"/>
  <c r="H1731" i="3" s="1"/>
  <c r="F1734" i="3"/>
  <c r="G1734" i="3" s="1"/>
  <c r="H1734" i="3" s="1"/>
  <c r="F1735" i="3"/>
  <c r="G1735" i="3" s="1"/>
  <c r="H1735" i="3" s="1"/>
  <c r="F1736" i="3"/>
  <c r="G1736" i="3" s="1"/>
  <c r="H1736" i="3" s="1"/>
  <c r="F1737" i="3"/>
  <c r="G1737" i="3" s="1"/>
  <c r="H1737" i="3" s="1"/>
  <c r="F1738" i="3"/>
  <c r="G1738" i="3" s="1"/>
  <c r="H1738" i="3" s="1"/>
  <c r="F1739" i="3"/>
  <c r="G1739" i="3" s="1"/>
  <c r="H1739" i="3" s="1"/>
  <c r="F1740" i="3"/>
  <c r="G1740" i="3" s="1"/>
  <c r="H1740" i="3" s="1"/>
  <c r="F1741" i="3"/>
  <c r="G1741" i="3" s="1"/>
  <c r="H1741" i="3" s="1"/>
  <c r="F1742" i="3"/>
  <c r="G1742" i="3" s="1"/>
  <c r="H1742" i="3" s="1"/>
  <c r="F1743" i="3"/>
  <c r="G1743" i="3" s="1"/>
  <c r="H1743" i="3" s="1"/>
  <c r="F1744" i="3"/>
  <c r="G1744" i="3" s="1"/>
  <c r="H1744" i="3" s="1"/>
  <c r="F1745" i="3"/>
  <c r="G1745" i="3" s="1"/>
  <c r="H1745" i="3" s="1"/>
  <c r="F1746" i="3"/>
  <c r="G1746" i="3" s="1"/>
  <c r="H1746" i="3" s="1"/>
  <c r="F1747" i="3"/>
  <c r="G1747" i="3" s="1"/>
  <c r="H1747" i="3" s="1"/>
  <c r="F1748" i="3"/>
  <c r="G1748" i="3" s="1"/>
  <c r="H1748" i="3" s="1"/>
  <c r="F1749" i="3"/>
  <c r="G1749" i="3" s="1"/>
  <c r="H1749" i="3" s="1"/>
  <c r="F1750" i="3"/>
  <c r="G1750" i="3" s="1"/>
  <c r="H1750" i="3" s="1"/>
  <c r="F1751" i="3"/>
  <c r="G1751" i="3" s="1"/>
  <c r="H1751" i="3" s="1"/>
  <c r="F1752" i="3"/>
  <c r="G1752" i="3" s="1"/>
  <c r="H1752" i="3" s="1"/>
  <c r="F1753" i="3"/>
  <c r="G1753" i="3" s="1"/>
  <c r="H1753" i="3" s="1"/>
  <c r="F1754" i="3"/>
  <c r="G1754" i="3" s="1"/>
  <c r="H1754" i="3" s="1"/>
  <c r="F1755" i="3"/>
  <c r="G1755" i="3" s="1"/>
  <c r="H1755" i="3" s="1"/>
  <c r="F1756" i="3"/>
  <c r="G1756" i="3" s="1"/>
  <c r="H1756" i="3" s="1"/>
  <c r="F1757" i="3"/>
  <c r="G1757" i="3" s="1"/>
  <c r="H1757" i="3" s="1"/>
  <c r="F1758" i="3"/>
  <c r="G1758" i="3" s="1"/>
  <c r="H1758" i="3" s="1"/>
  <c r="F1759" i="3"/>
  <c r="G1759" i="3" s="1"/>
  <c r="H1759" i="3" s="1"/>
  <c r="F1760" i="3"/>
  <c r="G1760" i="3" s="1"/>
  <c r="H1760" i="3" s="1"/>
  <c r="F1761" i="3"/>
  <c r="G1761" i="3" s="1"/>
  <c r="H1761" i="3" s="1"/>
  <c r="F1762" i="3"/>
  <c r="G1762" i="3" s="1"/>
  <c r="H1762" i="3" s="1"/>
  <c r="F1763" i="3"/>
  <c r="G1763" i="3" s="1"/>
  <c r="H1763" i="3" s="1"/>
  <c r="F1764" i="3"/>
  <c r="G1764" i="3" s="1"/>
  <c r="H1764" i="3" s="1"/>
  <c r="F1765" i="3"/>
  <c r="G1765" i="3" s="1"/>
  <c r="H1765" i="3" s="1"/>
  <c r="F1766" i="3"/>
  <c r="G1766" i="3" s="1"/>
  <c r="H1766" i="3" s="1"/>
  <c r="F1769" i="3"/>
  <c r="G1769" i="3" s="1"/>
  <c r="H1769" i="3" s="1"/>
  <c r="F1770" i="3"/>
  <c r="G1770" i="3" s="1"/>
  <c r="H1770" i="3" s="1"/>
  <c r="F1771" i="3"/>
  <c r="G1771" i="3" s="1"/>
  <c r="H1771" i="3" s="1"/>
  <c r="F1772" i="3"/>
  <c r="G1772" i="3" s="1"/>
  <c r="H1772" i="3" s="1"/>
  <c r="F1773" i="3"/>
  <c r="G1773" i="3" s="1"/>
  <c r="H1773" i="3" s="1"/>
  <c r="F1774" i="3"/>
  <c r="G1774" i="3" s="1"/>
  <c r="H1774" i="3" s="1"/>
  <c r="F1775" i="3"/>
  <c r="G1775" i="3" s="1"/>
  <c r="H1775" i="3" s="1"/>
  <c r="F1776" i="3"/>
  <c r="G1776" i="3" s="1"/>
  <c r="H1776" i="3" s="1"/>
  <c r="F1777" i="3"/>
  <c r="G1777" i="3" s="1"/>
  <c r="H1777" i="3" s="1"/>
  <c r="F1778" i="3"/>
  <c r="G1778" i="3" s="1"/>
  <c r="H1778" i="3" s="1"/>
  <c r="F1779" i="3"/>
  <c r="G1779" i="3" s="1"/>
  <c r="H1779" i="3" s="1"/>
  <c r="F1780" i="3"/>
  <c r="G1780" i="3" s="1"/>
  <c r="H1780" i="3" s="1"/>
  <c r="F1781" i="3"/>
  <c r="G1781" i="3" s="1"/>
  <c r="H1781" i="3" s="1"/>
  <c r="F1782" i="3"/>
  <c r="G1782" i="3" s="1"/>
  <c r="H1782" i="3" s="1"/>
  <c r="F1783" i="3"/>
  <c r="G1783" i="3" s="1"/>
  <c r="H1783" i="3" s="1"/>
  <c r="F1784" i="3"/>
  <c r="G1784" i="3" s="1"/>
  <c r="H1784" i="3" s="1"/>
  <c r="F1785" i="3"/>
  <c r="G1785" i="3" s="1"/>
  <c r="H1785" i="3" s="1"/>
  <c r="F1786" i="3"/>
  <c r="G1786" i="3" s="1"/>
  <c r="H1786" i="3" s="1"/>
  <c r="F1787" i="3"/>
  <c r="G1787" i="3" s="1"/>
  <c r="H1787" i="3" s="1"/>
  <c r="F1788" i="3"/>
  <c r="G1788" i="3" s="1"/>
  <c r="H1788" i="3" s="1"/>
  <c r="F1789" i="3"/>
  <c r="G1789" i="3" s="1"/>
  <c r="H1789" i="3" s="1"/>
  <c r="F1790" i="3"/>
  <c r="G1790" i="3" s="1"/>
  <c r="H1790" i="3" s="1"/>
  <c r="F1791" i="3"/>
  <c r="G1791" i="3" s="1"/>
  <c r="H1791" i="3" s="1"/>
  <c r="F1792" i="3"/>
  <c r="G1792" i="3" s="1"/>
  <c r="H1792" i="3" s="1"/>
  <c r="F1793" i="3"/>
  <c r="G1793" i="3" s="1"/>
  <c r="H1793" i="3" s="1"/>
  <c r="F1794" i="3"/>
  <c r="G1794" i="3" s="1"/>
  <c r="H1794" i="3" s="1"/>
  <c r="F1795" i="3"/>
  <c r="G1795" i="3" s="1"/>
  <c r="H1795" i="3" s="1"/>
  <c r="F1796" i="3"/>
  <c r="G1796" i="3" s="1"/>
  <c r="H1796" i="3" s="1"/>
  <c r="F1797" i="3"/>
  <c r="G1797" i="3" s="1"/>
  <c r="H1797" i="3" s="1"/>
  <c r="F1798" i="3"/>
  <c r="G1798" i="3" s="1"/>
  <c r="H1798" i="3" s="1"/>
  <c r="F1799" i="3"/>
  <c r="G1799" i="3" s="1"/>
  <c r="H1799" i="3" s="1"/>
  <c r="F1800" i="3"/>
  <c r="G1800" i="3" s="1"/>
  <c r="H1800" i="3" s="1"/>
  <c r="F1801" i="3"/>
  <c r="G1801" i="3" s="1"/>
  <c r="H1801" i="3" s="1"/>
  <c r="F1802" i="3"/>
  <c r="G1802" i="3" s="1"/>
  <c r="H1802" i="3" s="1"/>
  <c r="F1805" i="3"/>
  <c r="G1805" i="3" s="1"/>
  <c r="H1805" i="3" s="1"/>
  <c r="F1806" i="3"/>
  <c r="G1806" i="3" s="1"/>
  <c r="H1806" i="3" s="1"/>
  <c r="F1807" i="3"/>
  <c r="G1807" i="3" s="1"/>
  <c r="H1807" i="3" s="1"/>
  <c r="F1808" i="3"/>
  <c r="G1808" i="3" s="1"/>
  <c r="H1808" i="3" s="1"/>
  <c r="F1809" i="3"/>
  <c r="G1809" i="3" s="1"/>
  <c r="H1809" i="3" s="1"/>
  <c r="F1810" i="3"/>
  <c r="G1810" i="3" s="1"/>
  <c r="H1810" i="3" s="1"/>
  <c r="F1811" i="3"/>
  <c r="G1811" i="3" s="1"/>
  <c r="H1811" i="3" s="1"/>
  <c r="F1812" i="3"/>
  <c r="G1812" i="3" s="1"/>
  <c r="H1812" i="3" s="1"/>
  <c r="F1813" i="3"/>
  <c r="G1813" i="3" s="1"/>
  <c r="H1813" i="3" s="1"/>
  <c r="F1814" i="3"/>
  <c r="G1814" i="3" s="1"/>
  <c r="H1814" i="3" s="1"/>
  <c r="F1815" i="3"/>
  <c r="G1815" i="3" s="1"/>
  <c r="H1815" i="3" s="1"/>
  <c r="F1816" i="3"/>
  <c r="G1816" i="3" s="1"/>
  <c r="H1816" i="3" s="1"/>
  <c r="F1817" i="3"/>
  <c r="G1817" i="3" s="1"/>
  <c r="H1817" i="3" s="1"/>
  <c r="F1818" i="3"/>
  <c r="G1818" i="3" s="1"/>
  <c r="H1818" i="3" s="1"/>
  <c r="F1819" i="3"/>
  <c r="G1819" i="3" s="1"/>
  <c r="H1819" i="3" s="1"/>
  <c r="F1820" i="3"/>
  <c r="G1820" i="3" s="1"/>
  <c r="H1820" i="3" s="1"/>
  <c r="F1821" i="3"/>
  <c r="G1821" i="3" s="1"/>
  <c r="H1821" i="3" s="1"/>
  <c r="F1822" i="3"/>
  <c r="G1822" i="3" s="1"/>
  <c r="H1822" i="3" s="1"/>
  <c r="F1823" i="3"/>
  <c r="G1823" i="3" s="1"/>
  <c r="H1823" i="3" s="1"/>
  <c r="F1824" i="3"/>
  <c r="G1824" i="3" s="1"/>
  <c r="H1824" i="3" s="1"/>
  <c r="F1825" i="3"/>
  <c r="G1825" i="3" s="1"/>
  <c r="H1825" i="3" s="1"/>
  <c r="F1826" i="3"/>
  <c r="G1826" i="3" s="1"/>
  <c r="H1826" i="3" s="1"/>
  <c r="F1827" i="3"/>
  <c r="G1827" i="3" s="1"/>
  <c r="H1827" i="3" s="1"/>
  <c r="F1828" i="3"/>
  <c r="G1828" i="3" s="1"/>
  <c r="H1828" i="3" s="1"/>
  <c r="F1829" i="3"/>
  <c r="G1829" i="3" s="1"/>
  <c r="H1829" i="3" s="1"/>
  <c r="F1830" i="3"/>
  <c r="G1830" i="3" s="1"/>
  <c r="H1830" i="3" s="1"/>
  <c r="F1831" i="3"/>
  <c r="G1831" i="3" s="1"/>
  <c r="H1831" i="3" s="1"/>
  <c r="F1832" i="3"/>
  <c r="G1832" i="3" s="1"/>
  <c r="H1832" i="3" s="1"/>
  <c r="F1833" i="3"/>
  <c r="G1833" i="3" s="1"/>
  <c r="H1833" i="3" s="1"/>
  <c r="F1834" i="3"/>
  <c r="G1834" i="3" s="1"/>
  <c r="H1834" i="3" s="1"/>
  <c r="F1835" i="3"/>
  <c r="G1835" i="3" s="1"/>
  <c r="H1835" i="3" s="1"/>
  <c r="F1836" i="3"/>
  <c r="G1836" i="3" s="1"/>
  <c r="H1836" i="3" s="1"/>
  <c r="F1837" i="3"/>
  <c r="G1837" i="3" s="1"/>
  <c r="H1837" i="3" s="1"/>
  <c r="F1838" i="3"/>
  <c r="G1838" i="3" s="1"/>
  <c r="H1838" i="3" s="1"/>
  <c r="F3426" i="3"/>
  <c r="G3426" i="3" s="1"/>
  <c r="H3426" i="3" s="1"/>
  <c r="F3427" i="3"/>
  <c r="G3427" i="3" s="1"/>
  <c r="H3427" i="3" s="1"/>
  <c r="F3428" i="3"/>
  <c r="G3428" i="3" s="1"/>
  <c r="H3428" i="3" s="1"/>
  <c r="F3429" i="3"/>
  <c r="G3429" i="3" s="1"/>
  <c r="H3429" i="3" s="1"/>
  <c r="F3430" i="3"/>
  <c r="G3430" i="3" s="1"/>
  <c r="H3430" i="3" s="1"/>
  <c r="F3431" i="3"/>
  <c r="G3431" i="3" s="1"/>
  <c r="H3431" i="3" s="1"/>
  <c r="F3432" i="3"/>
  <c r="G3432" i="3" s="1"/>
  <c r="H3432" i="3" s="1"/>
  <c r="F3433" i="3"/>
  <c r="G3433" i="3" s="1"/>
  <c r="H3433" i="3" s="1"/>
  <c r="F3434" i="3"/>
  <c r="G3434" i="3" s="1"/>
  <c r="H3434" i="3" s="1"/>
  <c r="F3435" i="3"/>
  <c r="G3435" i="3" s="1"/>
  <c r="H3435" i="3" s="1"/>
  <c r="F3436" i="3"/>
  <c r="G3436" i="3" s="1"/>
  <c r="H3436" i="3" s="1"/>
  <c r="F3437" i="3"/>
  <c r="G3437" i="3" s="1"/>
  <c r="H3437" i="3" s="1"/>
  <c r="F3438" i="3"/>
  <c r="G3438" i="3" s="1"/>
  <c r="H3438" i="3" s="1"/>
  <c r="F3439" i="3"/>
  <c r="G3439" i="3" s="1"/>
  <c r="H3439" i="3" s="1"/>
  <c r="F3440" i="3"/>
  <c r="G3440" i="3" s="1"/>
  <c r="H3440" i="3" s="1"/>
  <c r="F3441" i="3"/>
  <c r="G3441" i="3" s="1"/>
  <c r="H3441" i="3" s="1"/>
  <c r="F3442" i="3"/>
  <c r="G3442" i="3" s="1"/>
  <c r="H3442" i="3" s="1"/>
  <c r="F3443" i="3"/>
  <c r="G3443" i="3" s="1"/>
  <c r="H3443" i="3" s="1"/>
  <c r="F3444" i="3"/>
  <c r="G3444" i="3" s="1"/>
  <c r="H3444" i="3" s="1"/>
  <c r="F3445" i="3"/>
  <c r="G3445" i="3" s="1"/>
  <c r="H3445" i="3" s="1"/>
  <c r="F3446" i="3"/>
  <c r="G3446" i="3" s="1"/>
  <c r="H3446" i="3" s="1"/>
  <c r="F3447" i="3"/>
  <c r="G3447" i="3" s="1"/>
  <c r="H3447" i="3" s="1"/>
  <c r="F3448" i="3"/>
  <c r="G3448" i="3" s="1"/>
  <c r="H3448" i="3" s="1"/>
  <c r="F3449" i="3"/>
  <c r="G3449" i="3" s="1"/>
  <c r="H3449" i="3" s="1"/>
  <c r="F3450" i="3"/>
  <c r="G3450" i="3" s="1"/>
  <c r="H3450" i="3" s="1"/>
  <c r="F3451" i="3"/>
  <c r="G3451" i="3" s="1"/>
  <c r="H3451" i="3" s="1"/>
  <c r="F3452" i="3"/>
  <c r="G3452" i="3" s="1"/>
  <c r="H3452" i="3" s="1"/>
  <c r="F3453" i="3"/>
  <c r="G3453" i="3" s="1"/>
  <c r="H3453" i="3" s="1"/>
  <c r="F3454" i="3"/>
  <c r="G3454" i="3" s="1"/>
  <c r="H3454" i="3" s="1"/>
  <c r="F3455" i="3"/>
  <c r="G3455" i="3" s="1"/>
  <c r="H3455" i="3" s="1"/>
  <c r="F3456" i="3"/>
  <c r="G3456" i="3" s="1"/>
  <c r="H3456" i="3" s="1"/>
  <c r="F3457" i="3"/>
  <c r="G3457" i="3" s="1"/>
  <c r="H3457" i="3" s="1"/>
  <c r="F3460" i="3"/>
  <c r="G3460" i="3" s="1"/>
  <c r="H3460" i="3" s="1"/>
  <c r="F3461" i="3"/>
  <c r="G3461" i="3" s="1"/>
  <c r="H3461" i="3" s="1"/>
  <c r="F3462" i="3"/>
  <c r="G3462" i="3" s="1"/>
  <c r="H3462" i="3" s="1"/>
  <c r="F3463" i="3"/>
  <c r="G3463" i="3" s="1"/>
  <c r="H3463" i="3" s="1"/>
  <c r="F3464" i="3"/>
  <c r="G3464" i="3" s="1"/>
  <c r="H3464" i="3" s="1"/>
  <c r="F3465" i="3"/>
  <c r="G3465" i="3" s="1"/>
  <c r="H3465" i="3" s="1"/>
  <c r="F3466" i="3"/>
  <c r="G3466" i="3" s="1"/>
  <c r="H3466" i="3" s="1"/>
  <c r="F3467" i="3"/>
  <c r="G3467" i="3" s="1"/>
  <c r="H3467" i="3" s="1"/>
  <c r="F3468" i="3"/>
  <c r="G3468" i="3" s="1"/>
  <c r="H3468" i="3" s="1"/>
  <c r="F3469" i="3"/>
  <c r="G3469" i="3" s="1"/>
  <c r="H3469" i="3" s="1"/>
  <c r="F3470" i="3"/>
  <c r="G3470" i="3" s="1"/>
  <c r="H3470" i="3" s="1"/>
  <c r="F3471" i="3"/>
  <c r="G3471" i="3" s="1"/>
  <c r="H3471" i="3" s="1"/>
  <c r="F3472" i="3"/>
  <c r="G3472" i="3" s="1"/>
  <c r="H3472" i="3" s="1"/>
  <c r="F3473" i="3"/>
  <c r="G3473" i="3" s="1"/>
  <c r="H3473" i="3" s="1"/>
  <c r="F3474" i="3"/>
  <c r="G3474" i="3" s="1"/>
  <c r="H3474" i="3" s="1"/>
  <c r="F3475" i="3"/>
  <c r="G3475" i="3" s="1"/>
  <c r="H3475" i="3" s="1"/>
  <c r="F3476" i="3"/>
  <c r="G3476" i="3" s="1"/>
  <c r="H3476" i="3" s="1"/>
  <c r="F3477" i="3"/>
  <c r="G3477" i="3" s="1"/>
  <c r="H3477" i="3" s="1"/>
  <c r="F3478" i="3"/>
  <c r="G3478" i="3" s="1"/>
  <c r="H3478" i="3" s="1"/>
  <c r="F3479" i="3"/>
  <c r="G3479" i="3" s="1"/>
  <c r="H3479" i="3" s="1"/>
  <c r="F3480" i="3"/>
  <c r="G3480" i="3" s="1"/>
  <c r="H3480" i="3" s="1"/>
  <c r="F3481" i="3"/>
  <c r="G3481" i="3" s="1"/>
  <c r="H3481" i="3" s="1"/>
  <c r="F3482" i="3"/>
  <c r="G3482" i="3" s="1"/>
  <c r="H3482" i="3" s="1"/>
  <c r="F3483" i="3"/>
  <c r="G3483" i="3" s="1"/>
  <c r="H3483" i="3" s="1"/>
  <c r="F3484" i="3"/>
  <c r="G3484" i="3" s="1"/>
  <c r="H3484" i="3" s="1"/>
  <c r="F3485" i="3"/>
  <c r="G3485" i="3" s="1"/>
  <c r="H3485" i="3" s="1"/>
  <c r="F3486" i="3"/>
  <c r="G3486" i="3" s="1"/>
  <c r="H3486" i="3" s="1"/>
  <c r="F3487" i="3"/>
  <c r="G3487" i="3" s="1"/>
  <c r="H3487" i="3" s="1"/>
  <c r="F3488" i="3"/>
  <c r="G3488" i="3" s="1"/>
  <c r="H3488" i="3" s="1"/>
  <c r="F3489" i="3"/>
  <c r="G3489" i="3" s="1"/>
  <c r="H3489" i="3" s="1"/>
  <c r="F3490" i="3"/>
  <c r="G3490" i="3" s="1"/>
  <c r="H3490" i="3" s="1"/>
  <c r="F3491" i="3"/>
  <c r="G3491" i="3" s="1"/>
  <c r="H3491" i="3" s="1"/>
  <c r="F3494" i="3"/>
  <c r="G3494" i="3" s="1"/>
  <c r="H3494" i="3" s="1"/>
  <c r="F3495" i="3"/>
  <c r="G3495" i="3" s="1"/>
  <c r="H3495" i="3" s="1"/>
  <c r="F3496" i="3"/>
  <c r="G3496" i="3" s="1"/>
  <c r="H3496" i="3" s="1"/>
  <c r="F3497" i="3"/>
  <c r="G3497" i="3" s="1"/>
  <c r="H3497" i="3" s="1"/>
  <c r="F3498" i="3"/>
  <c r="G3498" i="3" s="1"/>
  <c r="H3498" i="3" s="1"/>
  <c r="F3499" i="3"/>
  <c r="G3499" i="3" s="1"/>
  <c r="H3499" i="3" s="1"/>
  <c r="F3500" i="3"/>
  <c r="G3500" i="3" s="1"/>
  <c r="H3500" i="3" s="1"/>
  <c r="F3501" i="3"/>
  <c r="G3501" i="3" s="1"/>
  <c r="H3501" i="3" s="1"/>
  <c r="F3502" i="3"/>
  <c r="G3502" i="3" s="1"/>
  <c r="H3502" i="3" s="1"/>
  <c r="F3503" i="3"/>
  <c r="G3503" i="3" s="1"/>
  <c r="H3503" i="3" s="1"/>
  <c r="F3504" i="3"/>
  <c r="G3504" i="3" s="1"/>
  <c r="H3504" i="3" s="1"/>
  <c r="F3505" i="3"/>
  <c r="G3505" i="3" s="1"/>
  <c r="H3505" i="3" s="1"/>
  <c r="F3506" i="3"/>
  <c r="G3506" i="3" s="1"/>
  <c r="H3506" i="3" s="1"/>
  <c r="F3507" i="3"/>
  <c r="G3507" i="3" s="1"/>
  <c r="H3507" i="3" s="1"/>
  <c r="F3508" i="3"/>
  <c r="G3508" i="3" s="1"/>
  <c r="H3508" i="3" s="1"/>
  <c r="F3509" i="3"/>
  <c r="G3509" i="3" s="1"/>
  <c r="H3509" i="3" s="1"/>
  <c r="F3510" i="3"/>
  <c r="G3510" i="3" s="1"/>
  <c r="H3510" i="3" s="1"/>
  <c r="F3511" i="3"/>
  <c r="G3511" i="3" s="1"/>
  <c r="H3511" i="3" s="1"/>
  <c r="F3512" i="3"/>
  <c r="G3512" i="3" s="1"/>
  <c r="H3512" i="3" s="1"/>
  <c r="F3513" i="3"/>
  <c r="G3513" i="3" s="1"/>
  <c r="H3513" i="3" s="1"/>
  <c r="F3514" i="3"/>
  <c r="G3514" i="3" s="1"/>
  <c r="H3514" i="3" s="1"/>
  <c r="F3515" i="3"/>
  <c r="G3515" i="3" s="1"/>
  <c r="H3515" i="3" s="1"/>
  <c r="F3516" i="3"/>
  <c r="G3516" i="3" s="1"/>
  <c r="H3516" i="3" s="1"/>
  <c r="F3517" i="3"/>
  <c r="G3517" i="3" s="1"/>
  <c r="H3517" i="3" s="1"/>
  <c r="F3518" i="3"/>
  <c r="G3518" i="3" s="1"/>
  <c r="H3518" i="3" s="1"/>
  <c r="F3519" i="3"/>
  <c r="G3519" i="3" s="1"/>
  <c r="H3519" i="3" s="1"/>
  <c r="F3520" i="3"/>
  <c r="G3520" i="3" s="1"/>
  <c r="H3520" i="3" s="1"/>
  <c r="F3521" i="3"/>
  <c r="G3521" i="3" s="1"/>
  <c r="H3521" i="3" s="1"/>
  <c r="F3522" i="3"/>
  <c r="G3522" i="3" s="1"/>
  <c r="H3522" i="3" s="1"/>
  <c r="F3523" i="3"/>
  <c r="G3523" i="3" s="1"/>
  <c r="H3523" i="3" s="1"/>
  <c r="F3524" i="3"/>
  <c r="G3524" i="3" s="1"/>
  <c r="H3524" i="3" s="1"/>
  <c r="F3525" i="3"/>
  <c r="G3525" i="3" s="1"/>
  <c r="H3525" i="3" s="1"/>
  <c r="F3526" i="3"/>
  <c r="G3526" i="3" s="1"/>
  <c r="H3526" i="3" s="1"/>
  <c r="F1953" i="3"/>
  <c r="G1953" i="3" s="1"/>
  <c r="H1953" i="3" s="1"/>
  <c r="F1954" i="3"/>
  <c r="G1954" i="3" s="1"/>
  <c r="H1954" i="3" s="1"/>
  <c r="F1955" i="3"/>
  <c r="G1955" i="3" s="1"/>
  <c r="H1955" i="3" s="1"/>
  <c r="F1956" i="3"/>
  <c r="G1956" i="3" s="1"/>
  <c r="H1956" i="3" s="1"/>
  <c r="F1957" i="3"/>
  <c r="G1957" i="3" s="1"/>
  <c r="H1957" i="3" s="1"/>
  <c r="F1958" i="3"/>
  <c r="G1958" i="3" s="1"/>
  <c r="H1958" i="3" s="1"/>
  <c r="F1959" i="3"/>
  <c r="G1959" i="3" s="1"/>
  <c r="H1959" i="3" s="1"/>
  <c r="F1960" i="3"/>
  <c r="G1960" i="3" s="1"/>
  <c r="H1960" i="3" s="1"/>
  <c r="F1961" i="3"/>
  <c r="G1961" i="3" s="1"/>
  <c r="H1961" i="3" s="1"/>
  <c r="F1962" i="3"/>
  <c r="G1962" i="3" s="1"/>
  <c r="H1962" i="3" s="1"/>
  <c r="F1963" i="3"/>
  <c r="G1963" i="3" s="1"/>
  <c r="H1963" i="3" s="1"/>
  <c r="F1964" i="3"/>
  <c r="G1964" i="3" s="1"/>
  <c r="H1964" i="3" s="1"/>
  <c r="F1965" i="3"/>
  <c r="G1965" i="3" s="1"/>
  <c r="H1965" i="3" s="1"/>
  <c r="F1966" i="3"/>
  <c r="G1966" i="3" s="1"/>
  <c r="H1966" i="3" s="1"/>
  <c r="F1967" i="3"/>
  <c r="G1967" i="3" s="1"/>
  <c r="H1967" i="3" s="1"/>
  <c r="F1968" i="3"/>
  <c r="G1968" i="3" s="1"/>
  <c r="H1968" i="3" s="1"/>
  <c r="F1969" i="3"/>
  <c r="G1969" i="3" s="1"/>
  <c r="H1969" i="3" s="1"/>
  <c r="F1970" i="3"/>
  <c r="G1970" i="3" s="1"/>
  <c r="H1970" i="3" s="1"/>
  <c r="F1971" i="3"/>
  <c r="G1971" i="3" s="1"/>
  <c r="H1971" i="3" s="1"/>
  <c r="F1972" i="3"/>
  <c r="G1972" i="3" s="1"/>
  <c r="H1972" i="3" s="1"/>
  <c r="F1973" i="3"/>
  <c r="G1973" i="3" s="1"/>
  <c r="H1973" i="3" s="1"/>
  <c r="F1974" i="3"/>
  <c r="G1974" i="3" s="1"/>
  <c r="H1974" i="3" s="1"/>
  <c r="F1975" i="3"/>
  <c r="G1975" i="3" s="1"/>
  <c r="H1975" i="3" s="1"/>
  <c r="F1976" i="3"/>
  <c r="G1976" i="3" s="1"/>
  <c r="H1976" i="3" s="1"/>
  <c r="F1977" i="3"/>
  <c r="G1977" i="3" s="1"/>
  <c r="H1977" i="3" s="1"/>
  <c r="F1978" i="3"/>
  <c r="G1978" i="3" s="1"/>
  <c r="H1978" i="3" s="1"/>
  <c r="F1979" i="3"/>
  <c r="G1979" i="3" s="1"/>
  <c r="H1979" i="3" s="1"/>
  <c r="F1980" i="3"/>
  <c r="G1980" i="3" s="1"/>
  <c r="H1980" i="3" s="1"/>
  <c r="F1981" i="3"/>
  <c r="G1981" i="3" s="1"/>
  <c r="H1981" i="3" s="1"/>
  <c r="F1982" i="3"/>
  <c r="G1982" i="3" s="1"/>
  <c r="H1982" i="3" s="1"/>
  <c r="F3529" i="3"/>
  <c r="G3529" i="3" s="1"/>
  <c r="H3529" i="3" s="1"/>
  <c r="F3530" i="3"/>
  <c r="G3530" i="3" s="1"/>
  <c r="H3530" i="3" s="1"/>
  <c r="F3531" i="3"/>
  <c r="G3531" i="3" s="1"/>
  <c r="H3531" i="3" s="1"/>
  <c r="F3532" i="3"/>
  <c r="G3532" i="3" s="1"/>
  <c r="H3532" i="3" s="1"/>
  <c r="F3533" i="3"/>
  <c r="G3533" i="3" s="1"/>
  <c r="H3533" i="3" s="1"/>
  <c r="F3534" i="3"/>
  <c r="G3534" i="3" s="1"/>
  <c r="H3534" i="3" s="1"/>
  <c r="F3535" i="3"/>
  <c r="G3535" i="3" s="1"/>
  <c r="H3535" i="3" s="1"/>
  <c r="F3536" i="3"/>
  <c r="G3536" i="3" s="1"/>
  <c r="H3536" i="3" s="1"/>
  <c r="F3537" i="3"/>
  <c r="G3537" i="3" s="1"/>
  <c r="H3537" i="3" s="1"/>
  <c r="F3538" i="3"/>
  <c r="G3538" i="3" s="1"/>
  <c r="H3538" i="3" s="1"/>
  <c r="F3539" i="3"/>
  <c r="G3539" i="3" s="1"/>
  <c r="H3539" i="3" s="1"/>
  <c r="F3540" i="3"/>
  <c r="G3540" i="3" s="1"/>
  <c r="H3540" i="3" s="1"/>
  <c r="F3541" i="3"/>
  <c r="G3541" i="3" s="1"/>
  <c r="H3541" i="3" s="1"/>
  <c r="F3542" i="3"/>
  <c r="G3542" i="3" s="1"/>
  <c r="H3542" i="3" s="1"/>
  <c r="F3543" i="3"/>
  <c r="G3543" i="3" s="1"/>
  <c r="H3543" i="3" s="1"/>
  <c r="F3544" i="3"/>
  <c r="G3544" i="3" s="1"/>
  <c r="H3544" i="3" s="1"/>
  <c r="F3545" i="3"/>
  <c r="G3545" i="3" s="1"/>
  <c r="H3545" i="3" s="1"/>
  <c r="F3546" i="3"/>
  <c r="G3546" i="3" s="1"/>
  <c r="H3546" i="3" s="1"/>
  <c r="F3547" i="3"/>
  <c r="G3547" i="3" s="1"/>
  <c r="H3547" i="3" s="1"/>
  <c r="F3548" i="3"/>
  <c r="G3548" i="3" s="1"/>
  <c r="H3548" i="3" s="1"/>
  <c r="F3549" i="3"/>
  <c r="G3549" i="3" s="1"/>
  <c r="H3549" i="3" s="1"/>
  <c r="F3550" i="3"/>
  <c r="G3550" i="3" s="1"/>
  <c r="H3550" i="3" s="1"/>
  <c r="F3551" i="3"/>
  <c r="G3551" i="3" s="1"/>
  <c r="H3551" i="3" s="1"/>
  <c r="F3552" i="3"/>
  <c r="G3552" i="3" s="1"/>
  <c r="H3552" i="3" s="1"/>
  <c r="F3553" i="3"/>
  <c r="G3553" i="3" s="1"/>
  <c r="H3553" i="3" s="1"/>
  <c r="F3554" i="3"/>
  <c r="G3554" i="3" s="1"/>
  <c r="H3554" i="3" s="1"/>
  <c r="F3555" i="3"/>
  <c r="G3555" i="3" s="1"/>
  <c r="H3555" i="3" s="1"/>
  <c r="F3556" i="3"/>
  <c r="G3556" i="3" s="1"/>
  <c r="H3556" i="3" s="1"/>
  <c r="F3559" i="3"/>
  <c r="G3559" i="3" s="1"/>
  <c r="H3559" i="3" s="1"/>
  <c r="F3560" i="3"/>
  <c r="G3560" i="3" s="1"/>
  <c r="H3560" i="3" s="1"/>
  <c r="F3561" i="3"/>
  <c r="G3561" i="3" s="1"/>
  <c r="H3561" i="3" s="1"/>
  <c r="F3562" i="3"/>
  <c r="G3562" i="3" s="1"/>
  <c r="H3562" i="3" s="1"/>
  <c r="F3563" i="3"/>
  <c r="G3563" i="3" s="1"/>
  <c r="H3563" i="3" s="1"/>
  <c r="F3564" i="3"/>
  <c r="G3564" i="3" s="1"/>
  <c r="H3564" i="3" s="1"/>
  <c r="F3565" i="3"/>
  <c r="G3565" i="3" s="1"/>
  <c r="H3565" i="3" s="1"/>
  <c r="F3566" i="3"/>
  <c r="G3566" i="3" s="1"/>
  <c r="H3566" i="3" s="1"/>
  <c r="F3567" i="3"/>
  <c r="G3567" i="3" s="1"/>
  <c r="H3567" i="3" s="1"/>
  <c r="F3568" i="3"/>
  <c r="G3568" i="3" s="1"/>
  <c r="H3568" i="3" s="1"/>
  <c r="F3569" i="3"/>
  <c r="G3569" i="3" s="1"/>
  <c r="H3569" i="3" s="1"/>
  <c r="F3570" i="3"/>
  <c r="G3570" i="3" s="1"/>
  <c r="H3570" i="3" s="1"/>
  <c r="F3571" i="3"/>
  <c r="G3571" i="3" s="1"/>
  <c r="H3571" i="3" s="1"/>
  <c r="F3572" i="3"/>
  <c r="G3572" i="3" s="1"/>
  <c r="H3572" i="3" s="1"/>
  <c r="F3573" i="3"/>
  <c r="G3573" i="3" s="1"/>
  <c r="H3573" i="3" s="1"/>
  <c r="F3574" i="3"/>
  <c r="G3574" i="3" s="1"/>
  <c r="H3574" i="3" s="1"/>
  <c r="F3575" i="3"/>
  <c r="G3575" i="3" s="1"/>
  <c r="H3575" i="3" s="1"/>
  <c r="F3576" i="3"/>
  <c r="G3576" i="3" s="1"/>
  <c r="H3576" i="3" s="1"/>
  <c r="F3577" i="3"/>
  <c r="G3577" i="3" s="1"/>
  <c r="H3577" i="3" s="1"/>
  <c r="F3578" i="3"/>
  <c r="G3578" i="3" s="1"/>
  <c r="H3578" i="3" s="1"/>
  <c r="F3579" i="3"/>
  <c r="G3579" i="3" s="1"/>
  <c r="H3579" i="3" s="1"/>
  <c r="F3580" i="3"/>
  <c r="G3580" i="3" s="1"/>
  <c r="H3580" i="3" s="1"/>
  <c r="F3581" i="3"/>
  <c r="G3581" i="3" s="1"/>
  <c r="H3581" i="3" s="1"/>
  <c r="F3582" i="3"/>
  <c r="G3582" i="3" s="1"/>
  <c r="H3582" i="3" s="1"/>
  <c r="F3583" i="3"/>
  <c r="G3583" i="3" s="1"/>
  <c r="H3583" i="3" s="1"/>
  <c r="F3584" i="3"/>
  <c r="G3584" i="3" s="1"/>
  <c r="H3584" i="3" s="1"/>
  <c r="F3585" i="3"/>
  <c r="G3585" i="3" s="1"/>
  <c r="H3585" i="3" s="1"/>
  <c r="F3586" i="3"/>
  <c r="G3586" i="3" s="1"/>
  <c r="H3586" i="3" s="1"/>
  <c r="F3587" i="3"/>
  <c r="G3587" i="3" s="1"/>
  <c r="H3587" i="3" s="1"/>
  <c r="F3588" i="3"/>
  <c r="G3588" i="3" s="1"/>
  <c r="H3588" i="3" s="1"/>
  <c r="F3589" i="3"/>
  <c r="G3589" i="3" s="1"/>
  <c r="H3589" i="3" s="1"/>
  <c r="F3590" i="3"/>
  <c r="G3590" i="3" s="1"/>
  <c r="H3590" i="3" s="1"/>
  <c r="F3591" i="3"/>
  <c r="G3591" i="3" s="1"/>
  <c r="H3591" i="3" s="1"/>
  <c r="F3594" i="3"/>
  <c r="G3594" i="3" s="1"/>
  <c r="H3594" i="3" s="1"/>
  <c r="F3595" i="3"/>
  <c r="G3595" i="3" s="1"/>
  <c r="H3595" i="3" s="1"/>
  <c r="F3596" i="3"/>
  <c r="G3596" i="3" s="1"/>
  <c r="H3596" i="3" s="1"/>
  <c r="F3597" i="3"/>
  <c r="G3597" i="3" s="1"/>
  <c r="H3597" i="3" s="1"/>
  <c r="F3598" i="3"/>
  <c r="G3598" i="3" s="1"/>
  <c r="H3598" i="3" s="1"/>
  <c r="F3599" i="3"/>
  <c r="G3599" i="3" s="1"/>
  <c r="H3599" i="3" s="1"/>
  <c r="F3600" i="3"/>
  <c r="G3600" i="3" s="1"/>
  <c r="H3600" i="3" s="1"/>
  <c r="F3601" i="3"/>
  <c r="G3601" i="3" s="1"/>
  <c r="H3601" i="3" s="1"/>
  <c r="F3602" i="3"/>
  <c r="G3602" i="3" s="1"/>
  <c r="H3602" i="3" s="1"/>
  <c r="F3603" i="3"/>
  <c r="G3603" i="3" s="1"/>
  <c r="H3603" i="3" s="1"/>
  <c r="F3604" i="3"/>
  <c r="G3604" i="3" s="1"/>
  <c r="H3604" i="3" s="1"/>
  <c r="F3605" i="3"/>
  <c r="G3605" i="3" s="1"/>
  <c r="H3605" i="3" s="1"/>
  <c r="F3606" i="3"/>
  <c r="G3606" i="3" s="1"/>
  <c r="H3606" i="3" s="1"/>
  <c r="F3607" i="3"/>
  <c r="G3607" i="3" s="1"/>
  <c r="H3607" i="3" s="1"/>
  <c r="F3608" i="3"/>
  <c r="G3608" i="3" s="1"/>
  <c r="H3608" i="3" s="1"/>
  <c r="F3609" i="3"/>
  <c r="G3609" i="3" s="1"/>
  <c r="H3609" i="3" s="1"/>
  <c r="F3610" i="3"/>
  <c r="G3610" i="3" s="1"/>
  <c r="H3610" i="3" s="1"/>
  <c r="F3611" i="3"/>
  <c r="G3611" i="3" s="1"/>
  <c r="H3611" i="3" s="1"/>
  <c r="F3612" i="3"/>
  <c r="G3612" i="3" s="1"/>
  <c r="H3612" i="3" s="1"/>
  <c r="F3613" i="3"/>
  <c r="G3613" i="3" s="1"/>
  <c r="H3613" i="3" s="1"/>
  <c r="F3614" i="3"/>
  <c r="G3614" i="3" s="1"/>
  <c r="H3614" i="3" s="1"/>
  <c r="F3615" i="3"/>
  <c r="G3615" i="3" s="1"/>
  <c r="H3615" i="3" s="1"/>
  <c r="F3616" i="3"/>
  <c r="G3616" i="3" s="1"/>
  <c r="H3616" i="3" s="1"/>
  <c r="F3617" i="3"/>
  <c r="G3617" i="3" s="1"/>
  <c r="H3617" i="3" s="1"/>
  <c r="F3618" i="3"/>
  <c r="G3618" i="3" s="1"/>
  <c r="H3618" i="3" s="1"/>
  <c r="F3619" i="3"/>
  <c r="G3619" i="3" s="1"/>
  <c r="H3619" i="3" s="1"/>
  <c r="F3620" i="3"/>
  <c r="G3620" i="3" s="1"/>
  <c r="H3620" i="3" s="1"/>
  <c r="F3621" i="3"/>
  <c r="G3621" i="3" s="1"/>
  <c r="H3621" i="3" s="1"/>
  <c r="F3622" i="3"/>
  <c r="G3622" i="3" s="1"/>
  <c r="H3622" i="3" s="1"/>
  <c r="F3623" i="3"/>
  <c r="G3623" i="3" s="1"/>
  <c r="H3623" i="3" s="1"/>
  <c r="F3624" i="3"/>
  <c r="G3624" i="3" s="1"/>
  <c r="H3624" i="3" s="1"/>
  <c r="F3625" i="3"/>
  <c r="G3625" i="3" s="1"/>
  <c r="H3625" i="3" s="1"/>
  <c r="F3626" i="3"/>
  <c r="G3626" i="3" s="1"/>
  <c r="H3626" i="3" s="1"/>
  <c r="F3629" i="3"/>
  <c r="G3629" i="3" s="1"/>
  <c r="H3629" i="3" s="1"/>
  <c r="F3630" i="3"/>
  <c r="G3630" i="3" s="1"/>
  <c r="H3630" i="3" s="1"/>
  <c r="F3631" i="3"/>
  <c r="G3631" i="3" s="1"/>
  <c r="H3631" i="3" s="1"/>
  <c r="F3632" i="3"/>
  <c r="G3632" i="3" s="1"/>
  <c r="H3632" i="3" s="1"/>
  <c r="F3633" i="3"/>
  <c r="G3633" i="3" s="1"/>
  <c r="H3633" i="3" s="1"/>
  <c r="F3634" i="3"/>
  <c r="G3634" i="3" s="1"/>
  <c r="H3634" i="3" s="1"/>
  <c r="F3635" i="3"/>
  <c r="G3635" i="3" s="1"/>
  <c r="H3635" i="3" s="1"/>
  <c r="F3636" i="3"/>
  <c r="G3636" i="3" s="1"/>
  <c r="H3636" i="3" s="1"/>
  <c r="F3637" i="3"/>
  <c r="G3637" i="3" s="1"/>
  <c r="H3637" i="3" s="1"/>
  <c r="F3638" i="3"/>
  <c r="G3638" i="3" s="1"/>
  <c r="H3638" i="3" s="1"/>
  <c r="F3639" i="3"/>
  <c r="G3639" i="3" s="1"/>
  <c r="H3639" i="3" s="1"/>
  <c r="F3640" i="3"/>
  <c r="G3640" i="3" s="1"/>
  <c r="H3640" i="3" s="1"/>
  <c r="F3641" i="3"/>
  <c r="G3641" i="3" s="1"/>
  <c r="H3641" i="3" s="1"/>
  <c r="F3642" i="3"/>
  <c r="G3642" i="3" s="1"/>
  <c r="H3642" i="3" s="1"/>
  <c r="F3643" i="3"/>
  <c r="G3643" i="3" s="1"/>
  <c r="H3643" i="3" s="1"/>
  <c r="F3644" i="3"/>
  <c r="G3644" i="3" s="1"/>
  <c r="H3644" i="3" s="1"/>
  <c r="F3645" i="3"/>
  <c r="G3645" i="3" s="1"/>
  <c r="H3645" i="3" s="1"/>
  <c r="F3646" i="3"/>
  <c r="G3646" i="3" s="1"/>
  <c r="H3646" i="3" s="1"/>
  <c r="F3647" i="3"/>
  <c r="G3647" i="3" s="1"/>
  <c r="H3647" i="3" s="1"/>
  <c r="F3648" i="3"/>
  <c r="G3648" i="3" s="1"/>
  <c r="H3648" i="3" s="1"/>
  <c r="F3649" i="3"/>
  <c r="G3649" i="3" s="1"/>
  <c r="H3649" i="3" s="1"/>
  <c r="F3650" i="3"/>
  <c r="G3650" i="3" s="1"/>
  <c r="H3650" i="3" s="1"/>
  <c r="F3651" i="3"/>
  <c r="G3651" i="3" s="1"/>
  <c r="H3651" i="3" s="1"/>
  <c r="F3652" i="3"/>
  <c r="G3652" i="3" s="1"/>
  <c r="H3652" i="3" s="1"/>
  <c r="F3653" i="3"/>
  <c r="G3653" i="3" s="1"/>
  <c r="H3653" i="3" s="1"/>
  <c r="F3654" i="3"/>
  <c r="G3654" i="3" s="1"/>
  <c r="H3654" i="3" s="1"/>
  <c r="F3655" i="3"/>
  <c r="G3655" i="3" s="1"/>
  <c r="H3655" i="3" s="1"/>
  <c r="F3656" i="3"/>
  <c r="G3656" i="3" s="1"/>
  <c r="H3656" i="3" s="1"/>
  <c r="F3657" i="3"/>
  <c r="G3657" i="3" s="1"/>
  <c r="H3657" i="3" s="1"/>
  <c r="F3658" i="3"/>
  <c r="G3658" i="3" s="1"/>
  <c r="H3658" i="3" s="1"/>
  <c r="F3659" i="3"/>
  <c r="G3659" i="3" s="1"/>
  <c r="H3659" i="3" s="1"/>
  <c r="F3660" i="3"/>
  <c r="G3660" i="3" s="1"/>
  <c r="H3660" i="3" s="1"/>
  <c r="F3661" i="3"/>
  <c r="G3661" i="3" s="1"/>
  <c r="H3661" i="3" s="1"/>
  <c r="F3664" i="3"/>
  <c r="G3664" i="3" s="1"/>
  <c r="H3664" i="3" s="1"/>
  <c r="F3665" i="3"/>
  <c r="G3665" i="3" s="1"/>
  <c r="H3665" i="3" s="1"/>
  <c r="F3666" i="3"/>
  <c r="G3666" i="3" s="1"/>
  <c r="H3666" i="3" s="1"/>
  <c r="F3667" i="3"/>
  <c r="G3667" i="3" s="1"/>
  <c r="H3667" i="3" s="1"/>
  <c r="F3668" i="3"/>
  <c r="G3668" i="3" s="1"/>
  <c r="H3668" i="3" s="1"/>
  <c r="F3669" i="3"/>
  <c r="G3669" i="3" s="1"/>
  <c r="H3669" i="3" s="1"/>
  <c r="F3670" i="3"/>
  <c r="G3670" i="3" s="1"/>
  <c r="H3670" i="3" s="1"/>
  <c r="F3671" i="3"/>
  <c r="G3671" i="3" s="1"/>
  <c r="H3671" i="3" s="1"/>
  <c r="F3672" i="3"/>
  <c r="G3672" i="3" s="1"/>
  <c r="H3672" i="3" s="1"/>
  <c r="F3673" i="3"/>
  <c r="G3673" i="3" s="1"/>
  <c r="H3673" i="3" s="1"/>
  <c r="F3674" i="3"/>
  <c r="G3674" i="3" s="1"/>
  <c r="H3674" i="3" s="1"/>
  <c r="F3675" i="3"/>
  <c r="G3675" i="3" s="1"/>
  <c r="H3675" i="3" s="1"/>
  <c r="F3676" i="3"/>
  <c r="G3676" i="3" s="1"/>
  <c r="H3676" i="3" s="1"/>
  <c r="F3677" i="3"/>
  <c r="G3677" i="3" s="1"/>
  <c r="H3677" i="3" s="1"/>
  <c r="F3678" i="3"/>
  <c r="G3678" i="3" s="1"/>
  <c r="H3678" i="3" s="1"/>
  <c r="F3679" i="3"/>
  <c r="G3679" i="3" s="1"/>
  <c r="H3679" i="3" s="1"/>
  <c r="F3680" i="3"/>
  <c r="G3680" i="3" s="1"/>
  <c r="H3680" i="3" s="1"/>
  <c r="F3681" i="3"/>
  <c r="G3681" i="3" s="1"/>
  <c r="H3681" i="3" s="1"/>
  <c r="F3682" i="3"/>
  <c r="G3682" i="3" s="1"/>
  <c r="H3682" i="3" s="1"/>
  <c r="F3683" i="3"/>
  <c r="G3683" i="3" s="1"/>
  <c r="H3683" i="3" s="1"/>
  <c r="F3684" i="3"/>
  <c r="G3684" i="3" s="1"/>
  <c r="H3684" i="3" s="1"/>
  <c r="F3685" i="3"/>
  <c r="G3685" i="3" s="1"/>
  <c r="H3685" i="3" s="1"/>
  <c r="F3686" i="3"/>
  <c r="G3686" i="3" s="1"/>
  <c r="H3686" i="3" s="1"/>
  <c r="F3687" i="3"/>
  <c r="G3687" i="3" s="1"/>
  <c r="H3687" i="3" s="1"/>
  <c r="F3688" i="3"/>
  <c r="G3688" i="3" s="1"/>
  <c r="H3688" i="3" s="1"/>
  <c r="F3689" i="3"/>
  <c r="G3689" i="3" s="1"/>
  <c r="H3689" i="3" s="1"/>
  <c r="F3690" i="3"/>
  <c r="G3690" i="3" s="1"/>
  <c r="H3690" i="3" s="1"/>
  <c r="F3691" i="3"/>
  <c r="G3691" i="3" s="1"/>
  <c r="H3691" i="3" s="1"/>
  <c r="F3692" i="3"/>
  <c r="G3692" i="3" s="1"/>
  <c r="H3692" i="3" s="1"/>
  <c r="F3693" i="3"/>
  <c r="G3693" i="3" s="1"/>
  <c r="H3693" i="3" s="1"/>
  <c r="F3694" i="3"/>
  <c r="G3694" i="3" s="1"/>
  <c r="H3694" i="3" s="1"/>
  <c r="F3695" i="3"/>
  <c r="G3695" i="3" s="1"/>
  <c r="H3695" i="3" s="1"/>
  <c r="F3698" i="3"/>
  <c r="G3698" i="3" s="1"/>
  <c r="H3698" i="3" s="1"/>
  <c r="F3699" i="3"/>
  <c r="G3699" i="3" s="1"/>
  <c r="H3699" i="3" s="1"/>
  <c r="F3700" i="3"/>
  <c r="G3700" i="3" s="1"/>
  <c r="H3700" i="3" s="1"/>
  <c r="F3701" i="3"/>
  <c r="G3701" i="3" s="1"/>
  <c r="H3701" i="3" s="1"/>
  <c r="F3702" i="3"/>
  <c r="G3702" i="3" s="1"/>
  <c r="H3702" i="3" s="1"/>
  <c r="F3703" i="3"/>
  <c r="G3703" i="3" s="1"/>
  <c r="H3703" i="3" s="1"/>
  <c r="F3704" i="3"/>
  <c r="G3704" i="3" s="1"/>
  <c r="H3704" i="3" s="1"/>
  <c r="F3705" i="3"/>
  <c r="G3705" i="3" s="1"/>
  <c r="H3705" i="3" s="1"/>
  <c r="F3706" i="3"/>
  <c r="G3706" i="3" s="1"/>
  <c r="H3706" i="3" s="1"/>
  <c r="F3707" i="3"/>
  <c r="G3707" i="3" s="1"/>
  <c r="H3707" i="3" s="1"/>
  <c r="F3708" i="3"/>
  <c r="G3708" i="3" s="1"/>
  <c r="H3708" i="3" s="1"/>
  <c r="F3709" i="3"/>
  <c r="G3709" i="3" s="1"/>
  <c r="H3709" i="3" s="1"/>
  <c r="F3710" i="3"/>
  <c r="G3710" i="3" s="1"/>
  <c r="H3710" i="3" s="1"/>
  <c r="F3711" i="3"/>
  <c r="G3711" i="3" s="1"/>
  <c r="H3711" i="3" s="1"/>
  <c r="F3712" i="3"/>
  <c r="G3712" i="3" s="1"/>
  <c r="H3712" i="3" s="1"/>
  <c r="F3713" i="3"/>
  <c r="G3713" i="3" s="1"/>
  <c r="H3713" i="3" s="1"/>
  <c r="F3714" i="3"/>
  <c r="G3714" i="3" s="1"/>
  <c r="H3714" i="3" s="1"/>
  <c r="F3715" i="3"/>
  <c r="G3715" i="3" s="1"/>
  <c r="H3715" i="3" s="1"/>
  <c r="F3716" i="3"/>
  <c r="G3716" i="3" s="1"/>
  <c r="H3716" i="3" s="1"/>
  <c r="F3717" i="3"/>
  <c r="G3717" i="3" s="1"/>
  <c r="H3717" i="3" s="1"/>
  <c r="F3718" i="3"/>
  <c r="G3718" i="3" s="1"/>
  <c r="H3718" i="3" s="1"/>
  <c r="F3719" i="3"/>
  <c r="G3719" i="3" s="1"/>
  <c r="H3719" i="3" s="1"/>
  <c r="F3720" i="3"/>
  <c r="G3720" i="3" s="1"/>
  <c r="H3720" i="3" s="1"/>
  <c r="F3721" i="3"/>
  <c r="G3721" i="3" s="1"/>
  <c r="H3721" i="3" s="1"/>
  <c r="F3722" i="3"/>
  <c r="G3722" i="3" s="1"/>
  <c r="H3722" i="3" s="1"/>
  <c r="F3723" i="3"/>
  <c r="G3723" i="3" s="1"/>
  <c r="H3723" i="3" s="1"/>
  <c r="F3724" i="3"/>
  <c r="G3724" i="3" s="1"/>
  <c r="H3724" i="3" s="1"/>
  <c r="F3725" i="3"/>
  <c r="G3725" i="3" s="1"/>
  <c r="H3725" i="3" s="1"/>
  <c r="F3726" i="3"/>
  <c r="G3726" i="3" s="1"/>
  <c r="H3726" i="3" s="1"/>
  <c r="F3727" i="3"/>
  <c r="G3727" i="3" s="1"/>
  <c r="H3727" i="3" s="1"/>
  <c r="F3728" i="3"/>
  <c r="G3728" i="3" s="1"/>
  <c r="H3728" i="3" s="1"/>
  <c r="F3729" i="3"/>
  <c r="G3729" i="3" s="1"/>
  <c r="H3729" i="3" s="1"/>
  <c r="F3732" i="3"/>
  <c r="G3732" i="3" s="1"/>
  <c r="H3732" i="3" s="1"/>
  <c r="F3733" i="3"/>
  <c r="G3733" i="3" s="1"/>
  <c r="H3733" i="3" s="1"/>
  <c r="F3734" i="3"/>
  <c r="G3734" i="3" s="1"/>
  <c r="H3734" i="3" s="1"/>
  <c r="F3735" i="3"/>
  <c r="G3735" i="3" s="1"/>
  <c r="H3735" i="3" s="1"/>
  <c r="F3736" i="3"/>
  <c r="G3736" i="3" s="1"/>
  <c r="H3736" i="3" s="1"/>
  <c r="F3737" i="3"/>
  <c r="G3737" i="3" s="1"/>
  <c r="H3737" i="3" s="1"/>
  <c r="F3738" i="3"/>
  <c r="G3738" i="3" s="1"/>
  <c r="H3738" i="3" s="1"/>
  <c r="F3739" i="3"/>
  <c r="G3739" i="3" s="1"/>
  <c r="H3739" i="3" s="1"/>
  <c r="F3740" i="3"/>
  <c r="G3740" i="3" s="1"/>
  <c r="H3740" i="3" s="1"/>
  <c r="F3741" i="3"/>
  <c r="G3741" i="3" s="1"/>
  <c r="H3741" i="3" s="1"/>
  <c r="F3742" i="3"/>
  <c r="G3742" i="3" s="1"/>
  <c r="H3742" i="3" s="1"/>
  <c r="F3743" i="3"/>
  <c r="G3743" i="3" s="1"/>
  <c r="H3743" i="3" s="1"/>
  <c r="F3744" i="3"/>
  <c r="G3744" i="3" s="1"/>
  <c r="H3744" i="3" s="1"/>
  <c r="F3745" i="3"/>
  <c r="G3745" i="3" s="1"/>
  <c r="H3745" i="3" s="1"/>
  <c r="F3746" i="3"/>
  <c r="G3746" i="3" s="1"/>
  <c r="H3746" i="3" s="1"/>
  <c r="F3747" i="3"/>
  <c r="G3747" i="3" s="1"/>
  <c r="H3747" i="3" s="1"/>
  <c r="F3748" i="3"/>
  <c r="G3748" i="3" s="1"/>
  <c r="H3748" i="3" s="1"/>
  <c r="F3749" i="3"/>
  <c r="G3749" i="3" s="1"/>
  <c r="H3749" i="3" s="1"/>
  <c r="F3750" i="3"/>
  <c r="G3750" i="3" s="1"/>
  <c r="H3750" i="3" s="1"/>
  <c r="F3751" i="3"/>
  <c r="G3751" i="3" s="1"/>
  <c r="H3751" i="3" s="1"/>
  <c r="F3752" i="3"/>
  <c r="G3752" i="3" s="1"/>
  <c r="H3752" i="3" s="1"/>
  <c r="F3753" i="3"/>
  <c r="G3753" i="3" s="1"/>
  <c r="H3753" i="3" s="1"/>
  <c r="F3754" i="3"/>
  <c r="G3754" i="3" s="1"/>
  <c r="H3754" i="3" s="1"/>
  <c r="F3755" i="3"/>
  <c r="G3755" i="3" s="1"/>
  <c r="H3755" i="3" s="1"/>
  <c r="F3756" i="3"/>
  <c r="G3756" i="3" s="1"/>
  <c r="H3756" i="3" s="1"/>
  <c r="F3757" i="3"/>
  <c r="G3757" i="3" s="1"/>
  <c r="H3757" i="3" s="1"/>
  <c r="F3758" i="3"/>
  <c r="G3758" i="3" s="1"/>
  <c r="H3758" i="3" s="1"/>
  <c r="F3759" i="3"/>
  <c r="G3759" i="3" s="1"/>
  <c r="H3759" i="3" s="1"/>
  <c r="F3760" i="3"/>
  <c r="G3760" i="3" s="1"/>
  <c r="H3760" i="3" s="1"/>
  <c r="F3761" i="3"/>
  <c r="G3761" i="3" s="1"/>
  <c r="H3761" i="3" s="1"/>
  <c r="F3762" i="3"/>
  <c r="G3762" i="3" s="1"/>
  <c r="H3762" i="3" s="1"/>
  <c r="F3763" i="3"/>
  <c r="G3763" i="3" s="1"/>
  <c r="H3763" i="3" s="1"/>
  <c r="F3766" i="3"/>
  <c r="G3766" i="3" s="1"/>
  <c r="H3766" i="3" s="1"/>
  <c r="F3767" i="3"/>
  <c r="G3767" i="3" s="1"/>
  <c r="H3767" i="3" s="1"/>
  <c r="F3768" i="3"/>
  <c r="G3768" i="3" s="1"/>
  <c r="H3768" i="3" s="1"/>
  <c r="F3769" i="3"/>
  <c r="G3769" i="3" s="1"/>
  <c r="H3769" i="3" s="1"/>
  <c r="F3770" i="3"/>
  <c r="G3770" i="3" s="1"/>
  <c r="H3770" i="3" s="1"/>
  <c r="F3771" i="3"/>
  <c r="G3771" i="3" s="1"/>
  <c r="H3771" i="3" s="1"/>
  <c r="F3772" i="3"/>
  <c r="G3772" i="3" s="1"/>
  <c r="H3772" i="3" s="1"/>
  <c r="F3773" i="3"/>
  <c r="G3773" i="3" s="1"/>
  <c r="H3773" i="3" s="1"/>
  <c r="F3774" i="3"/>
  <c r="G3774" i="3" s="1"/>
  <c r="H3774" i="3" s="1"/>
  <c r="F3775" i="3"/>
  <c r="G3775" i="3" s="1"/>
  <c r="H3775" i="3" s="1"/>
  <c r="F3776" i="3"/>
  <c r="G3776" i="3" s="1"/>
  <c r="H3776" i="3" s="1"/>
  <c r="F3777" i="3"/>
  <c r="G3777" i="3" s="1"/>
  <c r="H3777" i="3" s="1"/>
  <c r="F3778" i="3"/>
  <c r="G3778" i="3" s="1"/>
  <c r="H3778" i="3" s="1"/>
  <c r="F3779" i="3"/>
  <c r="G3779" i="3" s="1"/>
  <c r="H3779" i="3" s="1"/>
  <c r="F3780" i="3"/>
  <c r="G3780" i="3" s="1"/>
  <c r="H3780" i="3" s="1"/>
  <c r="F3781" i="3"/>
  <c r="G3781" i="3" s="1"/>
  <c r="H3781" i="3" s="1"/>
  <c r="F3782" i="3"/>
  <c r="G3782" i="3" s="1"/>
  <c r="H3782" i="3" s="1"/>
  <c r="F3783" i="3"/>
  <c r="G3783" i="3" s="1"/>
  <c r="H3783" i="3" s="1"/>
  <c r="F3784" i="3"/>
  <c r="G3784" i="3" s="1"/>
  <c r="H3784" i="3" s="1"/>
  <c r="F3785" i="3"/>
  <c r="G3785" i="3" s="1"/>
  <c r="H3785" i="3" s="1"/>
  <c r="F3786" i="3"/>
  <c r="G3786" i="3" s="1"/>
  <c r="H3786" i="3" s="1"/>
  <c r="F3787" i="3"/>
  <c r="G3787" i="3" s="1"/>
  <c r="H3787" i="3" s="1"/>
  <c r="F3788" i="3"/>
  <c r="G3788" i="3" s="1"/>
  <c r="H3788" i="3" s="1"/>
  <c r="F3789" i="3"/>
  <c r="G3789" i="3" s="1"/>
  <c r="H3789" i="3" s="1"/>
  <c r="F3790" i="3"/>
  <c r="G3790" i="3" s="1"/>
  <c r="H3790" i="3" s="1"/>
  <c r="F3791" i="3"/>
  <c r="G3791" i="3" s="1"/>
  <c r="H3791" i="3" s="1"/>
  <c r="F3792" i="3"/>
  <c r="G3792" i="3" s="1"/>
  <c r="H3792" i="3" s="1"/>
  <c r="F3793" i="3"/>
  <c r="G3793" i="3" s="1"/>
  <c r="H3793" i="3" s="1"/>
  <c r="F3794" i="3"/>
  <c r="G3794" i="3" s="1"/>
  <c r="H3794" i="3" s="1"/>
  <c r="F3795" i="3"/>
  <c r="G3795" i="3" s="1"/>
  <c r="H3795" i="3" s="1"/>
  <c r="F3796" i="3"/>
  <c r="G3796" i="3" s="1"/>
  <c r="H3796" i="3" s="1"/>
  <c r="F3797" i="3"/>
  <c r="G3797" i="3" s="1"/>
  <c r="H3797" i="3" s="1"/>
  <c r="F3800" i="3"/>
  <c r="G3800" i="3" s="1"/>
  <c r="H3800" i="3" s="1"/>
  <c r="F3801" i="3"/>
  <c r="G3801" i="3" s="1"/>
  <c r="H3801" i="3" s="1"/>
  <c r="F3802" i="3"/>
  <c r="G3802" i="3" s="1"/>
  <c r="H3802" i="3" s="1"/>
  <c r="F3803" i="3"/>
  <c r="G3803" i="3" s="1"/>
  <c r="H3803" i="3" s="1"/>
  <c r="F3804" i="3"/>
  <c r="G3804" i="3" s="1"/>
  <c r="H3804" i="3" s="1"/>
  <c r="F3805" i="3"/>
  <c r="G3805" i="3" s="1"/>
  <c r="H3805" i="3" s="1"/>
  <c r="F3806" i="3"/>
  <c r="G3806" i="3" s="1"/>
  <c r="H3806" i="3" s="1"/>
  <c r="F3807" i="3"/>
  <c r="G3807" i="3" s="1"/>
  <c r="H3807" i="3" s="1"/>
  <c r="F3808" i="3"/>
  <c r="G3808" i="3" s="1"/>
  <c r="H3808" i="3" s="1"/>
  <c r="F3809" i="3"/>
  <c r="G3809" i="3" s="1"/>
  <c r="H3809" i="3" s="1"/>
  <c r="F3810" i="3"/>
  <c r="G3810" i="3" s="1"/>
  <c r="H3810" i="3" s="1"/>
  <c r="F3811" i="3"/>
  <c r="G3811" i="3" s="1"/>
  <c r="H3811" i="3" s="1"/>
  <c r="F3812" i="3"/>
  <c r="G3812" i="3" s="1"/>
  <c r="H3812" i="3" s="1"/>
  <c r="F3813" i="3"/>
  <c r="G3813" i="3" s="1"/>
  <c r="H3813" i="3" s="1"/>
  <c r="F3814" i="3"/>
  <c r="G3814" i="3" s="1"/>
  <c r="H3814" i="3" s="1"/>
  <c r="F3815" i="3"/>
  <c r="G3815" i="3" s="1"/>
  <c r="H3815" i="3" s="1"/>
  <c r="F3816" i="3"/>
  <c r="G3816" i="3" s="1"/>
  <c r="H3816" i="3" s="1"/>
  <c r="F3817" i="3"/>
  <c r="G3817" i="3" s="1"/>
  <c r="H3817" i="3" s="1"/>
  <c r="F3818" i="3"/>
  <c r="G3818" i="3" s="1"/>
  <c r="H3818" i="3" s="1"/>
  <c r="F3819" i="3"/>
  <c r="G3819" i="3" s="1"/>
  <c r="H3819" i="3" s="1"/>
  <c r="F3820" i="3"/>
  <c r="G3820" i="3" s="1"/>
  <c r="H3820" i="3" s="1"/>
  <c r="F3821" i="3"/>
  <c r="G3821" i="3" s="1"/>
  <c r="H3821" i="3" s="1"/>
  <c r="F3822" i="3"/>
  <c r="G3822" i="3" s="1"/>
  <c r="H3822" i="3" s="1"/>
  <c r="F3823" i="3"/>
  <c r="G3823" i="3" s="1"/>
  <c r="H3823" i="3" s="1"/>
  <c r="F3824" i="3"/>
  <c r="G3824" i="3" s="1"/>
  <c r="H3824" i="3" s="1"/>
  <c r="F3825" i="3"/>
  <c r="G3825" i="3" s="1"/>
  <c r="H3825" i="3" s="1"/>
  <c r="F3826" i="3"/>
  <c r="G3826" i="3" s="1"/>
  <c r="H3826" i="3" s="1"/>
  <c r="F3827" i="3"/>
  <c r="G3827" i="3" s="1"/>
  <c r="H3827" i="3" s="1"/>
  <c r="F3828" i="3"/>
  <c r="G3828" i="3" s="1"/>
  <c r="H3828" i="3" s="1"/>
  <c r="F3829" i="3"/>
  <c r="G3829" i="3" s="1"/>
  <c r="H3829" i="3" s="1"/>
  <c r="F3830" i="3"/>
  <c r="G3830" i="3" s="1"/>
  <c r="H3830" i="3" s="1"/>
  <c r="F3833" i="3"/>
  <c r="G3833" i="3" s="1"/>
  <c r="H3833" i="3" s="1"/>
  <c r="F3834" i="3"/>
  <c r="G3834" i="3" s="1"/>
  <c r="H3834" i="3" s="1"/>
  <c r="F3835" i="3"/>
  <c r="G3835" i="3" s="1"/>
  <c r="H3835" i="3" s="1"/>
  <c r="F3836" i="3"/>
  <c r="G3836" i="3" s="1"/>
  <c r="H3836" i="3" s="1"/>
  <c r="F3837" i="3"/>
  <c r="G3837" i="3" s="1"/>
  <c r="H3837" i="3" s="1"/>
  <c r="F3838" i="3"/>
  <c r="G3838" i="3" s="1"/>
  <c r="H3838" i="3" s="1"/>
  <c r="F3839" i="3"/>
  <c r="G3839" i="3" s="1"/>
  <c r="H3839" i="3" s="1"/>
  <c r="F3840" i="3"/>
  <c r="G3840" i="3" s="1"/>
  <c r="H3840" i="3" s="1"/>
  <c r="F3841" i="3"/>
  <c r="G3841" i="3" s="1"/>
  <c r="H3841" i="3" s="1"/>
  <c r="F3842" i="3"/>
  <c r="G3842" i="3" s="1"/>
  <c r="H3842" i="3" s="1"/>
  <c r="F3843" i="3"/>
  <c r="G3843" i="3" s="1"/>
  <c r="H3843" i="3" s="1"/>
  <c r="F3844" i="3"/>
  <c r="G3844" i="3" s="1"/>
  <c r="H3844" i="3" s="1"/>
  <c r="F3845" i="3"/>
  <c r="G3845" i="3" s="1"/>
  <c r="H3845" i="3" s="1"/>
  <c r="F3846" i="3"/>
  <c r="G3846" i="3" s="1"/>
  <c r="H3846" i="3" s="1"/>
  <c r="F3847" i="3"/>
  <c r="G3847" i="3" s="1"/>
  <c r="H3847" i="3" s="1"/>
  <c r="F3848" i="3"/>
  <c r="G3848" i="3" s="1"/>
  <c r="H3848" i="3" s="1"/>
  <c r="F3849" i="3"/>
  <c r="G3849" i="3" s="1"/>
  <c r="H3849" i="3" s="1"/>
  <c r="F3850" i="3"/>
  <c r="G3850" i="3" s="1"/>
  <c r="H3850" i="3" s="1"/>
  <c r="F3851" i="3"/>
  <c r="G3851" i="3" s="1"/>
  <c r="H3851" i="3" s="1"/>
  <c r="F3852" i="3"/>
  <c r="G3852" i="3" s="1"/>
  <c r="H3852" i="3" s="1"/>
  <c r="F3853" i="3"/>
  <c r="G3853" i="3" s="1"/>
  <c r="H3853" i="3" s="1"/>
  <c r="F3854" i="3"/>
  <c r="G3854" i="3" s="1"/>
  <c r="H3854" i="3" s="1"/>
  <c r="F3855" i="3"/>
  <c r="G3855" i="3" s="1"/>
  <c r="H3855" i="3" s="1"/>
  <c r="F3856" i="3"/>
  <c r="G3856" i="3" s="1"/>
  <c r="H3856" i="3" s="1"/>
  <c r="F3865" i="3"/>
  <c r="G3865" i="3" s="1"/>
  <c r="H3865" i="3" s="1"/>
  <c r="F3866" i="3"/>
  <c r="G3866" i="3" s="1"/>
  <c r="H3866" i="3" s="1"/>
  <c r="F3867" i="3"/>
  <c r="G3867" i="3" s="1"/>
  <c r="H3867" i="3" s="1"/>
  <c r="F3868" i="3"/>
  <c r="G3868" i="3" s="1"/>
  <c r="H3868" i="3" s="1"/>
  <c r="F3869" i="3"/>
  <c r="G3869" i="3" s="1"/>
  <c r="H3869" i="3" s="1"/>
  <c r="F3870" i="3"/>
  <c r="G3870" i="3" s="1"/>
  <c r="H3870" i="3" s="1"/>
  <c r="F3871" i="3"/>
  <c r="G3871" i="3" s="1"/>
  <c r="H3871" i="3" s="1"/>
  <c r="F3872" i="3"/>
  <c r="G3872" i="3" s="1"/>
  <c r="H3872" i="3" s="1"/>
  <c r="F3873" i="3"/>
  <c r="G3873" i="3" s="1"/>
  <c r="H3873" i="3" s="1"/>
  <c r="F3874" i="3"/>
  <c r="G3874" i="3" s="1"/>
  <c r="H3874" i="3" s="1"/>
  <c r="F3875" i="3"/>
  <c r="G3875" i="3" s="1"/>
  <c r="H3875" i="3" s="1"/>
  <c r="F3876" i="3"/>
  <c r="G3876" i="3" s="1"/>
  <c r="H3876" i="3" s="1"/>
  <c r="F3877" i="3"/>
  <c r="G3877" i="3" s="1"/>
  <c r="H3877" i="3" s="1"/>
  <c r="F3878" i="3"/>
  <c r="G3878" i="3" s="1"/>
  <c r="H3878" i="3" s="1"/>
  <c r="F3879" i="3"/>
  <c r="G3879" i="3" s="1"/>
  <c r="H3879" i="3" s="1"/>
  <c r="F3880" i="3"/>
  <c r="G3880" i="3" s="1"/>
  <c r="H3880" i="3" s="1"/>
  <c r="F3881" i="3"/>
  <c r="G3881" i="3" s="1"/>
  <c r="H3881" i="3" s="1"/>
  <c r="F3882" i="3"/>
  <c r="G3882" i="3" s="1"/>
  <c r="H3882" i="3" s="1"/>
  <c r="F3883" i="3"/>
  <c r="G3883" i="3" s="1"/>
  <c r="H3883" i="3" s="1"/>
  <c r="F3884" i="3"/>
  <c r="G3884" i="3" s="1"/>
  <c r="H3884" i="3" s="1"/>
  <c r="F3885" i="3"/>
  <c r="G3885" i="3" s="1"/>
  <c r="H3885" i="3" s="1"/>
  <c r="F3886" i="3"/>
  <c r="G3886" i="3" s="1"/>
  <c r="H3886" i="3" s="1"/>
  <c r="F3887" i="3"/>
  <c r="G3887" i="3" s="1"/>
  <c r="H3887" i="3" s="1"/>
  <c r="F3888" i="3"/>
  <c r="G3888" i="3" s="1"/>
  <c r="H3888" i="3" s="1"/>
  <c r="F3889" i="3"/>
  <c r="G3889" i="3" s="1"/>
  <c r="H3889" i="3" s="1"/>
  <c r="F3890" i="3"/>
  <c r="G3890" i="3" s="1"/>
  <c r="H3890" i="3" s="1"/>
  <c r="F3891" i="3"/>
  <c r="G3891" i="3" s="1"/>
  <c r="H3891" i="3" s="1"/>
  <c r="F3892" i="3"/>
  <c r="G3892" i="3" s="1"/>
  <c r="H3892" i="3" s="1"/>
  <c r="F3893" i="3"/>
  <c r="G3893" i="3" s="1"/>
  <c r="H3893" i="3" s="1"/>
  <c r="F3894" i="3"/>
  <c r="G3894" i="3" s="1"/>
  <c r="H3894" i="3" s="1"/>
  <c r="F3895" i="3"/>
  <c r="G3895" i="3" s="1"/>
  <c r="H3895" i="3" s="1"/>
  <c r="F3896" i="3"/>
  <c r="G3896" i="3" s="1"/>
  <c r="H3896" i="3" s="1"/>
  <c r="F3897" i="3"/>
  <c r="G3897" i="3" s="1"/>
  <c r="H3897" i="3" s="1"/>
  <c r="F3900" i="3"/>
  <c r="G3900" i="3" s="1"/>
  <c r="H3900" i="3" s="1"/>
  <c r="F3901" i="3"/>
  <c r="G3901" i="3" s="1"/>
  <c r="H3901" i="3" s="1"/>
  <c r="F3902" i="3"/>
  <c r="G3902" i="3" s="1"/>
  <c r="H3902" i="3" s="1"/>
  <c r="F3903" i="3"/>
  <c r="G3903" i="3" s="1"/>
  <c r="H3903" i="3" s="1"/>
  <c r="F3904" i="3"/>
  <c r="G3904" i="3" s="1"/>
  <c r="H3904" i="3" s="1"/>
  <c r="F3905" i="3"/>
  <c r="G3905" i="3" s="1"/>
  <c r="H3905" i="3" s="1"/>
  <c r="F3906" i="3"/>
  <c r="G3906" i="3" s="1"/>
  <c r="H3906" i="3" s="1"/>
  <c r="F3907" i="3"/>
  <c r="G3907" i="3" s="1"/>
  <c r="H3907" i="3" s="1"/>
  <c r="F3908" i="3"/>
  <c r="G3908" i="3" s="1"/>
  <c r="H3908" i="3" s="1"/>
  <c r="F3909" i="3"/>
  <c r="G3909" i="3" s="1"/>
  <c r="H3909" i="3" s="1"/>
  <c r="F3910" i="3"/>
  <c r="G3910" i="3" s="1"/>
  <c r="H3910" i="3" s="1"/>
  <c r="F3911" i="3"/>
  <c r="G3911" i="3" s="1"/>
  <c r="H3911" i="3" s="1"/>
  <c r="F3912" i="3"/>
  <c r="G3912" i="3" s="1"/>
  <c r="H3912" i="3" s="1"/>
  <c r="F3913" i="3"/>
  <c r="G3913" i="3" s="1"/>
  <c r="H3913" i="3" s="1"/>
  <c r="F3914" i="3"/>
  <c r="G3914" i="3" s="1"/>
  <c r="H3914" i="3" s="1"/>
  <c r="F3915" i="3"/>
  <c r="G3915" i="3" s="1"/>
  <c r="H3915" i="3" s="1"/>
  <c r="F3916" i="3"/>
  <c r="G3916" i="3" s="1"/>
  <c r="H3916" i="3" s="1"/>
  <c r="F3917" i="3"/>
  <c r="G3917" i="3" s="1"/>
  <c r="H3917" i="3" s="1"/>
  <c r="F3918" i="3"/>
  <c r="G3918" i="3" s="1"/>
  <c r="H3918" i="3" s="1"/>
  <c r="F3919" i="3"/>
  <c r="G3919" i="3" s="1"/>
  <c r="H3919" i="3" s="1"/>
  <c r="F3920" i="3"/>
  <c r="G3920" i="3" s="1"/>
  <c r="H3920" i="3" s="1"/>
  <c r="F3921" i="3"/>
  <c r="G3921" i="3" s="1"/>
  <c r="H3921" i="3" s="1"/>
  <c r="F3922" i="3"/>
  <c r="G3922" i="3" s="1"/>
  <c r="H3922" i="3" s="1"/>
  <c r="F3923" i="3"/>
  <c r="G3923" i="3" s="1"/>
  <c r="H3923" i="3" s="1"/>
  <c r="F3924" i="3"/>
  <c r="G3924" i="3" s="1"/>
  <c r="H3924" i="3" s="1"/>
  <c r="F3925" i="3"/>
  <c r="G3925" i="3" s="1"/>
  <c r="H3925" i="3" s="1"/>
  <c r="F3926" i="3"/>
  <c r="G3926" i="3" s="1"/>
  <c r="H3926" i="3" s="1"/>
  <c r="F3927" i="3"/>
  <c r="G3927" i="3" s="1"/>
  <c r="H3927" i="3" s="1"/>
  <c r="F3928" i="3"/>
  <c r="G3928" i="3" s="1"/>
  <c r="H3928" i="3" s="1"/>
  <c r="F3929" i="3"/>
  <c r="G3929" i="3" s="1"/>
  <c r="H3929" i="3" s="1"/>
  <c r="F3930" i="3"/>
  <c r="G3930" i="3" s="1"/>
  <c r="H3930" i="3" s="1"/>
  <c r="F3931" i="3"/>
  <c r="G3931" i="3" s="1"/>
  <c r="H3931" i="3" s="1"/>
  <c r="F3934" i="3"/>
  <c r="G3934" i="3" s="1"/>
  <c r="H3934" i="3" s="1"/>
  <c r="F3935" i="3"/>
  <c r="G3935" i="3" s="1"/>
  <c r="H3935" i="3" s="1"/>
  <c r="F3936" i="3"/>
  <c r="G3936" i="3" s="1"/>
  <c r="H3936" i="3" s="1"/>
  <c r="F3937" i="3"/>
  <c r="G3937" i="3" s="1"/>
  <c r="H3937" i="3" s="1"/>
  <c r="F3938" i="3"/>
  <c r="G3938" i="3" s="1"/>
  <c r="H3938" i="3" s="1"/>
  <c r="F3939" i="3"/>
  <c r="G3939" i="3" s="1"/>
  <c r="H3939" i="3" s="1"/>
  <c r="F3940" i="3"/>
  <c r="G3940" i="3" s="1"/>
  <c r="H3940" i="3" s="1"/>
  <c r="F3941" i="3"/>
  <c r="G3941" i="3" s="1"/>
  <c r="H3941" i="3" s="1"/>
  <c r="F3942" i="3"/>
  <c r="G3942" i="3" s="1"/>
  <c r="H3942" i="3" s="1"/>
  <c r="F3943" i="3"/>
  <c r="G3943" i="3" s="1"/>
  <c r="H3943" i="3" s="1"/>
  <c r="F3944" i="3"/>
  <c r="G3944" i="3" s="1"/>
  <c r="H3944" i="3" s="1"/>
  <c r="F3945" i="3"/>
  <c r="G3945" i="3" s="1"/>
  <c r="H3945" i="3" s="1"/>
  <c r="F3946" i="3"/>
  <c r="G3946" i="3" s="1"/>
  <c r="H3946" i="3" s="1"/>
  <c r="F3947" i="3"/>
  <c r="G3947" i="3" s="1"/>
  <c r="H3947" i="3" s="1"/>
  <c r="F3948" i="3"/>
  <c r="G3948" i="3" s="1"/>
  <c r="H3948" i="3" s="1"/>
  <c r="F3949" i="3"/>
  <c r="G3949" i="3" s="1"/>
  <c r="H3949" i="3" s="1"/>
  <c r="F3950" i="3"/>
  <c r="G3950" i="3" s="1"/>
  <c r="H3950" i="3" s="1"/>
  <c r="F3951" i="3"/>
  <c r="G3951" i="3" s="1"/>
  <c r="H3951" i="3" s="1"/>
  <c r="F3952" i="3"/>
  <c r="G3952" i="3" s="1"/>
  <c r="H3952" i="3" s="1"/>
  <c r="F3953" i="3"/>
  <c r="G3953" i="3" s="1"/>
  <c r="H3953" i="3" s="1"/>
  <c r="F3954" i="3"/>
  <c r="G3954" i="3" s="1"/>
  <c r="H3954" i="3" s="1"/>
  <c r="F3955" i="3"/>
  <c r="G3955" i="3" s="1"/>
  <c r="H3955" i="3" s="1"/>
  <c r="F3956" i="3"/>
  <c r="G3956" i="3" s="1"/>
  <c r="H3956" i="3" s="1"/>
  <c r="F3957" i="3"/>
  <c r="G3957" i="3" s="1"/>
  <c r="H3957" i="3" s="1"/>
  <c r="F3958" i="3"/>
  <c r="G3958" i="3" s="1"/>
  <c r="H3958" i="3" s="1"/>
  <c r="F3959" i="3"/>
  <c r="G3959" i="3" s="1"/>
  <c r="H3959" i="3" s="1"/>
  <c r="F3960" i="3"/>
  <c r="G3960" i="3" s="1"/>
  <c r="H3960" i="3" s="1"/>
  <c r="F3961" i="3"/>
  <c r="G3961" i="3" s="1"/>
  <c r="H3961" i="3" s="1"/>
  <c r="F3962" i="3"/>
  <c r="G3962" i="3" s="1"/>
  <c r="H3962" i="3" s="1"/>
  <c r="F3963" i="3"/>
  <c r="G3963" i="3" s="1"/>
  <c r="H3963" i="3" s="1"/>
  <c r="F3964" i="3"/>
  <c r="G3964" i="3" s="1"/>
  <c r="H3964" i="3" s="1"/>
  <c r="F3965" i="3"/>
  <c r="G3965" i="3" s="1"/>
  <c r="H3965" i="3" s="1"/>
  <c r="F3968" i="3"/>
  <c r="G3968" i="3" s="1"/>
  <c r="H3968" i="3" s="1"/>
  <c r="F3969" i="3"/>
  <c r="G3969" i="3" s="1"/>
  <c r="H3969" i="3" s="1"/>
  <c r="F3970" i="3"/>
  <c r="G3970" i="3" s="1"/>
  <c r="H3970" i="3" s="1"/>
  <c r="F3971" i="3"/>
  <c r="G3971" i="3" s="1"/>
  <c r="H3971" i="3" s="1"/>
  <c r="F3972" i="3"/>
  <c r="G3972" i="3" s="1"/>
  <c r="H3972" i="3" s="1"/>
  <c r="F3973" i="3"/>
  <c r="G3973" i="3" s="1"/>
  <c r="H3973" i="3" s="1"/>
  <c r="F3974" i="3"/>
  <c r="G3974" i="3" s="1"/>
  <c r="H3974" i="3" s="1"/>
  <c r="F3975" i="3"/>
  <c r="G3975" i="3" s="1"/>
  <c r="H3975" i="3" s="1"/>
  <c r="F3976" i="3"/>
  <c r="G3976" i="3" s="1"/>
  <c r="H3976" i="3" s="1"/>
  <c r="F3977" i="3"/>
  <c r="G3977" i="3" s="1"/>
  <c r="H3977" i="3" s="1"/>
  <c r="F3978" i="3"/>
  <c r="G3978" i="3" s="1"/>
  <c r="H3978" i="3" s="1"/>
  <c r="F3979" i="3"/>
  <c r="G3979" i="3" s="1"/>
  <c r="H3979" i="3" s="1"/>
  <c r="F3980" i="3"/>
  <c r="G3980" i="3" s="1"/>
  <c r="H3980" i="3" s="1"/>
  <c r="F3981" i="3"/>
  <c r="G3981" i="3" s="1"/>
  <c r="H3981" i="3" s="1"/>
  <c r="F3982" i="3"/>
  <c r="G3982" i="3" s="1"/>
  <c r="H3982" i="3" s="1"/>
  <c r="F3983" i="3"/>
  <c r="G3983" i="3" s="1"/>
  <c r="H3983" i="3" s="1"/>
  <c r="F3984" i="3"/>
  <c r="G3984" i="3" s="1"/>
  <c r="H3984" i="3" s="1"/>
  <c r="F3985" i="3"/>
  <c r="G3985" i="3" s="1"/>
  <c r="H3985" i="3" s="1"/>
  <c r="F3986" i="3"/>
  <c r="G3986" i="3" s="1"/>
  <c r="H3986" i="3" s="1"/>
  <c r="F3987" i="3"/>
  <c r="G3987" i="3" s="1"/>
  <c r="H3987" i="3" s="1"/>
  <c r="F3988" i="3"/>
  <c r="G3988" i="3" s="1"/>
  <c r="H3988" i="3" s="1"/>
  <c r="F3989" i="3"/>
  <c r="G3989" i="3" s="1"/>
  <c r="H3989" i="3" s="1"/>
  <c r="F3990" i="3"/>
  <c r="G3990" i="3" s="1"/>
  <c r="H3990" i="3" s="1"/>
  <c r="F3991" i="3"/>
  <c r="G3991" i="3" s="1"/>
  <c r="H3991" i="3" s="1"/>
  <c r="F3992" i="3"/>
  <c r="G3992" i="3" s="1"/>
  <c r="H3992" i="3" s="1"/>
  <c r="F3993" i="3"/>
  <c r="G3993" i="3" s="1"/>
  <c r="H3993" i="3" s="1"/>
  <c r="F3994" i="3"/>
  <c r="G3994" i="3" s="1"/>
  <c r="H3994" i="3" s="1"/>
  <c r="F3995" i="3"/>
  <c r="G3995" i="3" s="1"/>
  <c r="H3995" i="3" s="1"/>
  <c r="F3996" i="3"/>
  <c r="G3996" i="3" s="1"/>
  <c r="H3996" i="3" s="1"/>
  <c r="F3997" i="3"/>
  <c r="G3997" i="3" s="1"/>
  <c r="H3997" i="3" s="1"/>
  <c r="F3998" i="3"/>
  <c r="G3998" i="3" s="1"/>
  <c r="H3998" i="3" s="1"/>
  <c r="F3999" i="3"/>
  <c r="G3999" i="3" s="1"/>
  <c r="H3999" i="3" s="1"/>
  <c r="F4002" i="3"/>
  <c r="G4002" i="3" s="1"/>
  <c r="H4002" i="3" s="1"/>
  <c r="F4003" i="3"/>
  <c r="G4003" i="3" s="1"/>
  <c r="H4003" i="3" s="1"/>
  <c r="F4004" i="3"/>
  <c r="G4004" i="3" s="1"/>
  <c r="H4004" i="3" s="1"/>
  <c r="F4005" i="3"/>
  <c r="G4005" i="3" s="1"/>
  <c r="H4005" i="3" s="1"/>
  <c r="F4006" i="3"/>
  <c r="G4006" i="3" s="1"/>
  <c r="H4006" i="3" s="1"/>
  <c r="F4007" i="3"/>
  <c r="G4007" i="3" s="1"/>
  <c r="H4007" i="3" s="1"/>
  <c r="F4008" i="3"/>
  <c r="G4008" i="3" s="1"/>
  <c r="H4008" i="3" s="1"/>
  <c r="F4009" i="3"/>
  <c r="G4009" i="3" s="1"/>
  <c r="H4009" i="3" s="1"/>
  <c r="F4010" i="3"/>
  <c r="G4010" i="3" s="1"/>
  <c r="H4010" i="3" s="1"/>
  <c r="F4011" i="3"/>
  <c r="G4011" i="3" s="1"/>
  <c r="H4011" i="3" s="1"/>
  <c r="F4012" i="3"/>
  <c r="G4012" i="3" s="1"/>
  <c r="H4012" i="3" s="1"/>
  <c r="F4013" i="3"/>
  <c r="G4013" i="3" s="1"/>
  <c r="H4013" i="3" s="1"/>
  <c r="F4014" i="3"/>
  <c r="G4014" i="3" s="1"/>
  <c r="H4014" i="3" s="1"/>
  <c r="F4015" i="3"/>
  <c r="G4015" i="3" s="1"/>
  <c r="H4015" i="3" s="1"/>
  <c r="F4016" i="3"/>
  <c r="G4016" i="3" s="1"/>
  <c r="H4016" i="3" s="1"/>
  <c r="F4017" i="3"/>
  <c r="G4017" i="3" s="1"/>
  <c r="H4017" i="3" s="1"/>
  <c r="F4018" i="3"/>
  <c r="G4018" i="3" s="1"/>
  <c r="H4018" i="3" s="1"/>
  <c r="F4019" i="3"/>
  <c r="G4019" i="3" s="1"/>
  <c r="H4019" i="3" s="1"/>
  <c r="F4020" i="3"/>
  <c r="G4020" i="3" s="1"/>
  <c r="H4020" i="3" s="1"/>
  <c r="F4021" i="3"/>
  <c r="G4021" i="3" s="1"/>
  <c r="H4021" i="3" s="1"/>
  <c r="F4022" i="3"/>
  <c r="G4022" i="3" s="1"/>
  <c r="H4022" i="3" s="1"/>
  <c r="F4023" i="3"/>
  <c r="G4023" i="3" s="1"/>
  <c r="H4023" i="3" s="1"/>
  <c r="F4024" i="3"/>
  <c r="G4024" i="3" s="1"/>
  <c r="H4024" i="3" s="1"/>
  <c r="F4025" i="3"/>
  <c r="G4025" i="3" s="1"/>
  <c r="H4025" i="3" s="1"/>
  <c r="F4026" i="3"/>
  <c r="G4026" i="3" s="1"/>
  <c r="H4026" i="3" s="1"/>
  <c r="F4027" i="3"/>
  <c r="G4027" i="3" s="1"/>
  <c r="H4027" i="3" s="1"/>
  <c r="F4028" i="3"/>
  <c r="G4028" i="3" s="1"/>
  <c r="H4028" i="3" s="1"/>
  <c r="F4029" i="3"/>
  <c r="G4029" i="3" s="1"/>
  <c r="H4029" i="3" s="1"/>
  <c r="F4030" i="3"/>
  <c r="G4030" i="3" s="1"/>
  <c r="H4030" i="3" s="1"/>
  <c r="F4031" i="3"/>
  <c r="G4031" i="3" s="1"/>
  <c r="H4031" i="3" s="1"/>
  <c r="F4032" i="3"/>
  <c r="G4032" i="3" s="1"/>
  <c r="H4032" i="3" s="1"/>
  <c r="F4033" i="3"/>
  <c r="G4033" i="3" s="1"/>
  <c r="H4033" i="3" s="1"/>
  <c r="F4036" i="3"/>
  <c r="G4036" i="3" s="1"/>
  <c r="H4036" i="3" s="1"/>
  <c r="F4037" i="3"/>
  <c r="G4037" i="3" s="1"/>
  <c r="H4037" i="3" s="1"/>
  <c r="F4038" i="3"/>
  <c r="G4038" i="3" s="1"/>
  <c r="H4038" i="3" s="1"/>
  <c r="F4039" i="3"/>
  <c r="G4039" i="3" s="1"/>
  <c r="H4039" i="3" s="1"/>
  <c r="F4040" i="3"/>
  <c r="G4040" i="3" s="1"/>
  <c r="H4040" i="3" s="1"/>
  <c r="F4041" i="3"/>
  <c r="G4041" i="3" s="1"/>
  <c r="H4041" i="3" s="1"/>
  <c r="F4042" i="3"/>
  <c r="G4042" i="3" s="1"/>
  <c r="H4042" i="3" s="1"/>
  <c r="F4043" i="3"/>
  <c r="G4043" i="3" s="1"/>
  <c r="H4043" i="3" s="1"/>
  <c r="F4044" i="3"/>
  <c r="G4044" i="3" s="1"/>
  <c r="H4044" i="3" s="1"/>
  <c r="F4045" i="3"/>
  <c r="G4045" i="3" s="1"/>
  <c r="H4045" i="3" s="1"/>
  <c r="F4046" i="3"/>
  <c r="G4046" i="3" s="1"/>
  <c r="H4046" i="3" s="1"/>
  <c r="F4047" i="3"/>
  <c r="G4047" i="3" s="1"/>
  <c r="H4047" i="3" s="1"/>
  <c r="F4048" i="3"/>
  <c r="G4048" i="3" s="1"/>
  <c r="H4048" i="3" s="1"/>
  <c r="F4049" i="3"/>
  <c r="G4049" i="3" s="1"/>
  <c r="H4049" i="3" s="1"/>
  <c r="F4050" i="3"/>
  <c r="G4050" i="3" s="1"/>
  <c r="H4050" i="3" s="1"/>
  <c r="F4051" i="3"/>
  <c r="G4051" i="3" s="1"/>
  <c r="H4051" i="3" s="1"/>
  <c r="F4052" i="3"/>
  <c r="G4052" i="3" s="1"/>
  <c r="H4052" i="3" s="1"/>
  <c r="F4053" i="3"/>
  <c r="G4053" i="3" s="1"/>
  <c r="H4053" i="3" s="1"/>
  <c r="F4054" i="3"/>
  <c r="G4054" i="3" s="1"/>
  <c r="H4054" i="3" s="1"/>
  <c r="F4055" i="3"/>
  <c r="G4055" i="3" s="1"/>
  <c r="H4055" i="3" s="1"/>
  <c r="F4056" i="3"/>
  <c r="G4056" i="3" s="1"/>
  <c r="H4056" i="3" s="1"/>
  <c r="F4057" i="3"/>
  <c r="G4057" i="3" s="1"/>
  <c r="H4057" i="3" s="1"/>
  <c r="F4058" i="3"/>
  <c r="G4058" i="3" s="1"/>
  <c r="H4058" i="3" s="1"/>
  <c r="F4059" i="3"/>
  <c r="G4059" i="3" s="1"/>
  <c r="H4059" i="3" s="1"/>
  <c r="F4060" i="3"/>
  <c r="G4060" i="3" s="1"/>
  <c r="H4060" i="3" s="1"/>
  <c r="F4061" i="3"/>
  <c r="G4061" i="3" s="1"/>
  <c r="H4061" i="3" s="1"/>
  <c r="F4062" i="3"/>
  <c r="G4062" i="3" s="1"/>
  <c r="H4062" i="3" s="1"/>
  <c r="F4063" i="3"/>
  <c r="G4063" i="3" s="1"/>
  <c r="H4063" i="3" s="1"/>
  <c r="F4064" i="3"/>
  <c r="G4064" i="3" s="1"/>
  <c r="H4064" i="3" s="1"/>
  <c r="F4065" i="3"/>
  <c r="G4065" i="3" s="1"/>
  <c r="H4065" i="3" s="1"/>
  <c r="F4066" i="3"/>
  <c r="G4066" i="3" s="1"/>
  <c r="H4066" i="3" s="1"/>
  <c r="F4067" i="3"/>
  <c r="G4067" i="3" s="1"/>
  <c r="H4067" i="3" s="1"/>
  <c r="F4070" i="3"/>
  <c r="G4070" i="3" s="1"/>
  <c r="H4070" i="3" s="1"/>
  <c r="F4071" i="3"/>
  <c r="G4071" i="3" s="1"/>
  <c r="H4071" i="3" s="1"/>
  <c r="F4072" i="3"/>
  <c r="G4072" i="3" s="1"/>
  <c r="H4072" i="3" s="1"/>
  <c r="F4073" i="3"/>
  <c r="G4073" i="3" s="1"/>
  <c r="H4073" i="3" s="1"/>
  <c r="F4074" i="3"/>
  <c r="G4074" i="3" s="1"/>
  <c r="H4074" i="3" s="1"/>
  <c r="F4075" i="3"/>
  <c r="G4075" i="3" s="1"/>
  <c r="H4075" i="3" s="1"/>
  <c r="F4076" i="3"/>
  <c r="G4076" i="3" s="1"/>
  <c r="H4076" i="3" s="1"/>
  <c r="F4077" i="3"/>
  <c r="G4077" i="3" s="1"/>
  <c r="H4077" i="3" s="1"/>
  <c r="F4078" i="3"/>
  <c r="G4078" i="3" s="1"/>
  <c r="H4078" i="3" s="1"/>
  <c r="F4079" i="3"/>
  <c r="G4079" i="3" s="1"/>
  <c r="H4079" i="3" s="1"/>
  <c r="F4080" i="3"/>
  <c r="G4080" i="3" s="1"/>
  <c r="H4080" i="3" s="1"/>
  <c r="F4081" i="3"/>
  <c r="G4081" i="3" s="1"/>
  <c r="H4081" i="3" s="1"/>
  <c r="F4082" i="3"/>
  <c r="G4082" i="3" s="1"/>
  <c r="H4082" i="3" s="1"/>
  <c r="F4083" i="3"/>
  <c r="G4083" i="3" s="1"/>
  <c r="H4083" i="3" s="1"/>
  <c r="F4084" i="3"/>
  <c r="G4084" i="3" s="1"/>
  <c r="H4084" i="3" s="1"/>
  <c r="F4085" i="3"/>
  <c r="G4085" i="3" s="1"/>
  <c r="H4085" i="3" s="1"/>
  <c r="F4086" i="3"/>
  <c r="G4086" i="3" s="1"/>
  <c r="H4086" i="3" s="1"/>
  <c r="F4087" i="3"/>
  <c r="G4087" i="3" s="1"/>
  <c r="H4087" i="3" s="1"/>
  <c r="F4088" i="3"/>
  <c r="G4088" i="3" s="1"/>
  <c r="H4088" i="3" s="1"/>
  <c r="F4089" i="3"/>
  <c r="G4089" i="3" s="1"/>
  <c r="H4089" i="3" s="1"/>
  <c r="F4090" i="3"/>
  <c r="G4090" i="3" s="1"/>
  <c r="H4090" i="3" s="1"/>
  <c r="F4091" i="3"/>
  <c r="G4091" i="3" s="1"/>
  <c r="H4091" i="3" s="1"/>
  <c r="F4092" i="3"/>
  <c r="G4092" i="3" s="1"/>
  <c r="H4092" i="3" s="1"/>
  <c r="F4093" i="3"/>
  <c r="G4093" i="3" s="1"/>
  <c r="H4093" i="3" s="1"/>
  <c r="F4094" i="3"/>
  <c r="G4094" i="3" s="1"/>
  <c r="H4094" i="3" s="1"/>
  <c r="F4095" i="3"/>
  <c r="G4095" i="3" s="1"/>
  <c r="H4095" i="3" s="1"/>
  <c r="F4096" i="3"/>
  <c r="G4096" i="3" s="1"/>
  <c r="H4096" i="3" s="1"/>
  <c r="F4097" i="3"/>
  <c r="G4097" i="3" s="1"/>
  <c r="H4097" i="3" s="1"/>
  <c r="F4098" i="3"/>
  <c r="G4098" i="3" s="1"/>
  <c r="H4098" i="3" s="1"/>
  <c r="F4099" i="3"/>
  <c r="G4099" i="3" s="1"/>
  <c r="H4099" i="3" s="1"/>
  <c r="F4100" i="3"/>
  <c r="G4100" i="3" s="1"/>
  <c r="H4100" i="3" s="1"/>
  <c r="F4103" i="3"/>
  <c r="G4103" i="3" s="1"/>
  <c r="H4103" i="3" s="1"/>
  <c r="F4104" i="3"/>
  <c r="G4104" i="3" s="1"/>
  <c r="H4104" i="3" s="1"/>
  <c r="F4105" i="3"/>
  <c r="G4105" i="3" s="1"/>
  <c r="H4105" i="3" s="1"/>
  <c r="F4106" i="3"/>
  <c r="G4106" i="3" s="1"/>
  <c r="H4106" i="3" s="1"/>
  <c r="F4107" i="3"/>
  <c r="G4107" i="3" s="1"/>
  <c r="H4107" i="3" s="1"/>
  <c r="F4108" i="3"/>
  <c r="G4108" i="3" s="1"/>
  <c r="H4108" i="3" s="1"/>
  <c r="F4109" i="3"/>
  <c r="G4109" i="3" s="1"/>
  <c r="H4109" i="3" s="1"/>
  <c r="F4110" i="3"/>
  <c r="G4110" i="3" s="1"/>
  <c r="H4110" i="3" s="1"/>
  <c r="F4111" i="3"/>
  <c r="G4111" i="3" s="1"/>
  <c r="H4111" i="3" s="1"/>
  <c r="F4112" i="3"/>
  <c r="G4112" i="3" s="1"/>
  <c r="H4112" i="3" s="1"/>
  <c r="F4113" i="3"/>
  <c r="G4113" i="3" s="1"/>
  <c r="H4113" i="3" s="1"/>
  <c r="F4114" i="3"/>
  <c r="G4114" i="3" s="1"/>
  <c r="H4114" i="3" s="1"/>
  <c r="F4115" i="3"/>
  <c r="G4115" i="3" s="1"/>
  <c r="H4115" i="3" s="1"/>
  <c r="F4116" i="3"/>
  <c r="G4116" i="3" s="1"/>
  <c r="H4116" i="3" s="1"/>
  <c r="F4117" i="3"/>
  <c r="G4117" i="3" s="1"/>
  <c r="H4117" i="3" s="1"/>
  <c r="F4118" i="3"/>
  <c r="G4118" i="3" s="1"/>
  <c r="H4118" i="3" s="1"/>
  <c r="F4119" i="3"/>
  <c r="G4119" i="3" s="1"/>
  <c r="H4119" i="3" s="1"/>
  <c r="F4120" i="3"/>
  <c r="G4120" i="3" s="1"/>
  <c r="H4120" i="3" s="1"/>
  <c r="F4121" i="3"/>
  <c r="G4121" i="3" s="1"/>
  <c r="H4121" i="3" s="1"/>
  <c r="F4122" i="3"/>
  <c r="G4122" i="3" s="1"/>
  <c r="H4122" i="3" s="1"/>
  <c r="F4123" i="3"/>
  <c r="G4123" i="3" s="1"/>
  <c r="H4123" i="3" s="1"/>
  <c r="F4124" i="3"/>
  <c r="G4124" i="3" s="1"/>
  <c r="H4124" i="3" s="1"/>
  <c r="F4125" i="3"/>
  <c r="G4125" i="3" s="1"/>
  <c r="H4125" i="3" s="1"/>
  <c r="F4126" i="3"/>
  <c r="G4126" i="3" s="1"/>
  <c r="H4126" i="3" s="1"/>
  <c r="F4127" i="3"/>
  <c r="G4127" i="3" s="1"/>
  <c r="H4127" i="3" s="1"/>
  <c r="F4128" i="3"/>
  <c r="G4128" i="3" s="1"/>
  <c r="H4128" i="3" s="1"/>
  <c r="F4129" i="3"/>
  <c r="G4129" i="3" s="1"/>
  <c r="H4129" i="3" s="1"/>
  <c r="F4130" i="3"/>
  <c r="G4130" i="3" s="1"/>
  <c r="H4130" i="3" s="1"/>
  <c r="F4131" i="3"/>
  <c r="G4131" i="3" s="1"/>
  <c r="H4131" i="3" s="1"/>
  <c r="F4132" i="3"/>
  <c r="G4132" i="3" s="1"/>
  <c r="H4132" i="3" s="1"/>
  <c r="F4133" i="3"/>
  <c r="G4133" i="3" s="1"/>
  <c r="H4133" i="3" s="1"/>
  <c r="F4134" i="3"/>
  <c r="G4134" i="3" s="1"/>
  <c r="H4134" i="3" s="1"/>
  <c r="F4137" i="3"/>
  <c r="G4137" i="3" s="1"/>
  <c r="H4137" i="3" s="1"/>
  <c r="F4138" i="3"/>
  <c r="G4138" i="3" s="1"/>
  <c r="H4138" i="3" s="1"/>
  <c r="F4139" i="3"/>
  <c r="G4139" i="3" s="1"/>
  <c r="H4139" i="3" s="1"/>
  <c r="F4140" i="3"/>
  <c r="G4140" i="3" s="1"/>
  <c r="H4140" i="3" s="1"/>
  <c r="F4141" i="3"/>
  <c r="G4141" i="3" s="1"/>
  <c r="H4141" i="3" s="1"/>
  <c r="F4142" i="3"/>
  <c r="G4142" i="3" s="1"/>
  <c r="H4142" i="3" s="1"/>
  <c r="F4143" i="3"/>
  <c r="G4143" i="3" s="1"/>
  <c r="H4143" i="3" s="1"/>
  <c r="F4144" i="3"/>
  <c r="G4144" i="3" s="1"/>
  <c r="H4144" i="3" s="1"/>
  <c r="F4145" i="3"/>
  <c r="G4145" i="3" s="1"/>
  <c r="H4145" i="3" s="1"/>
  <c r="F4146" i="3"/>
  <c r="G4146" i="3" s="1"/>
  <c r="H4146" i="3" s="1"/>
  <c r="F4147" i="3"/>
  <c r="G4147" i="3" s="1"/>
  <c r="H4147" i="3" s="1"/>
  <c r="F4148" i="3"/>
  <c r="G4148" i="3" s="1"/>
  <c r="H4148" i="3" s="1"/>
  <c r="F4149" i="3"/>
  <c r="G4149" i="3" s="1"/>
  <c r="H4149" i="3" s="1"/>
  <c r="F4150" i="3"/>
  <c r="G4150" i="3" s="1"/>
  <c r="H4150" i="3" s="1"/>
  <c r="F4151" i="3"/>
  <c r="G4151" i="3" s="1"/>
  <c r="H4151" i="3" s="1"/>
  <c r="F4152" i="3"/>
  <c r="G4152" i="3" s="1"/>
  <c r="H4152" i="3" s="1"/>
  <c r="F4153" i="3"/>
  <c r="G4153" i="3" s="1"/>
  <c r="H4153" i="3" s="1"/>
  <c r="F4154" i="3"/>
  <c r="G4154" i="3" s="1"/>
  <c r="H4154" i="3" s="1"/>
  <c r="F4155" i="3"/>
  <c r="G4155" i="3" s="1"/>
  <c r="H4155" i="3" s="1"/>
  <c r="F4156" i="3"/>
  <c r="G4156" i="3" s="1"/>
  <c r="H4156" i="3" s="1"/>
  <c r="F4157" i="3"/>
  <c r="G4157" i="3" s="1"/>
  <c r="H4157" i="3" s="1"/>
  <c r="F4158" i="3"/>
  <c r="G4158" i="3" s="1"/>
  <c r="H4158" i="3" s="1"/>
  <c r="F4159" i="3"/>
  <c r="G4159" i="3" s="1"/>
  <c r="H4159" i="3" s="1"/>
  <c r="F4160" i="3"/>
  <c r="G4160" i="3" s="1"/>
  <c r="H4160" i="3" s="1"/>
  <c r="F4161" i="3"/>
  <c r="G4161" i="3" s="1"/>
  <c r="H4161" i="3" s="1"/>
  <c r="F4162" i="3"/>
  <c r="G4162" i="3" s="1"/>
  <c r="H4162" i="3" s="1"/>
  <c r="F4163" i="3"/>
  <c r="G4163" i="3" s="1"/>
  <c r="H4163" i="3" s="1"/>
  <c r="F4164" i="3"/>
  <c r="G4164" i="3" s="1"/>
  <c r="H4164" i="3" s="1"/>
  <c r="F4165" i="3"/>
  <c r="G4165" i="3" s="1"/>
  <c r="H4165" i="3" s="1"/>
  <c r="F4166" i="3"/>
  <c r="G4166" i="3" s="1"/>
  <c r="H4166" i="3" s="1"/>
  <c r="F4167" i="3"/>
  <c r="G4167" i="3" s="1"/>
  <c r="H4167" i="3" s="1"/>
  <c r="F4168" i="3"/>
  <c r="G4168" i="3" s="1"/>
  <c r="H4168" i="3" s="1"/>
  <c r="F4171" i="3"/>
  <c r="G4171" i="3" s="1"/>
  <c r="H4171" i="3" s="1"/>
  <c r="F4172" i="3"/>
  <c r="G4172" i="3" s="1"/>
  <c r="H4172" i="3" s="1"/>
  <c r="F4173" i="3"/>
  <c r="G4173" i="3" s="1"/>
  <c r="H4173" i="3" s="1"/>
  <c r="F4174" i="3"/>
  <c r="G4174" i="3" s="1"/>
  <c r="H4174" i="3" s="1"/>
  <c r="F4175" i="3"/>
  <c r="G4175" i="3" s="1"/>
  <c r="H4175" i="3" s="1"/>
  <c r="F4176" i="3"/>
  <c r="G4176" i="3" s="1"/>
  <c r="H4176" i="3" s="1"/>
  <c r="F4177" i="3"/>
  <c r="G4177" i="3" s="1"/>
  <c r="H4177" i="3" s="1"/>
  <c r="F4178" i="3"/>
  <c r="G4178" i="3" s="1"/>
  <c r="H4178" i="3" s="1"/>
  <c r="F4179" i="3"/>
  <c r="G4179" i="3" s="1"/>
  <c r="H4179" i="3" s="1"/>
  <c r="F4180" i="3"/>
  <c r="G4180" i="3" s="1"/>
  <c r="H4180" i="3" s="1"/>
  <c r="F4181" i="3"/>
  <c r="G4181" i="3" s="1"/>
  <c r="H4181" i="3" s="1"/>
  <c r="F4182" i="3"/>
  <c r="G4182" i="3" s="1"/>
  <c r="H4182" i="3" s="1"/>
  <c r="F4183" i="3"/>
  <c r="G4183" i="3" s="1"/>
  <c r="H4183" i="3" s="1"/>
  <c r="F4184" i="3"/>
  <c r="G4184" i="3" s="1"/>
  <c r="H4184" i="3" s="1"/>
  <c r="F4185" i="3"/>
  <c r="G4185" i="3" s="1"/>
  <c r="H4185" i="3" s="1"/>
  <c r="F4186" i="3"/>
  <c r="G4186" i="3" s="1"/>
  <c r="H4186" i="3" s="1"/>
  <c r="F4187" i="3"/>
  <c r="G4187" i="3" s="1"/>
  <c r="H4187" i="3" s="1"/>
  <c r="F4188" i="3"/>
  <c r="G4188" i="3" s="1"/>
  <c r="H4188" i="3" s="1"/>
  <c r="F4189" i="3"/>
  <c r="G4189" i="3" s="1"/>
  <c r="H4189" i="3" s="1"/>
  <c r="F4190" i="3"/>
  <c r="G4190" i="3" s="1"/>
  <c r="H4190" i="3" s="1"/>
  <c r="F4191" i="3"/>
  <c r="G4191" i="3" s="1"/>
  <c r="H4191" i="3" s="1"/>
  <c r="F4192" i="3"/>
  <c r="G4192" i="3" s="1"/>
  <c r="H4192" i="3" s="1"/>
  <c r="F4193" i="3"/>
  <c r="G4193" i="3" s="1"/>
  <c r="H4193" i="3" s="1"/>
  <c r="F4194" i="3"/>
  <c r="G4194" i="3" s="1"/>
  <c r="H4194" i="3" s="1"/>
  <c r="F4195" i="3"/>
  <c r="G4195" i="3" s="1"/>
  <c r="H4195" i="3" s="1"/>
  <c r="F4196" i="3"/>
  <c r="G4196" i="3" s="1"/>
  <c r="H4196" i="3" s="1"/>
  <c r="F4197" i="3"/>
  <c r="G4197" i="3" s="1"/>
  <c r="H4197" i="3" s="1"/>
  <c r="F4198" i="3"/>
  <c r="G4198" i="3" s="1"/>
  <c r="H4198" i="3" s="1"/>
  <c r="F4201" i="3"/>
  <c r="G4201" i="3" s="1"/>
  <c r="H4201" i="3" s="1"/>
  <c r="F4202" i="3"/>
  <c r="G4202" i="3" s="1"/>
  <c r="H4202" i="3" s="1"/>
  <c r="F4203" i="3"/>
  <c r="G4203" i="3" s="1"/>
  <c r="H4203" i="3" s="1"/>
  <c r="F4204" i="3"/>
  <c r="G4204" i="3" s="1"/>
  <c r="H4204" i="3" s="1"/>
  <c r="F4205" i="3"/>
  <c r="G4205" i="3" s="1"/>
  <c r="H4205" i="3" s="1"/>
  <c r="F4206" i="3"/>
  <c r="G4206" i="3" s="1"/>
  <c r="H4206" i="3" s="1"/>
  <c r="F4207" i="3"/>
  <c r="G4207" i="3" s="1"/>
  <c r="H4207" i="3" s="1"/>
  <c r="F4208" i="3"/>
  <c r="G4208" i="3" s="1"/>
  <c r="H4208" i="3" s="1"/>
  <c r="F4209" i="3"/>
  <c r="G4209" i="3" s="1"/>
  <c r="H4209" i="3" s="1"/>
  <c r="F4210" i="3"/>
  <c r="G4210" i="3" s="1"/>
  <c r="H4210" i="3" s="1"/>
  <c r="F4211" i="3"/>
  <c r="G4211" i="3" s="1"/>
  <c r="H4211" i="3" s="1"/>
  <c r="F4212" i="3"/>
  <c r="G4212" i="3" s="1"/>
  <c r="H4212" i="3" s="1"/>
  <c r="F4213" i="3"/>
  <c r="G4213" i="3" s="1"/>
  <c r="H4213" i="3" s="1"/>
  <c r="F4214" i="3"/>
  <c r="G4214" i="3" s="1"/>
  <c r="H4214" i="3" s="1"/>
  <c r="F4215" i="3"/>
  <c r="G4215" i="3" s="1"/>
  <c r="H4215" i="3" s="1"/>
  <c r="F4216" i="3"/>
  <c r="G4216" i="3" s="1"/>
  <c r="H4216" i="3" s="1"/>
  <c r="F4217" i="3"/>
  <c r="G4217" i="3" s="1"/>
  <c r="H4217" i="3" s="1"/>
  <c r="F4218" i="3"/>
  <c r="G4218" i="3" s="1"/>
  <c r="H4218" i="3" s="1"/>
  <c r="F4219" i="3"/>
  <c r="G4219" i="3" s="1"/>
  <c r="H4219" i="3" s="1"/>
  <c r="F4220" i="3"/>
  <c r="G4220" i="3" s="1"/>
  <c r="H4220" i="3" s="1"/>
  <c r="F4221" i="3"/>
  <c r="G4221" i="3" s="1"/>
  <c r="H4221" i="3" s="1"/>
  <c r="F4222" i="3"/>
  <c r="G4222" i="3" s="1"/>
  <c r="H4222" i="3" s="1"/>
  <c r="F4223" i="3"/>
  <c r="G4223" i="3" s="1"/>
  <c r="H4223" i="3" s="1"/>
  <c r="F4224" i="3"/>
  <c r="G4224" i="3" s="1"/>
  <c r="H4224" i="3" s="1"/>
  <c r="F4225" i="3"/>
  <c r="G4225" i="3" s="1"/>
  <c r="H4225" i="3" s="1"/>
  <c r="F4226" i="3"/>
  <c r="G4226" i="3" s="1"/>
  <c r="H4226" i="3" s="1"/>
  <c r="F4229" i="3"/>
  <c r="G4229" i="3" s="1"/>
  <c r="H4229" i="3" s="1"/>
  <c r="F4230" i="3"/>
  <c r="G4230" i="3" s="1"/>
  <c r="H4230" i="3" s="1"/>
  <c r="F4231" i="3"/>
  <c r="G4231" i="3" s="1"/>
  <c r="H4231" i="3" s="1"/>
  <c r="F4232" i="3"/>
  <c r="G4232" i="3" s="1"/>
  <c r="H4232" i="3" s="1"/>
  <c r="F4233" i="3"/>
  <c r="G4233" i="3" s="1"/>
  <c r="H4233" i="3" s="1"/>
  <c r="F4234" i="3"/>
  <c r="G4234" i="3" s="1"/>
  <c r="H4234" i="3" s="1"/>
  <c r="F4235" i="3"/>
  <c r="G4235" i="3" s="1"/>
  <c r="H4235" i="3" s="1"/>
  <c r="F4236" i="3"/>
  <c r="G4236" i="3" s="1"/>
  <c r="H4236" i="3" s="1"/>
  <c r="F4237" i="3"/>
  <c r="G4237" i="3" s="1"/>
  <c r="H4237" i="3" s="1"/>
  <c r="F4238" i="3"/>
  <c r="G4238" i="3" s="1"/>
  <c r="H4238" i="3" s="1"/>
  <c r="F4239" i="3"/>
  <c r="G4239" i="3" s="1"/>
  <c r="H4239" i="3" s="1"/>
  <c r="F4240" i="3"/>
  <c r="G4240" i="3" s="1"/>
  <c r="H4240" i="3" s="1"/>
  <c r="F4241" i="3"/>
  <c r="G4241" i="3" s="1"/>
  <c r="H4241" i="3" s="1"/>
  <c r="F4242" i="3"/>
  <c r="G4242" i="3" s="1"/>
  <c r="H4242" i="3" s="1"/>
  <c r="F4243" i="3"/>
  <c r="G4243" i="3" s="1"/>
  <c r="H4243" i="3" s="1"/>
  <c r="F4244" i="3"/>
  <c r="G4244" i="3" s="1"/>
  <c r="H4244" i="3" s="1"/>
  <c r="F4245" i="3"/>
  <c r="G4245" i="3" s="1"/>
  <c r="H4245" i="3" s="1"/>
  <c r="F4246" i="3"/>
  <c r="G4246" i="3" s="1"/>
  <c r="H4246" i="3" s="1"/>
  <c r="F4247" i="3"/>
  <c r="G4247" i="3" s="1"/>
  <c r="H4247" i="3" s="1"/>
  <c r="F4248" i="3"/>
  <c r="G4248" i="3" s="1"/>
  <c r="H4248" i="3" s="1"/>
  <c r="F4249" i="3"/>
  <c r="G4249" i="3" s="1"/>
  <c r="H4249" i="3" s="1"/>
  <c r="F4250" i="3"/>
  <c r="G4250" i="3" s="1"/>
  <c r="H4250" i="3" s="1"/>
  <c r="F4251" i="3"/>
  <c r="G4251" i="3" s="1"/>
  <c r="H4251" i="3" s="1"/>
  <c r="F4252" i="3"/>
  <c r="G4252" i="3" s="1"/>
  <c r="H4252" i="3" s="1"/>
  <c r="F4253" i="3"/>
  <c r="G4253" i="3" s="1"/>
  <c r="H4253" i="3" s="1"/>
  <c r="F4254" i="3"/>
  <c r="G4254" i="3" s="1"/>
  <c r="H4254" i="3" s="1"/>
  <c r="F4255" i="3"/>
  <c r="G4255" i="3" s="1"/>
  <c r="H4255" i="3" s="1"/>
  <c r="F4256" i="3"/>
  <c r="G4256" i="3" s="1"/>
  <c r="H4256" i="3" s="1"/>
  <c r="F4257" i="3"/>
  <c r="G4257" i="3" s="1"/>
  <c r="H4257" i="3" s="1"/>
  <c r="F4258" i="3"/>
  <c r="G4258" i="3" s="1"/>
  <c r="H4258" i="3" s="1"/>
  <c r="F4259" i="3"/>
  <c r="G4259" i="3" s="1"/>
  <c r="H4259" i="3" s="1"/>
  <c r="F4260" i="3"/>
  <c r="G4260" i="3" s="1"/>
  <c r="H4260" i="3" s="1"/>
  <c r="F4261" i="3"/>
  <c r="G4261" i="3" s="1"/>
  <c r="H4261" i="3" s="1"/>
  <c r="F4262" i="3"/>
  <c r="G4262" i="3" s="1"/>
  <c r="H4262" i="3" s="1"/>
  <c r="F4263" i="3"/>
  <c r="G4263" i="3" s="1"/>
  <c r="H4263" i="3" s="1"/>
  <c r="F4359" i="3"/>
  <c r="G4359" i="3" s="1"/>
  <c r="H4359" i="3" s="1"/>
  <c r="F4360" i="3"/>
  <c r="G4360" i="3" s="1"/>
  <c r="H4360" i="3" s="1"/>
  <c r="F4361" i="3"/>
  <c r="G4361" i="3" s="1"/>
  <c r="H4361" i="3" s="1"/>
  <c r="F4362" i="3"/>
  <c r="G4362" i="3" s="1"/>
  <c r="H4362" i="3" s="1"/>
  <c r="F4363" i="3"/>
  <c r="G4363" i="3" s="1"/>
  <c r="H4363" i="3" s="1"/>
  <c r="F4364" i="3"/>
  <c r="G4364" i="3" s="1"/>
  <c r="H4364" i="3" s="1"/>
  <c r="F4365" i="3"/>
  <c r="G4365" i="3" s="1"/>
  <c r="H4365" i="3" s="1"/>
  <c r="F4366" i="3"/>
  <c r="G4366" i="3" s="1"/>
  <c r="H4366" i="3" s="1"/>
  <c r="F4367" i="3"/>
  <c r="G4367" i="3" s="1"/>
  <c r="H4367" i="3" s="1"/>
  <c r="F4368" i="3"/>
  <c r="G4368" i="3" s="1"/>
  <c r="H4368" i="3" s="1"/>
  <c r="F4369" i="3"/>
  <c r="G4369" i="3" s="1"/>
  <c r="H4369" i="3" s="1"/>
  <c r="F4370" i="3"/>
  <c r="G4370" i="3" s="1"/>
  <c r="H4370" i="3" s="1"/>
  <c r="F4371" i="3"/>
  <c r="G4371" i="3" s="1"/>
  <c r="H4371" i="3" s="1"/>
  <c r="F4372" i="3"/>
  <c r="G4372" i="3" s="1"/>
  <c r="H4372" i="3" s="1"/>
  <c r="F4373" i="3"/>
  <c r="G4373" i="3" s="1"/>
  <c r="H4373" i="3" s="1"/>
  <c r="F4374" i="3"/>
  <c r="G4374" i="3" s="1"/>
  <c r="H4374" i="3" s="1"/>
  <c r="F4375" i="3"/>
  <c r="G4375" i="3" s="1"/>
  <c r="H4375" i="3" s="1"/>
  <c r="F4376" i="3"/>
  <c r="G4376" i="3" s="1"/>
  <c r="H4376" i="3" s="1"/>
  <c r="F4377" i="3"/>
  <c r="G4377" i="3" s="1"/>
  <c r="H4377" i="3" s="1"/>
  <c r="F4378" i="3"/>
  <c r="G4378" i="3" s="1"/>
  <c r="H4378" i="3" s="1"/>
  <c r="F4379" i="3"/>
  <c r="G4379" i="3" s="1"/>
  <c r="H4379" i="3" s="1"/>
  <c r="F4380" i="3"/>
  <c r="G4380" i="3" s="1"/>
  <c r="H4380" i="3" s="1"/>
  <c r="F4381" i="3"/>
  <c r="G4381" i="3" s="1"/>
  <c r="H4381" i="3" s="1"/>
  <c r="F4382" i="3"/>
  <c r="G4382" i="3" s="1"/>
  <c r="H4382" i="3" s="1"/>
  <c r="F4383" i="3"/>
  <c r="G4383" i="3" s="1"/>
  <c r="H4383" i="3" s="1"/>
  <c r="F4384" i="3"/>
  <c r="G4384" i="3" s="1"/>
  <c r="H4384" i="3" s="1"/>
  <c r="F4385" i="3"/>
  <c r="G4385" i="3" s="1"/>
  <c r="H4385" i="3" s="1"/>
  <c r="F4386" i="3"/>
  <c r="G4386" i="3" s="1"/>
  <c r="H4386" i="3" s="1"/>
  <c r="F4387" i="3"/>
  <c r="G4387" i="3" s="1"/>
  <c r="H4387" i="3" s="1"/>
  <c r="F4388" i="3"/>
  <c r="G4388" i="3" s="1"/>
  <c r="H4388" i="3" s="1"/>
  <c r="F4389" i="3"/>
  <c r="G4389" i="3" s="1"/>
  <c r="H4389" i="3" s="1"/>
  <c r="F4390" i="3"/>
  <c r="G4390" i="3" s="1"/>
  <c r="H4390" i="3" s="1"/>
  <c r="F4391" i="3"/>
  <c r="G4391" i="3" s="1"/>
  <c r="H4391" i="3" s="1"/>
  <c r="F4392" i="3"/>
  <c r="G4392" i="3" s="1"/>
  <c r="H4392" i="3" s="1"/>
  <c r="F4393" i="3"/>
  <c r="G4393" i="3" s="1"/>
  <c r="H4393" i="3" s="1"/>
  <c r="F4394" i="3"/>
  <c r="G4394" i="3" s="1"/>
  <c r="H4394" i="3" s="1"/>
  <c r="F4395" i="3"/>
  <c r="G4395" i="3" s="1"/>
  <c r="H4395" i="3" s="1"/>
  <c r="F4396" i="3"/>
  <c r="G4396" i="3" s="1"/>
  <c r="H4396" i="3" s="1"/>
  <c r="F4397" i="3"/>
  <c r="G4397" i="3" s="1"/>
  <c r="H4397" i="3" s="1"/>
  <c r="F4398" i="3"/>
  <c r="G4398" i="3" s="1"/>
  <c r="H4398" i="3" s="1"/>
  <c r="F4399" i="3"/>
  <c r="G4399" i="3" s="1"/>
  <c r="H4399" i="3" s="1"/>
  <c r="F4400" i="3"/>
  <c r="G4400" i="3" s="1"/>
  <c r="H4400" i="3" s="1"/>
  <c r="F4401" i="3"/>
  <c r="G4401" i="3" s="1"/>
  <c r="H4401" i="3" s="1"/>
  <c r="F4402" i="3"/>
  <c r="G4402" i="3" s="1"/>
  <c r="H4402" i="3" s="1"/>
  <c r="F4266" i="3"/>
  <c r="G4266" i="3" s="1"/>
  <c r="H4266" i="3" s="1"/>
  <c r="F4267" i="3"/>
  <c r="G4267" i="3" s="1"/>
  <c r="H4267" i="3" s="1"/>
  <c r="F4268" i="3"/>
  <c r="G4268" i="3" s="1"/>
  <c r="H4268" i="3" s="1"/>
  <c r="F4269" i="3"/>
  <c r="G4269" i="3" s="1"/>
  <c r="H4269" i="3" s="1"/>
  <c r="F4270" i="3"/>
  <c r="G4270" i="3" s="1"/>
  <c r="H4270" i="3" s="1"/>
  <c r="F4271" i="3"/>
  <c r="G4271" i="3" s="1"/>
  <c r="H4271" i="3" s="1"/>
  <c r="F4272" i="3"/>
  <c r="G4272" i="3" s="1"/>
  <c r="H4272" i="3" s="1"/>
  <c r="F4273" i="3"/>
  <c r="G4273" i="3" s="1"/>
  <c r="H4273" i="3" s="1"/>
  <c r="F4274" i="3"/>
  <c r="G4274" i="3" s="1"/>
  <c r="H4274" i="3" s="1"/>
  <c r="F4275" i="3"/>
  <c r="G4275" i="3" s="1"/>
  <c r="H4275" i="3" s="1"/>
  <c r="F4276" i="3"/>
  <c r="G4276" i="3" s="1"/>
  <c r="H4276" i="3" s="1"/>
  <c r="F4277" i="3"/>
  <c r="G4277" i="3" s="1"/>
  <c r="H4277" i="3" s="1"/>
  <c r="F4278" i="3"/>
  <c r="G4278" i="3" s="1"/>
  <c r="H4278" i="3" s="1"/>
  <c r="F4279" i="3"/>
  <c r="G4279" i="3" s="1"/>
  <c r="H4279" i="3" s="1"/>
  <c r="F4280" i="3"/>
  <c r="G4280" i="3" s="1"/>
  <c r="H4280" i="3" s="1"/>
  <c r="F4281" i="3"/>
  <c r="G4281" i="3" s="1"/>
  <c r="H4281" i="3" s="1"/>
  <c r="F4282" i="3"/>
  <c r="G4282" i="3" s="1"/>
  <c r="H4282" i="3" s="1"/>
  <c r="F4283" i="3"/>
  <c r="G4283" i="3" s="1"/>
  <c r="H4283" i="3" s="1"/>
  <c r="F4284" i="3"/>
  <c r="G4284" i="3" s="1"/>
  <c r="H4284" i="3" s="1"/>
  <c r="F4285" i="3"/>
  <c r="G4285" i="3" s="1"/>
  <c r="H4285" i="3" s="1"/>
  <c r="F4286" i="3"/>
  <c r="G4286" i="3" s="1"/>
  <c r="H4286" i="3" s="1"/>
  <c r="F4287" i="3"/>
  <c r="G4287" i="3" s="1"/>
  <c r="H4287" i="3" s="1"/>
  <c r="F4288" i="3"/>
  <c r="G4288" i="3" s="1"/>
  <c r="H4288" i="3" s="1"/>
  <c r="F4289" i="3"/>
  <c r="G4289" i="3" s="1"/>
  <c r="H4289" i="3" s="1"/>
  <c r="F4290" i="3"/>
  <c r="G4290" i="3" s="1"/>
  <c r="H4290" i="3" s="1"/>
  <c r="F4291" i="3"/>
  <c r="G4291" i="3" s="1"/>
  <c r="H4291" i="3" s="1"/>
  <c r="F4292" i="3"/>
  <c r="G4292" i="3" s="1"/>
  <c r="H4292" i="3" s="1"/>
  <c r="F4293" i="3"/>
  <c r="G4293" i="3" s="1"/>
  <c r="H4293" i="3" s="1"/>
  <c r="F4294" i="3"/>
  <c r="G4294" i="3" s="1"/>
  <c r="H4294" i="3" s="1"/>
  <c r="F4295" i="3"/>
  <c r="G4295" i="3" s="1"/>
  <c r="H4295" i="3" s="1"/>
  <c r="F4296" i="3"/>
  <c r="G4296" i="3" s="1"/>
  <c r="H4296" i="3" s="1"/>
  <c r="F4297" i="3"/>
  <c r="G4297" i="3" s="1"/>
  <c r="H4297" i="3" s="1"/>
  <c r="F4298" i="3"/>
  <c r="G4298" i="3" s="1"/>
  <c r="H4298" i="3" s="1"/>
  <c r="F4299" i="3"/>
  <c r="G4299" i="3" s="1"/>
  <c r="H4299" i="3" s="1"/>
  <c r="F4300" i="3"/>
  <c r="G4300" i="3" s="1"/>
  <c r="H4300" i="3" s="1"/>
  <c r="F4301" i="3"/>
  <c r="G4301" i="3" s="1"/>
  <c r="H4301" i="3" s="1"/>
  <c r="F4302" i="3"/>
  <c r="G4302" i="3" s="1"/>
  <c r="H4302" i="3" s="1"/>
  <c r="F4303" i="3"/>
  <c r="G4303" i="3" s="1"/>
  <c r="H4303" i="3" s="1"/>
  <c r="F4304" i="3"/>
  <c r="G4304" i="3" s="1"/>
  <c r="H4304" i="3" s="1"/>
  <c r="F4305" i="3"/>
  <c r="G4305" i="3" s="1"/>
  <c r="H4305" i="3" s="1"/>
  <c r="F4306" i="3"/>
  <c r="G4306" i="3" s="1"/>
  <c r="H4306" i="3" s="1"/>
  <c r="F4307" i="3"/>
  <c r="G4307" i="3" s="1"/>
  <c r="H4307" i="3" s="1"/>
  <c r="F4308" i="3"/>
  <c r="G4308" i="3" s="1"/>
  <c r="H4308" i="3" s="1"/>
  <c r="F4309" i="3"/>
  <c r="G4309" i="3" s="1"/>
  <c r="H4309" i="3" s="1"/>
  <c r="F4310" i="3"/>
  <c r="G4310" i="3" s="1"/>
  <c r="H4310" i="3" s="1"/>
  <c r="F4313" i="3"/>
  <c r="G4313" i="3" s="1"/>
  <c r="H4313" i="3" s="1"/>
  <c r="F4314" i="3"/>
  <c r="G4314" i="3" s="1"/>
  <c r="H4314" i="3" s="1"/>
  <c r="F4315" i="3"/>
  <c r="G4315" i="3" s="1"/>
  <c r="H4315" i="3" s="1"/>
  <c r="F4316" i="3"/>
  <c r="G4316" i="3" s="1"/>
  <c r="H4316" i="3" s="1"/>
  <c r="F4317" i="3"/>
  <c r="G4317" i="3" s="1"/>
  <c r="H4317" i="3" s="1"/>
  <c r="F4318" i="3"/>
  <c r="G4318" i="3" s="1"/>
  <c r="H4318" i="3" s="1"/>
  <c r="F4319" i="3"/>
  <c r="G4319" i="3" s="1"/>
  <c r="H4319" i="3" s="1"/>
  <c r="F4320" i="3"/>
  <c r="G4320" i="3" s="1"/>
  <c r="H4320" i="3" s="1"/>
  <c r="F4321" i="3"/>
  <c r="G4321" i="3" s="1"/>
  <c r="H4321" i="3" s="1"/>
  <c r="F4322" i="3"/>
  <c r="G4322" i="3" s="1"/>
  <c r="H4322" i="3" s="1"/>
  <c r="F4323" i="3"/>
  <c r="G4323" i="3" s="1"/>
  <c r="H4323" i="3" s="1"/>
  <c r="F4324" i="3"/>
  <c r="G4324" i="3" s="1"/>
  <c r="H4324" i="3" s="1"/>
  <c r="F4325" i="3"/>
  <c r="G4325" i="3" s="1"/>
  <c r="H4325" i="3" s="1"/>
  <c r="F4326" i="3"/>
  <c r="G4326" i="3" s="1"/>
  <c r="H4326" i="3" s="1"/>
  <c r="F4327" i="3"/>
  <c r="G4327" i="3" s="1"/>
  <c r="H4327" i="3" s="1"/>
  <c r="F4328" i="3"/>
  <c r="G4328" i="3" s="1"/>
  <c r="H4328" i="3" s="1"/>
  <c r="F4329" i="3"/>
  <c r="G4329" i="3" s="1"/>
  <c r="H4329" i="3" s="1"/>
  <c r="F4330" i="3"/>
  <c r="G4330" i="3" s="1"/>
  <c r="H4330" i="3" s="1"/>
  <c r="F4331" i="3"/>
  <c r="G4331" i="3" s="1"/>
  <c r="H4331" i="3" s="1"/>
  <c r="F4332" i="3"/>
  <c r="G4332" i="3" s="1"/>
  <c r="H4332" i="3" s="1"/>
  <c r="F4333" i="3"/>
  <c r="G4333" i="3" s="1"/>
  <c r="H4333" i="3" s="1"/>
  <c r="F4334" i="3"/>
  <c r="G4334" i="3" s="1"/>
  <c r="H4334" i="3" s="1"/>
  <c r="F4335" i="3"/>
  <c r="G4335" i="3" s="1"/>
  <c r="H4335" i="3" s="1"/>
  <c r="F4336" i="3"/>
  <c r="G4336" i="3" s="1"/>
  <c r="H4336" i="3" s="1"/>
  <c r="F4337" i="3"/>
  <c r="G4337" i="3" s="1"/>
  <c r="H4337" i="3" s="1"/>
  <c r="F4338" i="3"/>
  <c r="G4338" i="3" s="1"/>
  <c r="H4338" i="3" s="1"/>
  <c r="F4339" i="3"/>
  <c r="G4339" i="3" s="1"/>
  <c r="H4339" i="3" s="1"/>
  <c r="F4340" i="3"/>
  <c r="G4340" i="3" s="1"/>
  <c r="H4340" i="3" s="1"/>
  <c r="F4341" i="3"/>
  <c r="G4341" i="3" s="1"/>
  <c r="H4341" i="3" s="1"/>
  <c r="F4342" i="3"/>
  <c r="G4342" i="3" s="1"/>
  <c r="H4342" i="3" s="1"/>
  <c r="F4343" i="3"/>
  <c r="G4343" i="3" s="1"/>
  <c r="H4343" i="3" s="1"/>
  <c r="F4344" i="3"/>
  <c r="G4344" i="3" s="1"/>
  <c r="H4344" i="3" s="1"/>
  <c r="F4345" i="3"/>
  <c r="G4345" i="3" s="1"/>
  <c r="H4345" i="3" s="1"/>
  <c r="F4346" i="3"/>
  <c r="G4346" i="3" s="1"/>
  <c r="H4346" i="3" s="1"/>
  <c r="F4347" i="3"/>
  <c r="G4347" i="3" s="1"/>
  <c r="H4347" i="3" s="1"/>
  <c r="F4348" i="3"/>
  <c r="G4348" i="3" s="1"/>
  <c r="H4348" i="3" s="1"/>
  <c r="F4349" i="3"/>
  <c r="G4349" i="3" s="1"/>
  <c r="H4349" i="3" s="1"/>
  <c r="F4350" i="3"/>
  <c r="G4350" i="3" s="1"/>
  <c r="H4350" i="3" s="1"/>
  <c r="F4351" i="3"/>
  <c r="G4351" i="3" s="1"/>
  <c r="H4351" i="3" s="1"/>
  <c r="F4352" i="3"/>
  <c r="G4352" i="3" s="1"/>
  <c r="H4352" i="3" s="1"/>
  <c r="F4353" i="3"/>
  <c r="G4353" i="3" s="1"/>
  <c r="H4353" i="3" s="1"/>
  <c r="F4354" i="3"/>
  <c r="G4354" i="3" s="1"/>
  <c r="H4354" i="3" s="1"/>
  <c r="F4355" i="3"/>
  <c r="G4355" i="3" s="1"/>
  <c r="H4355" i="3" s="1"/>
  <c r="F4356" i="3"/>
  <c r="G4356" i="3" s="1"/>
  <c r="H4356" i="3" s="1"/>
  <c r="F2097" i="3"/>
  <c r="G2097" i="3" s="1"/>
  <c r="H2097" i="3" s="1"/>
  <c r="F2098" i="3"/>
  <c r="G2098" i="3" s="1"/>
  <c r="H2098" i="3" s="1"/>
  <c r="F2099" i="3"/>
  <c r="G2099" i="3" s="1"/>
  <c r="H2099" i="3" s="1"/>
  <c r="F2100" i="3"/>
  <c r="G2100" i="3" s="1"/>
  <c r="H2100" i="3" s="1"/>
  <c r="F2101" i="3"/>
  <c r="G2101" i="3" s="1"/>
  <c r="H2101" i="3" s="1"/>
  <c r="F2102" i="3"/>
  <c r="G2102" i="3" s="1"/>
  <c r="H2102" i="3" s="1"/>
  <c r="F2103" i="3"/>
  <c r="G2103" i="3" s="1"/>
  <c r="H2103" i="3" s="1"/>
  <c r="F2104" i="3"/>
  <c r="G2104" i="3" s="1"/>
  <c r="H2104" i="3" s="1"/>
  <c r="F2105" i="3"/>
  <c r="G2105" i="3" s="1"/>
  <c r="H2105" i="3" s="1"/>
  <c r="F2106" i="3"/>
  <c r="G2106" i="3" s="1"/>
  <c r="H2106" i="3" s="1"/>
  <c r="F2107" i="3"/>
  <c r="G2107" i="3" s="1"/>
  <c r="H2107" i="3" s="1"/>
  <c r="F2108" i="3"/>
  <c r="G2108" i="3" s="1"/>
  <c r="H2108" i="3" s="1"/>
  <c r="F2109" i="3"/>
  <c r="G2109" i="3" s="1"/>
  <c r="H2109" i="3" s="1"/>
  <c r="F2110" i="3"/>
  <c r="G2110" i="3" s="1"/>
  <c r="H2110" i="3" s="1"/>
  <c r="F2111" i="3"/>
  <c r="G2111" i="3" s="1"/>
  <c r="H2111" i="3" s="1"/>
  <c r="F2112" i="3"/>
  <c r="G2112" i="3" s="1"/>
  <c r="H2112" i="3" s="1"/>
  <c r="F2113" i="3"/>
  <c r="G2113" i="3" s="1"/>
  <c r="H2113" i="3" s="1"/>
  <c r="F2114" i="3"/>
  <c r="G2114" i="3" s="1"/>
  <c r="H2114" i="3" s="1"/>
  <c r="F2115" i="3"/>
  <c r="G2115" i="3" s="1"/>
  <c r="H2115" i="3" s="1"/>
  <c r="F2116" i="3"/>
  <c r="G2116" i="3" s="1"/>
  <c r="H2116" i="3" s="1"/>
  <c r="F2117" i="3"/>
  <c r="G2117" i="3" s="1"/>
  <c r="H2117" i="3" s="1"/>
  <c r="F2118" i="3"/>
  <c r="G2118" i="3" s="1"/>
  <c r="H2118" i="3" s="1"/>
  <c r="F2119" i="3"/>
  <c r="G2119" i="3" s="1"/>
  <c r="H2119" i="3" s="1"/>
  <c r="F2120" i="3"/>
  <c r="G2120" i="3" s="1"/>
  <c r="H2120" i="3" s="1"/>
  <c r="F2121" i="3"/>
  <c r="G2121" i="3" s="1"/>
  <c r="H2121" i="3" s="1"/>
  <c r="F2122" i="3"/>
  <c r="G2122" i="3" s="1"/>
  <c r="H2122" i="3" s="1"/>
  <c r="F2123" i="3"/>
  <c r="G2123" i="3" s="1"/>
  <c r="H2123" i="3" s="1"/>
  <c r="F2124" i="3"/>
  <c r="G2124" i="3" s="1"/>
  <c r="H2124" i="3" s="1"/>
  <c r="F2125" i="3"/>
  <c r="G2125" i="3" s="1"/>
  <c r="H2125" i="3" s="1"/>
  <c r="F2126" i="3"/>
  <c r="G2126" i="3" s="1"/>
  <c r="H2126" i="3" s="1"/>
  <c r="F2127" i="3"/>
  <c r="G2127" i="3" s="1"/>
  <c r="H2127" i="3" s="1"/>
  <c r="F2128" i="3"/>
  <c r="G2128" i="3" s="1"/>
  <c r="H2128" i="3" s="1"/>
  <c r="F2129" i="3"/>
  <c r="G2129" i="3" s="1"/>
  <c r="H2129" i="3" s="1"/>
  <c r="F2130" i="3"/>
  <c r="G2130" i="3" s="1"/>
  <c r="H2130" i="3" s="1"/>
  <c r="F2131" i="3"/>
  <c r="G2131" i="3" s="1"/>
  <c r="H2131" i="3" s="1"/>
  <c r="F2132" i="3"/>
  <c r="G2132" i="3" s="1"/>
  <c r="H2132" i="3" s="1"/>
  <c r="F2133" i="3"/>
  <c r="G2133" i="3" s="1"/>
  <c r="H2133" i="3" s="1"/>
  <c r="F2134" i="3"/>
  <c r="G2134" i="3" s="1"/>
  <c r="H2134" i="3" s="1"/>
  <c r="F3860" i="3"/>
  <c r="G3860" i="3" s="1"/>
  <c r="H3860" i="3" s="1"/>
  <c r="F2135" i="3"/>
  <c r="G2135" i="3" s="1"/>
  <c r="H2135" i="3" s="1"/>
  <c r="F3861" i="3"/>
  <c r="G3861" i="3" s="1"/>
  <c r="H3861" i="3" s="1"/>
  <c r="F3862" i="3"/>
  <c r="G3862" i="3" s="1"/>
  <c r="H3862" i="3" s="1"/>
  <c r="F2002" i="3"/>
  <c r="G2002" i="3" s="1"/>
  <c r="H2002" i="3" s="1"/>
  <c r="F2003" i="3"/>
  <c r="G2003" i="3" s="1"/>
  <c r="H2003" i="3" s="1"/>
  <c r="F2004" i="3"/>
  <c r="G2004" i="3" s="1"/>
  <c r="H2004" i="3" s="1"/>
  <c r="F2005" i="3"/>
  <c r="G2005" i="3" s="1"/>
  <c r="H2005" i="3" s="1"/>
  <c r="F2006" i="3"/>
  <c r="G2006" i="3" s="1"/>
  <c r="H2006" i="3" s="1"/>
  <c r="F2007" i="3"/>
  <c r="G2007" i="3" s="1"/>
  <c r="H2007" i="3" s="1"/>
  <c r="F2008" i="3"/>
  <c r="G2008" i="3" s="1"/>
  <c r="H2008" i="3" s="1"/>
  <c r="F2009" i="3"/>
  <c r="G2009" i="3" s="1"/>
  <c r="H2009" i="3" s="1"/>
  <c r="F2010" i="3"/>
  <c r="G2010" i="3" s="1"/>
  <c r="H2010" i="3" s="1"/>
  <c r="F2011" i="3"/>
  <c r="G2011" i="3" s="1"/>
  <c r="H2011" i="3" s="1"/>
  <c r="F2012" i="3"/>
  <c r="G2012" i="3" s="1"/>
  <c r="H2012" i="3" s="1"/>
  <c r="F2013" i="3"/>
  <c r="G2013" i="3" s="1"/>
  <c r="H2013" i="3" s="1"/>
  <c r="F2014" i="3"/>
  <c r="G2014" i="3" s="1"/>
  <c r="H2014" i="3" s="1"/>
  <c r="F2015" i="3"/>
  <c r="G2015" i="3" s="1"/>
  <c r="H2015" i="3" s="1"/>
  <c r="F2016" i="3"/>
  <c r="G2016" i="3" s="1"/>
  <c r="H2016" i="3" s="1"/>
  <c r="F2017" i="3"/>
  <c r="G2017" i="3" s="1"/>
  <c r="H2017" i="3" s="1"/>
  <c r="F2018" i="3"/>
  <c r="G2018" i="3" s="1"/>
  <c r="H2018" i="3" s="1"/>
  <c r="F2019" i="3"/>
  <c r="G2019" i="3" s="1"/>
  <c r="H2019" i="3" s="1"/>
  <c r="F2020" i="3"/>
  <c r="G2020" i="3" s="1"/>
  <c r="H2020" i="3" s="1"/>
  <c r="F2021" i="3"/>
  <c r="G2021" i="3" s="1"/>
  <c r="H2021" i="3" s="1"/>
  <c r="F2022" i="3"/>
  <c r="G2022" i="3" s="1"/>
  <c r="H2022" i="3" s="1"/>
  <c r="F2023" i="3"/>
  <c r="G2023" i="3" s="1"/>
  <c r="H2023" i="3" s="1"/>
  <c r="F2024" i="3"/>
  <c r="G2024" i="3" s="1"/>
  <c r="H2024" i="3" s="1"/>
  <c r="F2025" i="3"/>
  <c r="G2025" i="3" s="1"/>
  <c r="H2025" i="3" s="1"/>
  <c r="F2026" i="3"/>
  <c r="G2026" i="3" s="1"/>
  <c r="H2026" i="3" s="1"/>
  <c r="F2027" i="3"/>
  <c r="G2027" i="3" s="1"/>
  <c r="H2027" i="3" s="1"/>
  <c r="F2028" i="3"/>
  <c r="G2028" i="3" s="1"/>
  <c r="H2028" i="3" s="1"/>
  <c r="F2029" i="3"/>
  <c r="G2029" i="3" s="1"/>
  <c r="H2029" i="3" s="1"/>
  <c r="F2030" i="3"/>
  <c r="G2030" i="3" s="1"/>
  <c r="H2030" i="3" s="1"/>
  <c r="F2031" i="3"/>
  <c r="G2031" i="3" s="1"/>
  <c r="H2031" i="3" s="1"/>
  <c r="F2032" i="3"/>
  <c r="G2032" i="3" s="1"/>
  <c r="H2032" i="3" s="1"/>
  <c r="F2033" i="3"/>
  <c r="G2033" i="3" s="1"/>
  <c r="H2033" i="3" s="1"/>
  <c r="F2034" i="3"/>
  <c r="G2034" i="3" s="1"/>
  <c r="H2034" i="3" s="1"/>
  <c r="F2035" i="3"/>
  <c r="G2035" i="3" s="1"/>
  <c r="H2035" i="3" s="1"/>
  <c r="F2036" i="3"/>
  <c r="G2036" i="3" s="1"/>
  <c r="H2036" i="3" s="1"/>
  <c r="F2037" i="3"/>
  <c r="G2037" i="3" s="1"/>
  <c r="H2037" i="3" s="1"/>
  <c r="F2038" i="3"/>
  <c r="G2038" i="3" s="1"/>
  <c r="H2038" i="3" s="1"/>
  <c r="F2039" i="3"/>
  <c r="G2039" i="3" s="1"/>
  <c r="H2039" i="3" s="1"/>
  <c r="F2040" i="3"/>
  <c r="G2040" i="3" s="1"/>
  <c r="H2040" i="3" s="1"/>
  <c r="F2041" i="3"/>
  <c r="G2041" i="3" s="1"/>
  <c r="H2041" i="3" s="1"/>
  <c r="F2042" i="3"/>
  <c r="G2042" i="3" s="1"/>
  <c r="H2042" i="3" s="1"/>
  <c r="F2043" i="3"/>
  <c r="G2043" i="3" s="1"/>
  <c r="H2043" i="3" s="1"/>
  <c r="F2044" i="3"/>
  <c r="G2044" i="3" s="1"/>
  <c r="H2044" i="3" s="1"/>
  <c r="F2045" i="3"/>
  <c r="G2045" i="3" s="1"/>
  <c r="H2045" i="3" s="1"/>
  <c r="F2046" i="3"/>
  <c r="G2046" i="3" s="1"/>
  <c r="H2046" i="3" s="1"/>
  <c r="F1841" i="3"/>
  <c r="G1841" i="3" s="1"/>
  <c r="H1841" i="3" s="1"/>
  <c r="F1842" i="3"/>
  <c r="G1842" i="3" s="1"/>
  <c r="H1842" i="3" s="1"/>
  <c r="F1843" i="3"/>
  <c r="G1843" i="3" s="1"/>
  <c r="H1843" i="3" s="1"/>
  <c r="F1844" i="3"/>
  <c r="G1844" i="3" s="1"/>
  <c r="H1844" i="3" s="1"/>
  <c r="F1845" i="3"/>
  <c r="G1845" i="3" s="1"/>
  <c r="H1845" i="3" s="1"/>
  <c r="F1846" i="3"/>
  <c r="G1846" i="3" s="1"/>
  <c r="H1846" i="3" s="1"/>
  <c r="F1847" i="3"/>
  <c r="G1847" i="3" s="1"/>
  <c r="H1847" i="3" s="1"/>
  <c r="F1848" i="3"/>
  <c r="G1848" i="3" s="1"/>
  <c r="H1848" i="3" s="1"/>
  <c r="F1849" i="3"/>
  <c r="G1849" i="3" s="1"/>
  <c r="H1849" i="3" s="1"/>
  <c r="F1850" i="3"/>
  <c r="G1850" i="3" s="1"/>
  <c r="H1850" i="3" s="1"/>
  <c r="F1851" i="3"/>
  <c r="G1851" i="3" s="1"/>
  <c r="H1851" i="3" s="1"/>
  <c r="F1852" i="3"/>
  <c r="G1852" i="3" s="1"/>
  <c r="H1852" i="3" s="1"/>
  <c r="F1853" i="3"/>
  <c r="G1853" i="3" s="1"/>
  <c r="H1853" i="3" s="1"/>
  <c r="F1854" i="3"/>
  <c r="G1854" i="3" s="1"/>
  <c r="H1854" i="3" s="1"/>
  <c r="F1855" i="3"/>
  <c r="G1855" i="3" s="1"/>
  <c r="H1855" i="3" s="1"/>
  <c r="F1856" i="3"/>
  <c r="G1856" i="3" s="1"/>
  <c r="H1856" i="3" s="1"/>
  <c r="F1857" i="3"/>
  <c r="G1857" i="3" s="1"/>
  <c r="H1857" i="3" s="1"/>
  <c r="F1858" i="3"/>
  <c r="G1858" i="3" s="1"/>
  <c r="H1858" i="3" s="1"/>
  <c r="F1859" i="3"/>
  <c r="G1859" i="3" s="1"/>
  <c r="H1859" i="3" s="1"/>
  <c r="F1860" i="3"/>
  <c r="G1860" i="3" s="1"/>
  <c r="H1860" i="3" s="1"/>
  <c r="F1861" i="3"/>
  <c r="G1861" i="3" s="1"/>
  <c r="H1861" i="3" s="1"/>
  <c r="F1862" i="3"/>
  <c r="G1862" i="3" s="1"/>
  <c r="H1862" i="3" s="1"/>
  <c r="F1863" i="3"/>
  <c r="G1863" i="3" s="1"/>
  <c r="H1863" i="3" s="1"/>
  <c r="F1864" i="3"/>
  <c r="G1864" i="3" s="1"/>
  <c r="H1864" i="3" s="1"/>
  <c r="F1865" i="3"/>
  <c r="G1865" i="3" s="1"/>
  <c r="H1865" i="3" s="1"/>
  <c r="F1866" i="3"/>
  <c r="G1866" i="3" s="1"/>
  <c r="H1866" i="3" s="1"/>
  <c r="F1867" i="3"/>
  <c r="G1867" i="3" s="1"/>
  <c r="H1867" i="3" s="1"/>
  <c r="F1868" i="3"/>
  <c r="G1868" i="3" s="1"/>
  <c r="H1868" i="3" s="1"/>
  <c r="F1869" i="3"/>
  <c r="G1869" i="3" s="1"/>
  <c r="H1869" i="3" s="1"/>
  <c r="F1870" i="3"/>
  <c r="G1870" i="3" s="1"/>
  <c r="H1870" i="3" s="1"/>
  <c r="F1871" i="3"/>
  <c r="G1871" i="3" s="1"/>
  <c r="H1871" i="3" s="1"/>
  <c r="F1872" i="3"/>
  <c r="G1872" i="3" s="1"/>
  <c r="H1872" i="3" s="1"/>
  <c r="F1873" i="3"/>
  <c r="G1873" i="3" s="1"/>
  <c r="H1873" i="3" s="1"/>
  <c r="F1874" i="3"/>
  <c r="G1874" i="3" s="1"/>
  <c r="H1874" i="3" s="1"/>
  <c r="F1875" i="3"/>
  <c r="G1875" i="3" s="1"/>
  <c r="H1875" i="3" s="1"/>
  <c r="F1876" i="3"/>
  <c r="G1876" i="3" s="1"/>
  <c r="H1876" i="3" s="1"/>
  <c r="F1877" i="3"/>
  <c r="G1877" i="3" s="1"/>
  <c r="H1877" i="3" s="1"/>
  <c r="F1878" i="3"/>
  <c r="G1878" i="3" s="1"/>
  <c r="H1878" i="3" s="1"/>
  <c r="F1879" i="3"/>
  <c r="G1879" i="3" s="1"/>
  <c r="H1879" i="3" s="1"/>
  <c r="F1880" i="3"/>
  <c r="G1880" i="3" s="1"/>
  <c r="H1880" i="3" s="1"/>
  <c r="F1881" i="3"/>
  <c r="G1881" i="3" s="1"/>
  <c r="H1881" i="3" s="1"/>
  <c r="F1882" i="3"/>
  <c r="G1882" i="3" s="1"/>
  <c r="H1882" i="3" s="1"/>
  <c r="F1883" i="3"/>
  <c r="G1883" i="3" s="1"/>
  <c r="H1883" i="3" s="1"/>
  <c r="F1919" i="3"/>
  <c r="G1919" i="3" s="1"/>
  <c r="H1919" i="3" s="1"/>
  <c r="F1920" i="3"/>
  <c r="G1920" i="3" s="1"/>
  <c r="H1920" i="3" s="1"/>
  <c r="F1921" i="3"/>
  <c r="G1921" i="3" s="1"/>
  <c r="H1921" i="3" s="1"/>
  <c r="F1922" i="3"/>
  <c r="G1922" i="3" s="1"/>
  <c r="H1922" i="3" s="1"/>
  <c r="F1923" i="3"/>
  <c r="G1923" i="3" s="1"/>
  <c r="H1923" i="3" s="1"/>
  <c r="F1924" i="3"/>
  <c r="G1924" i="3" s="1"/>
  <c r="H1924" i="3" s="1"/>
  <c r="F1925" i="3"/>
  <c r="G1925" i="3" s="1"/>
  <c r="H1925" i="3" s="1"/>
  <c r="F1926" i="3"/>
  <c r="G1926" i="3" s="1"/>
  <c r="H1926" i="3" s="1"/>
  <c r="F1927" i="3"/>
  <c r="G1927" i="3" s="1"/>
  <c r="H1927" i="3" s="1"/>
  <c r="F1928" i="3"/>
  <c r="G1928" i="3" s="1"/>
  <c r="H1928" i="3" s="1"/>
  <c r="F1929" i="3"/>
  <c r="G1929" i="3" s="1"/>
  <c r="H1929" i="3" s="1"/>
  <c r="F1930" i="3"/>
  <c r="G1930" i="3" s="1"/>
  <c r="H1930" i="3" s="1"/>
  <c r="F1931" i="3"/>
  <c r="G1931" i="3" s="1"/>
  <c r="H1931" i="3" s="1"/>
  <c r="F1932" i="3"/>
  <c r="G1932" i="3" s="1"/>
  <c r="H1932" i="3" s="1"/>
  <c r="F1933" i="3"/>
  <c r="G1933" i="3" s="1"/>
  <c r="H1933" i="3" s="1"/>
  <c r="F1934" i="3"/>
  <c r="G1934" i="3" s="1"/>
  <c r="H1934" i="3" s="1"/>
  <c r="F1935" i="3"/>
  <c r="G1935" i="3" s="1"/>
  <c r="H1935" i="3" s="1"/>
  <c r="F1936" i="3"/>
  <c r="G1936" i="3" s="1"/>
  <c r="H1936" i="3" s="1"/>
  <c r="F1937" i="3"/>
  <c r="G1937" i="3" s="1"/>
  <c r="H1937" i="3" s="1"/>
  <c r="F1938" i="3"/>
  <c r="G1938" i="3" s="1"/>
  <c r="H1938" i="3" s="1"/>
  <c r="F1939" i="3"/>
  <c r="G1939" i="3" s="1"/>
  <c r="H1939" i="3" s="1"/>
  <c r="F1940" i="3"/>
  <c r="G1940" i="3" s="1"/>
  <c r="H1940" i="3" s="1"/>
  <c r="F1941" i="3"/>
  <c r="G1941" i="3" s="1"/>
  <c r="H1941" i="3" s="1"/>
  <c r="F1942" i="3"/>
  <c r="G1942" i="3" s="1"/>
  <c r="H1942" i="3" s="1"/>
  <c r="F1943" i="3"/>
  <c r="G1943" i="3" s="1"/>
  <c r="H1943" i="3" s="1"/>
  <c r="F1944" i="3"/>
  <c r="G1944" i="3" s="1"/>
  <c r="H1944" i="3" s="1"/>
  <c r="F1945" i="3"/>
  <c r="G1945" i="3" s="1"/>
  <c r="H1945" i="3" s="1"/>
  <c r="F1946" i="3"/>
  <c r="G1946" i="3" s="1"/>
  <c r="H1946" i="3" s="1"/>
  <c r="F1947" i="3"/>
  <c r="G1947" i="3" s="1"/>
  <c r="H1947" i="3" s="1"/>
  <c r="F1948" i="3"/>
  <c r="G1948" i="3" s="1"/>
  <c r="H1948" i="3" s="1"/>
  <c r="F1949" i="3"/>
  <c r="G1949" i="3" s="1"/>
  <c r="H1949" i="3" s="1"/>
  <c r="F1950" i="3"/>
  <c r="G1950" i="3" s="1"/>
  <c r="H1950" i="3" s="1"/>
  <c r="F1886" i="3"/>
  <c r="G1886" i="3" s="1"/>
  <c r="H1886" i="3" s="1"/>
  <c r="F1887" i="3"/>
  <c r="G1887" i="3" s="1"/>
  <c r="H1887" i="3" s="1"/>
  <c r="F1888" i="3"/>
  <c r="G1888" i="3" s="1"/>
  <c r="H1888" i="3" s="1"/>
  <c r="F1889" i="3"/>
  <c r="G1889" i="3" s="1"/>
  <c r="H1889" i="3" s="1"/>
  <c r="F1890" i="3"/>
  <c r="G1890" i="3" s="1"/>
  <c r="H1890" i="3" s="1"/>
  <c r="F1891" i="3"/>
  <c r="G1891" i="3" s="1"/>
  <c r="H1891" i="3" s="1"/>
  <c r="F1892" i="3"/>
  <c r="G1892" i="3" s="1"/>
  <c r="H1892" i="3" s="1"/>
  <c r="F1893" i="3"/>
  <c r="G1893" i="3" s="1"/>
  <c r="H1893" i="3" s="1"/>
  <c r="F1894" i="3"/>
  <c r="G1894" i="3" s="1"/>
  <c r="H1894" i="3" s="1"/>
  <c r="F1895" i="3"/>
  <c r="G1895" i="3" s="1"/>
  <c r="H1895" i="3" s="1"/>
  <c r="F1896" i="3"/>
  <c r="G1896" i="3" s="1"/>
  <c r="H1896" i="3" s="1"/>
  <c r="F1897" i="3"/>
  <c r="G1897" i="3" s="1"/>
  <c r="H1897" i="3" s="1"/>
  <c r="F1898" i="3"/>
  <c r="G1898" i="3" s="1"/>
  <c r="H1898" i="3" s="1"/>
  <c r="F1899" i="3"/>
  <c r="G1899" i="3" s="1"/>
  <c r="H1899" i="3" s="1"/>
  <c r="F1900" i="3"/>
  <c r="G1900" i="3" s="1"/>
  <c r="H1900" i="3" s="1"/>
  <c r="F1901" i="3"/>
  <c r="G1901" i="3" s="1"/>
  <c r="H1901" i="3" s="1"/>
  <c r="F1902" i="3"/>
  <c r="G1902" i="3" s="1"/>
  <c r="H1902" i="3" s="1"/>
  <c r="F1903" i="3"/>
  <c r="G1903" i="3" s="1"/>
  <c r="H1903" i="3" s="1"/>
  <c r="F1904" i="3"/>
  <c r="G1904" i="3" s="1"/>
  <c r="H1904" i="3" s="1"/>
  <c r="F1905" i="3"/>
  <c r="G1905" i="3" s="1"/>
  <c r="H1905" i="3" s="1"/>
  <c r="F1906" i="3"/>
  <c r="G1906" i="3" s="1"/>
  <c r="H1906" i="3" s="1"/>
  <c r="F1907" i="3"/>
  <c r="G1907" i="3" s="1"/>
  <c r="H1907" i="3" s="1"/>
  <c r="F1908" i="3"/>
  <c r="G1908" i="3" s="1"/>
  <c r="H1908" i="3" s="1"/>
  <c r="F1909" i="3"/>
  <c r="G1909" i="3" s="1"/>
  <c r="H1909" i="3" s="1"/>
  <c r="F1910" i="3"/>
  <c r="G1910" i="3" s="1"/>
  <c r="H1910" i="3" s="1"/>
  <c r="F1911" i="3"/>
  <c r="G1911" i="3" s="1"/>
  <c r="H1911" i="3" s="1"/>
  <c r="F1912" i="3"/>
  <c r="G1912" i="3" s="1"/>
  <c r="H1912" i="3" s="1"/>
  <c r="F1913" i="3"/>
  <c r="G1913" i="3" s="1"/>
  <c r="H1913" i="3" s="1"/>
  <c r="F1914" i="3"/>
  <c r="G1914" i="3" s="1"/>
  <c r="H1914" i="3" s="1"/>
  <c r="F1915" i="3"/>
  <c r="G1915" i="3" s="1"/>
  <c r="H1915" i="3" s="1"/>
  <c r="F1916" i="3"/>
  <c r="G1916" i="3" s="1"/>
  <c r="H1916" i="3" s="1"/>
  <c r="F2049" i="3"/>
  <c r="G2049" i="3" s="1"/>
  <c r="H2049" i="3" s="1"/>
  <c r="F2050" i="3"/>
  <c r="G2050" i="3" s="1"/>
  <c r="H2050" i="3" s="1"/>
  <c r="F2051" i="3"/>
  <c r="G2051" i="3" s="1"/>
  <c r="H2051" i="3" s="1"/>
  <c r="F2052" i="3"/>
  <c r="G2052" i="3" s="1"/>
  <c r="H2052" i="3" s="1"/>
  <c r="F2053" i="3"/>
  <c r="G2053" i="3" s="1"/>
  <c r="H2053" i="3" s="1"/>
  <c r="F2054" i="3"/>
  <c r="G2054" i="3" s="1"/>
  <c r="H2054" i="3" s="1"/>
  <c r="F2055" i="3"/>
  <c r="G2055" i="3" s="1"/>
  <c r="H2055" i="3" s="1"/>
  <c r="F2056" i="3"/>
  <c r="G2056" i="3" s="1"/>
  <c r="H2056" i="3" s="1"/>
  <c r="F2057" i="3"/>
  <c r="G2057" i="3" s="1"/>
  <c r="H2057" i="3" s="1"/>
  <c r="F2058" i="3"/>
  <c r="G2058" i="3" s="1"/>
  <c r="H2058" i="3" s="1"/>
  <c r="F2059" i="3"/>
  <c r="G2059" i="3" s="1"/>
  <c r="H2059" i="3" s="1"/>
  <c r="F2060" i="3"/>
  <c r="G2060" i="3" s="1"/>
  <c r="H2060" i="3" s="1"/>
  <c r="F2061" i="3"/>
  <c r="G2061" i="3" s="1"/>
  <c r="H2061" i="3" s="1"/>
  <c r="F2062" i="3"/>
  <c r="G2062" i="3" s="1"/>
  <c r="H2062" i="3" s="1"/>
  <c r="F2063" i="3"/>
  <c r="G2063" i="3" s="1"/>
  <c r="H2063" i="3" s="1"/>
  <c r="F2064" i="3"/>
  <c r="G2064" i="3" s="1"/>
  <c r="H2064" i="3" s="1"/>
  <c r="F2065" i="3"/>
  <c r="G2065" i="3" s="1"/>
  <c r="H2065" i="3" s="1"/>
  <c r="F2066" i="3"/>
  <c r="G2066" i="3" s="1"/>
  <c r="H2066" i="3" s="1"/>
  <c r="F2067" i="3"/>
  <c r="G2067" i="3" s="1"/>
  <c r="H2067" i="3" s="1"/>
  <c r="F2068" i="3"/>
  <c r="G2068" i="3" s="1"/>
  <c r="H2068" i="3" s="1"/>
  <c r="F2069" i="3"/>
  <c r="G2069" i="3" s="1"/>
  <c r="H2069" i="3" s="1"/>
  <c r="F2070" i="3"/>
  <c r="G2070" i="3" s="1"/>
  <c r="H2070" i="3" s="1"/>
  <c r="F2071" i="3"/>
  <c r="G2071" i="3" s="1"/>
  <c r="H2071" i="3" s="1"/>
  <c r="F2072" i="3"/>
  <c r="G2072" i="3" s="1"/>
  <c r="H2072" i="3" s="1"/>
  <c r="F2073" i="3"/>
  <c r="G2073" i="3" s="1"/>
  <c r="H2073" i="3" s="1"/>
  <c r="F2074" i="3"/>
  <c r="G2074" i="3" s="1"/>
  <c r="H2074" i="3" s="1"/>
  <c r="F2075" i="3"/>
  <c r="G2075" i="3" s="1"/>
  <c r="H2075" i="3" s="1"/>
  <c r="F2076" i="3"/>
  <c r="G2076" i="3" s="1"/>
  <c r="H2076" i="3" s="1"/>
  <c r="G2077" i="3"/>
  <c r="H2077" i="3" s="1"/>
  <c r="G2078" i="3"/>
  <c r="H2078" i="3" s="1"/>
  <c r="H1985" i="3"/>
  <c r="H1986" i="3"/>
  <c r="H1987" i="3"/>
  <c r="H1988" i="3"/>
  <c r="H1989" i="3"/>
  <c r="H1990" i="3"/>
  <c r="H1991" i="3"/>
  <c r="H1992" i="3"/>
  <c r="H1993" i="3"/>
  <c r="H1994" i="3"/>
  <c r="H1995" i="3"/>
  <c r="H2086" i="3"/>
  <c r="H2087" i="3"/>
  <c r="H2088" i="3"/>
  <c r="H2089" i="3"/>
  <c r="H2090" i="3"/>
  <c r="H2091" i="3"/>
  <c r="H2092" i="3"/>
  <c r="H2093" i="3"/>
  <c r="F2" i="3"/>
  <c r="G2" i="3" s="1"/>
  <c r="H2" i="3" s="1"/>
  <c r="F3" i="3"/>
  <c r="G3" i="3" s="1"/>
  <c r="H3" i="3" s="1"/>
  <c r="F4" i="3"/>
  <c r="G4" i="3" s="1"/>
  <c r="H4" i="3" s="1"/>
  <c r="F5" i="3"/>
  <c r="G5" i="3" s="1"/>
  <c r="H5" i="3" s="1"/>
  <c r="F6" i="3"/>
  <c r="G6" i="3" s="1"/>
  <c r="H6" i="3" s="1"/>
  <c r="F7" i="3"/>
  <c r="G7" i="3" s="1"/>
  <c r="H7" i="3" s="1"/>
  <c r="F8" i="3"/>
  <c r="G8" i="3" s="1"/>
  <c r="H8" i="3" s="1"/>
  <c r="F9" i="3"/>
  <c r="G9" i="3" s="1"/>
  <c r="H9" i="3" s="1"/>
  <c r="F10" i="3"/>
  <c r="G10" i="3" s="1"/>
  <c r="H10" i="3" s="1"/>
  <c r="F11" i="3"/>
  <c r="G11" i="3" s="1"/>
  <c r="H11" i="3" s="1"/>
  <c r="F12" i="3"/>
  <c r="G12" i="3" s="1"/>
  <c r="H12" i="3" s="1"/>
  <c r="F13" i="3"/>
  <c r="G13" i="3" s="1"/>
  <c r="H13" i="3" s="1"/>
  <c r="F14" i="3"/>
  <c r="G14" i="3" s="1"/>
  <c r="H14" i="3" s="1"/>
  <c r="F15" i="3"/>
  <c r="G15" i="3" s="1"/>
  <c r="H15" i="3" s="1"/>
  <c r="F16" i="3"/>
  <c r="G16" i="3" s="1"/>
  <c r="H16" i="3" s="1"/>
  <c r="F17" i="3"/>
  <c r="G17" i="3" s="1"/>
  <c r="H17" i="3" s="1"/>
  <c r="F18" i="3"/>
  <c r="G18" i="3" s="1"/>
  <c r="H18" i="3" s="1"/>
  <c r="F19" i="3"/>
  <c r="G19" i="3" s="1"/>
  <c r="H19" i="3" s="1"/>
  <c r="F20" i="3"/>
  <c r="G20" i="3" s="1"/>
  <c r="H20" i="3" s="1"/>
  <c r="F21" i="3"/>
  <c r="G21" i="3" s="1"/>
  <c r="H21" i="3" s="1"/>
  <c r="F23" i="3"/>
  <c r="G23" i="3" s="1"/>
  <c r="H23" i="3" s="1"/>
  <c r="F24" i="3"/>
  <c r="G24" i="3" s="1"/>
  <c r="H24" i="3" s="1"/>
  <c r="F25" i="3"/>
  <c r="G25" i="3" s="1"/>
  <c r="H25" i="3" s="1"/>
  <c r="F26" i="3"/>
  <c r="G26" i="3" s="1"/>
  <c r="H26" i="3" s="1"/>
  <c r="F27" i="3"/>
  <c r="G27" i="3" s="1"/>
  <c r="H27" i="3" s="1"/>
  <c r="F28" i="3"/>
  <c r="G28" i="3" s="1"/>
  <c r="H28" i="3" s="1"/>
  <c r="F29" i="3"/>
  <c r="G29" i="3" s="1"/>
  <c r="H29" i="3" s="1"/>
  <c r="F30" i="3"/>
  <c r="G30" i="3" s="1"/>
  <c r="H30" i="3" s="1"/>
  <c r="F31" i="3"/>
  <c r="G31" i="3" s="1"/>
  <c r="H31" i="3" s="1"/>
  <c r="F32" i="3"/>
  <c r="G32" i="3" s="1"/>
  <c r="H32" i="3" s="1"/>
  <c r="F33" i="3"/>
  <c r="G33" i="3" s="1"/>
  <c r="H33" i="3" s="1"/>
  <c r="F34" i="3"/>
  <c r="G34" i="3" s="1"/>
  <c r="H34" i="3" s="1"/>
  <c r="F35" i="3"/>
  <c r="G35" i="3" s="1"/>
  <c r="H35" i="3" s="1"/>
  <c r="F36" i="3"/>
  <c r="G36" i="3" s="1"/>
  <c r="H36" i="3" s="1"/>
  <c r="F37" i="3"/>
  <c r="G37" i="3" s="1"/>
  <c r="H37" i="3" s="1"/>
  <c r="F38" i="3"/>
  <c r="G38" i="3" s="1"/>
  <c r="H38" i="3" s="1"/>
  <c r="F39" i="3"/>
  <c r="G39" i="3" s="1"/>
  <c r="H39" i="3" s="1"/>
  <c r="F40" i="3"/>
  <c r="G40" i="3" s="1"/>
  <c r="H40" i="3" s="1"/>
  <c r="F41" i="3"/>
  <c r="G41" i="3" s="1"/>
  <c r="H41" i="3" s="1"/>
  <c r="F42" i="3"/>
  <c r="G42" i="3" s="1"/>
  <c r="H42" i="3" s="1"/>
  <c r="F44" i="3"/>
  <c r="G44" i="3" s="1"/>
  <c r="H44" i="3" s="1"/>
  <c r="F45" i="3"/>
  <c r="G45" i="3" s="1"/>
  <c r="H45" i="3" s="1"/>
  <c r="F46" i="3"/>
  <c r="G46" i="3" s="1"/>
  <c r="H46" i="3" s="1"/>
  <c r="F47" i="3"/>
  <c r="G47" i="3" s="1"/>
  <c r="H47" i="3" s="1"/>
  <c r="F48" i="3"/>
  <c r="G48" i="3" s="1"/>
  <c r="H48" i="3" s="1"/>
  <c r="F49" i="3"/>
  <c r="G49" i="3" s="1"/>
  <c r="H49" i="3" s="1"/>
  <c r="F50" i="3"/>
  <c r="G50" i="3" s="1"/>
  <c r="H50" i="3" s="1"/>
  <c r="F51" i="3"/>
  <c r="G51" i="3" s="1"/>
  <c r="H51" i="3" s="1"/>
  <c r="F52" i="3"/>
  <c r="G52" i="3" s="1"/>
  <c r="H52" i="3" s="1"/>
  <c r="F53" i="3"/>
  <c r="G53" i="3" s="1"/>
  <c r="H53" i="3" s="1"/>
  <c r="F54" i="3"/>
  <c r="G54" i="3" s="1"/>
  <c r="H54" i="3" s="1"/>
  <c r="F55" i="3"/>
  <c r="G55" i="3" s="1"/>
  <c r="H55" i="3" s="1"/>
  <c r="F56" i="3"/>
  <c r="G56" i="3" s="1"/>
  <c r="H56" i="3" s="1"/>
  <c r="F57" i="3"/>
  <c r="G57" i="3" s="1"/>
  <c r="H57" i="3" s="1"/>
  <c r="F58" i="3"/>
  <c r="G58" i="3" s="1"/>
  <c r="H58" i="3" s="1"/>
  <c r="F59" i="3"/>
  <c r="G59" i="3" s="1"/>
  <c r="H59" i="3" s="1"/>
  <c r="F60" i="3"/>
  <c r="G60" i="3" s="1"/>
  <c r="H60" i="3" s="1"/>
  <c r="F61" i="3"/>
  <c r="G61" i="3" s="1"/>
  <c r="H61" i="3" s="1"/>
  <c r="F62" i="3"/>
  <c r="G62" i="3" s="1"/>
  <c r="H62" i="3" s="1"/>
  <c r="F63" i="3"/>
  <c r="G63" i="3" s="1"/>
  <c r="H63" i="3" s="1"/>
  <c r="F65" i="3"/>
  <c r="G65" i="3" s="1"/>
  <c r="H65" i="3" s="1"/>
  <c r="F66" i="3"/>
  <c r="G66" i="3" s="1"/>
  <c r="H66" i="3" s="1"/>
  <c r="F67" i="3"/>
  <c r="G67" i="3" s="1"/>
  <c r="H67" i="3" s="1"/>
  <c r="F68" i="3"/>
  <c r="G68" i="3" s="1"/>
  <c r="H68" i="3" s="1"/>
  <c r="F69" i="3"/>
  <c r="G69" i="3" s="1"/>
  <c r="H69" i="3" s="1"/>
  <c r="F70" i="3"/>
  <c r="G70" i="3" s="1"/>
  <c r="H70" i="3" s="1"/>
  <c r="F71" i="3"/>
  <c r="G71" i="3" s="1"/>
  <c r="H71" i="3" s="1"/>
  <c r="F72" i="3"/>
  <c r="G72" i="3" s="1"/>
  <c r="H72" i="3" s="1"/>
  <c r="F73" i="3"/>
  <c r="G73" i="3" s="1"/>
  <c r="H73" i="3" s="1"/>
  <c r="F74" i="3"/>
  <c r="G74" i="3" s="1"/>
  <c r="H74" i="3" s="1"/>
  <c r="F75" i="3"/>
  <c r="G75" i="3" s="1"/>
  <c r="H75" i="3" s="1"/>
  <c r="F76" i="3"/>
  <c r="G76" i="3" s="1"/>
  <c r="H76" i="3" s="1"/>
  <c r="F77" i="3"/>
  <c r="G77" i="3" s="1"/>
  <c r="H77" i="3" s="1"/>
  <c r="F78" i="3"/>
  <c r="G78" i="3" s="1"/>
  <c r="H78" i="3" s="1"/>
  <c r="F79" i="3"/>
  <c r="G79" i="3" s="1"/>
  <c r="H79" i="3" s="1"/>
  <c r="F80" i="3"/>
  <c r="G80" i="3" s="1"/>
  <c r="H80" i="3" s="1"/>
  <c r="F81" i="3"/>
  <c r="G81" i="3" s="1"/>
  <c r="H81" i="3" s="1"/>
  <c r="F82" i="3"/>
  <c r="G82" i="3" s="1"/>
  <c r="H82" i="3" s="1"/>
  <c r="F83" i="3"/>
  <c r="G83" i="3" s="1"/>
  <c r="H83" i="3" s="1"/>
  <c r="F84" i="3"/>
  <c r="G84" i="3" s="1"/>
  <c r="H84" i="3" s="1"/>
  <c r="F85" i="3"/>
  <c r="G85" i="3" s="1"/>
  <c r="H85" i="3" s="1"/>
  <c r="F87" i="3"/>
  <c r="G87" i="3" s="1"/>
  <c r="H87" i="3" s="1"/>
  <c r="F88" i="3"/>
  <c r="G88" i="3" s="1"/>
  <c r="H88" i="3" s="1"/>
  <c r="F89" i="3"/>
  <c r="G89" i="3" s="1"/>
  <c r="H89" i="3" s="1"/>
  <c r="F90" i="3"/>
  <c r="G90" i="3" s="1"/>
  <c r="H90" i="3" s="1"/>
  <c r="F91" i="3"/>
  <c r="G91" i="3" s="1"/>
  <c r="H91" i="3" s="1"/>
  <c r="F92" i="3"/>
  <c r="G92" i="3" s="1"/>
  <c r="H92" i="3" s="1"/>
  <c r="F93" i="3"/>
  <c r="G93" i="3" s="1"/>
  <c r="H93" i="3" s="1"/>
  <c r="F94" i="3"/>
  <c r="G94" i="3" s="1"/>
  <c r="H94" i="3" s="1"/>
  <c r="F95" i="3"/>
  <c r="G95" i="3" s="1"/>
  <c r="H95" i="3" s="1"/>
  <c r="F96" i="3"/>
  <c r="G96" i="3" s="1"/>
  <c r="H96" i="3" s="1"/>
  <c r="F97" i="3"/>
  <c r="G97" i="3" s="1"/>
  <c r="H97" i="3" s="1"/>
  <c r="F98" i="3"/>
  <c r="G98" i="3" s="1"/>
  <c r="H98" i="3" s="1"/>
  <c r="F99" i="3"/>
  <c r="G99" i="3" s="1"/>
  <c r="H99" i="3" s="1"/>
  <c r="F100" i="3"/>
  <c r="G100" i="3" s="1"/>
  <c r="H100" i="3" s="1"/>
  <c r="F101" i="3"/>
  <c r="G101" i="3" s="1"/>
  <c r="H101" i="3" s="1"/>
  <c r="F102" i="3"/>
  <c r="G102" i="3" s="1"/>
  <c r="H102" i="3" s="1"/>
  <c r="F103" i="3"/>
  <c r="G103" i="3" s="1"/>
  <c r="H103" i="3" s="1"/>
  <c r="F104" i="3"/>
  <c r="G104" i="3" s="1"/>
  <c r="H104" i="3" s="1"/>
  <c r="F105" i="3"/>
  <c r="G105" i="3" s="1"/>
  <c r="H105" i="3" s="1"/>
  <c r="F106" i="3"/>
  <c r="G106" i="3" s="1"/>
  <c r="H106" i="3" s="1"/>
  <c r="F107" i="3"/>
  <c r="G107" i="3" s="1"/>
  <c r="H107" i="3" s="1"/>
  <c r="F109" i="3"/>
  <c r="G109" i="3" s="1"/>
  <c r="H109" i="3" s="1"/>
  <c r="F110" i="3"/>
  <c r="G110" i="3" s="1"/>
  <c r="H110" i="3" s="1"/>
  <c r="F111" i="3"/>
  <c r="G111" i="3" s="1"/>
  <c r="H111" i="3" s="1"/>
  <c r="F112" i="3"/>
  <c r="G112" i="3" s="1"/>
  <c r="H112" i="3" s="1"/>
  <c r="F113" i="3"/>
  <c r="G113" i="3" s="1"/>
  <c r="H113" i="3" s="1"/>
  <c r="F114" i="3"/>
  <c r="G114" i="3" s="1"/>
  <c r="H114" i="3" s="1"/>
  <c r="F115" i="3"/>
  <c r="G115" i="3" s="1"/>
  <c r="H115" i="3" s="1"/>
  <c r="F116" i="3"/>
  <c r="G116" i="3" s="1"/>
  <c r="H116" i="3" s="1"/>
  <c r="F117" i="3"/>
  <c r="G117" i="3" s="1"/>
  <c r="H117" i="3" s="1"/>
  <c r="F118" i="3"/>
  <c r="G118" i="3" s="1"/>
  <c r="H118" i="3" s="1"/>
  <c r="F119" i="3"/>
  <c r="G119" i="3" s="1"/>
  <c r="H119" i="3" s="1"/>
  <c r="F120" i="3"/>
  <c r="G120" i="3" s="1"/>
  <c r="H120" i="3" s="1"/>
  <c r="F121" i="3"/>
  <c r="G121" i="3" s="1"/>
  <c r="H121" i="3" s="1"/>
  <c r="F122" i="3"/>
  <c r="G122" i="3" s="1"/>
  <c r="H122" i="3" s="1"/>
  <c r="F123" i="3"/>
  <c r="G123" i="3" s="1"/>
  <c r="H123" i="3" s="1"/>
  <c r="F124" i="3"/>
  <c r="G124" i="3" s="1"/>
  <c r="H124" i="3" s="1"/>
  <c r="F125" i="3"/>
  <c r="G125" i="3" s="1"/>
  <c r="H125" i="3" s="1"/>
  <c r="F126" i="3"/>
  <c r="G126" i="3" s="1"/>
  <c r="H126" i="3" s="1"/>
  <c r="F127" i="3"/>
  <c r="G127" i="3" s="1"/>
  <c r="H127" i="3" s="1"/>
  <c r="F128" i="3"/>
  <c r="G128" i="3" s="1"/>
  <c r="H128" i="3" s="1"/>
  <c r="F129" i="3"/>
  <c r="G129" i="3" s="1"/>
  <c r="H129" i="3" s="1"/>
  <c r="F131" i="3"/>
  <c r="G131" i="3" s="1"/>
  <c r="H131" i="3" s="1"/>
  <c r="F132" i="3"/>
  <c r="G132" i="3" s="1"/>
  <c r="H132" i="3" s="1"/>
  <c r="F133" i="3"/>
  <c r="G133" i="3" s="1"/>
  <c r="H133" i="3" s="1"/>
  <c r="F134" i="3"/>
  <c r="G134" i="3" s="1"/>
  <c r="H134" i="3" s="1"/>
  <c r="F135" i="3"/>
  <c r="G135" i="3" s="1"/>
  <c r="H135" i="3" s="1"/>
  <c r="F136" i="3"/>
  <c r="G136" i="3" s="1"/>
  <c r="H136" i="3" s="1"/>
  <c r="F137" i="3"/>
  <c r="G137" i="3" s="1"/>
  <c r="H137" i="3" s="1"/>
  <c r="F138" i="3"/>
  <c r="G138" i="3" s="1"/>
  <c r="H138" i="3" s="1"/>
  <c r="F139" i="3"/>
  <c r="G139" i="3" s="1"/>
  <c r="H139" i="3" s="1"/>
  <c r="F140" i="3"/>
  <c r="G140" i="3" s="1"/>
  <c r="H140" i="3" s="1"/>
  <c r="F141" i="3"/>
  <c r="G141" i="3" s="1"/>
  <c r="H141" i="3" s="1"/>
  <c r="F142" i="3"/>
  <c r="G142" i="3" s="1"/>
  <c r="H142" i="3" s="1"/>
  <c r="F143" i="3"/>
  <c r="G143" i="3" s="1"/>
  <c r="H143" i="3" s="1"/>
  <c r="F144" i="3"/>
  <c r="G144" i="3" s="1"/>
  <c r="H144" i="3" s="1"/>
  <c r="F145" i="3"/>
  <c r="G145" i="3" s="1"/>
  <c r="H145" i="3" s="1"/>
  <c r="F146" i="3"/>
  <c r="G146" i="3" s="1"/>
  <c r="H146" i="3" s="1"/>
  <c r="F147" i="3"/>
  <c r="G147" i="3" s="1"/>
  <c r="H147" i="3" s="1"/>
  <c r="F148" i="3"/>
  <c r="G148" i="3" s="1"/>
  <c r="H148" i="3" s="1"/>
  <c r="F149" i="3"/>
  <c r="G149" i="3" s="1"/>
  <c r="H149" i="3" s="1"/>
  <c r="F150" i="3"/>
  <c r="G150" i="3" s="1"/>
  <c r="H150" i="3" s="1"/>
  <c r="F151" i="3"/>
  <c r="G151" i="3" s="1"/>
  <c r="H151" i="3" s="1"/>
  <c r="F152" i="3"/>
  <c r="G152" i="3" s="1"/>
  <c r="H152" i="3" s="1"/>
  <c r="F153" i="3"/>
  <c r="G153" i="3" s="1"/>
  <c r="H153" i="3" s="1"/>
  <c r="F154" i="3"/>
  <c r="G154" i="3" s="1"/>
  <c r="H154" i="3" s="1"/>
  <c r="F155" i="3"/>
  <c r="G155" i="3" s="1"/>
  <c r="H155" i="3" s="1"/>
  <c r="F156" i="3"/>
  <c r="G156" i="3" s="1"/>
  <c r="H156" i="3" s="1"/>
  <c r="F157" i="3"/>
  <c r="G157" i="3" s="1"/>
  <c r="H157" i="3" s="1"/>
  <c r="F158" i="3"/>
  <c r="G158" i="3" s="1"/>
  <c r="H158" i="3" s="1"/>
  <c r="F159" i="3"/>
  <c r="G159" i="3" s="1"/>
  <c r="H159" i="3" s="1"/>
  <c r="F160" i="3"/>
  <c r="G160" i="3" s="1"/>
  <c r="H160" i="3" s="1"/>
  <c r="F161" i="3"/>
  <c r="G161" i="3" s="1"/>
  <c r="H161" i="3" s="1"/>
  <c r="F162" i="3"/>
  <c r="G162" i="3" s="1"/>
  <c r="H162" i="3" s="1"/>
  <c r="F163" i="3"/>
  <c r="G163" i="3" s="1"/>
  <c r="H163" i="3" s="1"/>
  <c r="F164" i="3"/>
  <c r="G164" i="3" s="1"/>
  <c r="H164" i="3" s="1"/>
  <c r="F165" i="3"/>
  <c r="G165" i="3" s="1"/>
  <c r="H165" i="3" s="1"/>
  <c r="F166" i="3"/>
  <c r="G166" i="3" s="1"/>
  <c r="H166" i="3" s="1"/>
  <c r="F167" i="3"/>
  <c r="G167" i="3" s="1"/>
  <c r="H167" i="3" s="1"/>
  <c r="F168" i="3"/>
  <c r="G168" i="3" s="1"/>
  <c r="H168" i="3" s="1"/>
  <c r="F169" i="3"/>
  <c r="G169" i="3" s="1"/>
  <c r="H169" i="3" s="1"/>
  <c r="F170" i="3"/>
  <c r="G170" i="3" s="1"/>
  <c r="H170" i="3" s="1"/>
  <c r="F172" i="3"/>
  <c r="G172" i="3" s="1"/>
  <c r="H172" i="3" s="1"/>
  <c r="F173" i="3"/>
  <c r="G173" i="3" s="1"/>
  <c r="H173" i="3" s="1"/>
  <c r="F174" i="3"/>
  <c r="G174" i="3" s="1"/>
  <c r="H174" i="3" s="1"/>
  <c r="F175" i="3"/>
  <c r="G175" i="3" s="1"/>
  <c r="H175" i="3" s="1"/>
  <c r="F176" i="3"/>
  <c r="G176" i="3" s="1"/>
  <c r="H176" i="3" s="1"/>
  <c r="F177" i="3"/>
  <c r="G177" i="3" s="1"/>
  <c r="H177" i="3" s="1"/>
  <c r="F178" i="3"/>
  <c r="G178" i="3" s="1"/>
  <c r="H178" i="3" s="1"/>
  <c r="F179" i="3"/>
  <c r="G179" i="3" s="1"/>
  <c r="H179" i="3" s="1"/>
  <c r="F180" i="3"/>
  <c r="G180" i="3" s="1"/>
  <c r="H180" i="3" s="1"/>
  <c r="F181" i="3"/>
  <c r="G181" i="3" s="1"/>
  <c r="H181" i="3" s="1"/>
  <c r="F182" i="3"/>
  <c r="G182" i="3" s="1"/>
  <c r="H182" i="3" s="1"/>
  <c r="F183" i="3"/>
  <c r="G183" i="3" s="1"/>
  <c r="H183" i="3" s="1"/>
  <c r="F184" i="3"/>
  <c r="G184" i="3" s="1"/>
  <c r="H184" i="3" s="1"/>
  <c r="F185" i="3"/>
  <c r="G185" i="3" s="1"/>
  <c r="H185" i="3" s="1"/>
  <c r="F186" i="3"/>
  <c r="G186" i="3" s="1"/>
  <c r="H186" i="3" s="1"/>
  <c r="F187" i="3"/>
  <c r="G187" i="3" s="1"/>
  <c r="H187" i="3" s="1"/>
  <c r="F188" i="3"/>
  <c r="G188" i="3" s="1"/>
  <c r="H188" i="3" s="1"/>
  <c r="F189" i="3"/>
  <c r="G189" i="3" s="1"/>
  <c r="H189" i="3" s="1"/>
  <c r="F190" i="3"/>
  <c r="G190" i="3" s="1"/>
  <c r="H190" i="3" s="1"/>
  <c r="F191" i="3"/>
  <c r="G191" i="3" s="1"/>
  <c r="H191" i="3" s="1"/>
  <c r="F193" i="3"/>
  <c r="G193" i="3" s="1"/>
  <c r="H193" i="3" s="1"/>
  <c r="F194" i="3"/>
  <c r="G194" i="3" s="1"/>
  <c r="H194" i="3" s="1"/>
  <c r="F195" i="3"/>
  <c r="G195" i="3" s="1"/>
  <c r="H195" i="3" s="1"/>
  <c r="F196" i="3"/>
  <c r="G196" i="3" s="1"/>
  <c r="H196" i="3" s="1"/>
  <c r="F197" i="3"/>
  <c r="G197" i="3" s="1"/>
  <c r="H197" i="3" s="1"/>
  <c r="F198" i="3"/>
  <c r="G198" i="3" s="1"/>
  <c r="H198" i="3" s="1"/>
  <c r="F199" i="3"/>
  <c r="G199" i="3" s="1"/>
  <c r="H199" i="3" s="1"/>
  <c r="F200" i="3"/>
  <c r="G200" i="3" s="1"/>
  <c r="H200" i="3" s="1"/>
  <c r="F201" i="3"/>
  <c r="G201" i="3" s="1"/>
  <c r="H201" i="3" s="1"/>
  <c r="F202" i="3"/>
  <c r="G202" i="3" s="1"/>
  <c r="H202" i="3" s="1"/>
  <c r="F203" i="3"/>
  <c r="G203" i="3" s="1"/>
  <c r="H203" i="3" s="1"/>
  <c r="F204" i="3"/>
  <c r="G204" i="3" s="1"/>
  <c r="H204" i="3" s="1"/>
  <c r="F205" i="3"/>
  <c r="G205" i="3" s="1"/>
  <c r="H205" i="3" s="1"/>
  <c r="F206" i="3"/>
  <c r="G206" i="3" s="1"/>
  <c r="H206" i="3" s="1"/>
  <c r="F207" i="3"/>
  <c r="G207" i="3" s="1"/>
  <c r="H207" i="3" s="1"/>
  <c r="F208" i="3"/>
  <c r="G208" i="3" s="1"/>
  <c r="H208" i="3" s="1"/>
  <c r="F209" i="3"/>
  <c r="G209" i="3" s="1"/>
  <c r="H209" i="3" s="1"/>
  <c r="F210" i="3"/>
  <c r="G210" i="3" s="1"/>
  <c r="H210" i="3" s="1"/>
  <c r="F211" i="3"/>
  <c r="G211" i="3" s="1"/>
  <c r="H211" i="3" s="1"/>
  <c r="F212" i="3"/>
  <c r="G212" i="3" s="1"/>
  <c r="H212" i="3" s="1"/>
  <c r="F213" i="3"/>
  <c r="G213" i="3" s="1"/>
  <c r="H213" i="3" s="1"/>
  <c r="F214" i="3"/>
  <c r="G214" i="3" s="1"/>
  <c r="H214" i="3" s="1"/>
  <c r="F216" i="3"/>
  <c r="G216" i="3" s="1"/>
  <c r="H216" i="3" s="1"/>
  <c r="F217" i="3"/>
  <c r="G217" i="3" s="1"/>
  <c r="H217" i="3" s="1"/>
  <c r="F218" i="3"/>
  <c r="G218" i="3" s="1"/>
  <c r="H218" i="3" s="1"/>
  <c r="F219" i="3"/>
  <c r="G219" i="3" s="1"/>
  <c r="H219" i="3" s="1"/>
  <c r="F220" i="3"/>
  <c r="G220" i="3" s="1"/>
  <c r="H220" i="3" s="1"/>
  <c r="F221" i="3"/>
  <c r="G221" i="3" s="1"/>
  <c r="H221" i="3" s="1"/>
  <c r="F222" i="3"/>
  <c r="G222" i="3" s="1"/>
  <c r="H222" i="3" s="1"/>
  <c r="F223" i="3"/>
  <c r="G223" i="3" s="1"/>
  <c r="H223" i="3" s="1"/>
  <c r="F224" i="3"/>
  <c r="G224" i="3" s="1"/>
  <c r="H224" i="3" s="1"/>
  <c r="F225" i="3"/>
  <c r="G225" i="3" s="1"/>
  <c r="H225" i="3" s="1"/>
  <c r="F226" i="3"/>
  <c r="G226" i="3" s="1"/>
  <c r="H226" i="3" s="1"/>
  <c r="F227" i="3"/>
  <c r="G227" i="3" s="1"/>
  <c r="H227" i="3" s="1"/>
  <c r="F228" i="3"/>
  <c r="G228" i="3" s="1"/>
  <c r="H228" i="3" s="1"/>
  <c r="F229" i="3"/>
  <c r="G229" i="3" s="1"/>
  <c r="H229" i="3" s="1"/>
  <c r="F230" i="3"/>
  <c r="G230" i="3" s="1"/>
  <c r="H230" i="3" s="1"/>
  <c r="F231" i="3"/>
  <c r="G231" i="3" s="1"/>
  <c r="H231" i="3" s="1"/>
  <c r="F232" i="3"/>
  <c r="G232" i="3" s="1"/>
  <c r="H232" i="3" s="1"/>
  <c r="F233" i="3"/>
  <c r="G233" i="3" s="1"/>
  <c r="H233" i="3" s="1"/>
  <c r="F234" i="3"/>
  <c r="G234" i="3" s="1"/>
  <c r="H234" i="3" s="1"/>
  <c r="F236" i="3"/>
  <c r="G236" i="3" s="1"/>
  <c r="H236" i="3" s="1"/>
  <c r="F237" i="3"/>
  <c r="G237" i="3" s="1"/>
  <c r="H237" i="3" s="1"/>
  <c r="F238" i="3"/>
  <c r="G238" i="3" s="1"/>
  <c r="H238" i="3" s="1"/>
  <c r="F239" i="3"/>
  <c r="G239" i="3" s="1"/>
  <c r="H239" i="3" s="1"/>
  <c r="F240" i="3"/>
  <c r="G240" i="3" s="1"/>
  <c r="H240" i="3" s="1"/>
  <c r="F241" i="3"/>
  <c r="G241" i="3" s="1"/>
  <c r="H241" i="3" s="1"/>
  <c r="F242" i="3"/>
  <c r="G242" i="3" s="1"/>
  <c r="H242" i="3" s="1"/>
  <c r="F243" i="3"/>
  <c r="G243" i="3" s="1"/>
  <c r="H243" i="3" s="1"/>
  <c r="F244" i="3"/>
  <c r="G244" i="3" s="1"/>
  <c r="H244" i="3" s="1"/>
  <c r="F245" i="3"/>
  <c r="G245" i="3" s="1"/>
  <c r="H245" i="3" s="1"/>
  <c r="F246" i="3"/>
  <c r="G246" i="3" s="1"/>
  <c r="H246" i="3" s="1"/>
  <c r="F247" i="3"/>
  <c r="G247" i="3" s="1"/>
  <c r="H247" i="3" s="1"/>
  <c r="F248" i="3"/>
  <c r="G248" i="3" s="1"/>
  <c r="H248" i="3" s="1"/>
  <c r="F249" i="3"/>
  <c r="G249" i="3" s="1"/>
  <c r="H249" i="3" s="1"/>
  <c r="F250" i="3"/>
  <c r="G250" i="3" s="1"/>
  <c r="H250" i="3" s="1"/>
  <c r="F251" i="3"/>
  <c r="G251" i="3" s="1"/>
  <c r="H251" i="3" s="1"/>
  <c r="F252" i="3"/>
  <c r="G252" i="3" s="1"/>
  <c r="H252" i="3" s="1"/>
  <c r="F253" i="3"/>
  <c r="G253" i="3" s="1"/>
  <c r="H253" i="3" s="1"/>
  <c r="F254" i="3"/>
  <c r="G254" i="3" s="1"/>
  <c r="H254" i="3" s="1"/>
  <c r="F255" i="3"/>
  <c r="G255" i="3" s="1"/>
  <c r="H255" i="3" s="1"/>
  <c r="F257" i="3"/>
  <c r="G257" i="3" s="1"/>
  <c r="H257" i="3" s="1"/>
  <c r="F258" i="3"/>
  <c r="G258" i="3" s="1"/>
  <c r="H258" i="3" s="1"/>
  <c r="F259" i="3"/>
  <c r="G259" i="3" s="1"/>
  <c r="H259" i="3" s="1"/>
  <c r="F260" i="3"/>
  <c r="G260" i="3" s="1"/>
  <c r="H260" i="3" s="1"/>
  <c r="F261" i="3"/>
  <c r="G261" i="3" s="1"/>
  <c r="H261" i="3" s="1"/>
  <c r="F262" i="3"/>
  <c r="G262" i="3" s="1"/>
  <c r="H262" i="3" s="1"/>
  <c r="F263" i="3"/>
  <c r="G263" i="3" s="1"/>
  <c r="H263" i="3" s="1"/>
  <c r="F264" i="3"/>
  <c r="G264" i="3" s="1"/>
  <c r="H264" i="3" s="1"/>
  <c r="F265" i="3"/>
  <c r="G265" i="3" s="1"/>
  <c r="H265" i="3" s="1"/>
  <c r="F266" i="3"/>
  <c r="G266" i="3" s="1"/>
  <c r="H266" i="3" s="1"/>
  <c r="F267" i="3"/>
  <c r="G267" i="3" s="1"/>
  <c r="H267" i="3" s="1"/>
  <c r="F268" i="3"/>
  <c r="G268" i="3" s="1"/>
  <c r="H268" i="3" s="1"/>
  <c r="F269" i="3"/>
  <c r="G269" i="3" s="1"/>
  <c r="H269" i="3" s="1"/>
  <c r="F270" i="3"/>
  <c r="G270" i="3" s="1"/>
  <c r="H270" i="3" s="1"/>
  <c r="F271" i="3"/>
  <c r="G271" i="3" s="1"/>
  <c r="H271" i="3" s="1"/>
  <c r="F272" i="3"/>
  <c r="G272" i="3" s="1"/>
  <c r="H272" i="3" s="1"/>
  <c r="F274" i="3"/>
  <c r="G274" i="3" s="1"/>
  <c r="H274" i="3" s="1"/>
  <c r="F275" i="3"/>
  <c r="G275" i="3" s="1"/>
  <c r="H275" i="3" s="1"/>
  <c r="F276" i="3"/>
  <c r="G276" i="3" s="1"/>
  <c r="H276" i="3" s="1"/>
  <c r="F277" i="3"/>
  <c r="G277" i="3" s="1"/>
  <c r="H277" i="3" s="1"/>
  <c r="F278" i="3"/>
  <c r="G278" i="3" s="1"/>
  <c r="H278" i="3" s="1"/>
  <c r="F279" i="3"/>
  <c r="G279" i="3" s="1"/>
  <c r="H279" i="3" s="1"/>
  <c r="F280" i="3"/>
  <c r="G280" i="3" s="1"/>
  <c r="H280" i="3" s="1"/>
  <c r="F281" i="3"/>
  <c r="G281" i="3" s="1"/>
  <c r="H281" i="3" s="1"/>
  <c r="F282" i="3"/>
  <c r="G282" i="3" s="1"/>
  <c r="H282" i="3" s="1"/>
  <c r="F283" i="3"/>
  <c r="G283" i="3" s="1"/>
  <c r="H283" i="3" s="1"/>
  <c r="F284" i="3"/>
  <c r="G284" i="3" s="1"/>
  <c r="H284" i="3" s="1"/>
  <c r="F285" i="3"/>
  <c r="G285" i="3" s="1"/>
  <c r="H285" i="3" s="1"/>
  <c r="F286" i="3"/>
  <c r="G286" i="3" s="1"/>
  <c r="H286" i="3" s="1"/>
  <c r="F287" i="3"/>
  <c r="G287" i="3" s="1"/>
  <c r="H287" i="3" s="1"/>
  <c r="F288" i="3"/>
  <c r="G288" i="3" s="1"/>
  <c r="H288" i="3" s="1"/>
  <c r="F289" i="3"/>
  <c r="G289" i="3" s="1"/>
  <c r="H289" i="3" s="1"/>
  <c r="F290" i="3"/>
  <c r="G290" i="3" s="1"/>
  <c r="H290" i="3" s="1"/>
  <c r="F291" i="3"/>
  <c r="G291" i="3" s="1"/>
  <c r="H291" i="3" s="1"/>
  <c r="F292" i="3"/>
  <c r="G292" i="3" s="1"/>
  <c r="H292" i="3" s="1"/>
  <c r="F294" i="3"/>
  <c r="G294" i="3" s="1"/>
  <c r="H294" i="3" s="1"/>
  <c r="F295" i="3"/>
  <c r="G295" i="3" s="1"/>
  <c r="H295" i="3" s="1"/>
  <c r="F296" i="3"/>
  <c r="G296" i="3" s="1"/>
  <c r="H296" i="3" s="1"/>
  <c r="F297" i="3"/>
  <c r="G297" i="3" s="1"/>
  <c r="H297" i="3" s="1"/>
  <c r="F298" i="3"/>
  <c r="G298" i="3" s="1"/>
  <c r="H298" i="3" s="1"/>
  <c r="F299" i="3"/>
  <c r="G299" i="3" s="1"/>
  <c r="H299" i="3" s="1"/>
  <c r="F300" i="3"/>
  <c r="G300" i="3" s="1"/>
  <c r="H300" i="3" s="1"/>
  <c r="F301" i="3"/>
  <c r="G301" i="3" s="1"/>
  <c r="H301" i="3" s="1"/>
  <c r="F302" i="3"/>
  <c r="G302" i="3" s="1"/>
  <c r="H302" i="3" s="1"/>
  <c r="F303" i="3"/>
  <c r="G303" i="3" s="1"/>
  <c r="H303" i="3" s="1"/>
  <c r="F304" i="3"/>
  <c r="G304" i="3" s="1"/>
  <c r="H304" i="3" s="1"/>
  <c r="F305" i="3"/>
  <c r="G305" i="3" s="1"/>
  <c r="H305" i="3" s="1"/>
  <c r="F306" i="3"/>
  <c r="G306" i="3" s="1"/>
  <c r="H306" i="3" s="1"/>
  <c r="F307" i="3"/>
  <c r="G307" i="3" s="1"/>
  <c r="H307" i="3" s="1"/>
  <c r="F308" i="3"/>
  <c r="G308" i="3" s="1"/>
  <c r="H308" i="3" s="1"/>
  <c r="F309" i="3"/>
  <c r="G309" i="3" s="1"/>
  <c r="H309" i="3" s="1"/>
  <c r="F310" i="3"/>
  <c r="G310" i="3" s="1"/>
  <c r="H310" i="3" s="1"/>
  <c r="F311" i="3"/>
  <c r="G311" i="3" s="1"/>
  <c r="H311" i="3" s="1"/>
  <c r="F312" i="3"/>
  <c r="G312" i="3" s="1"/>
  <c r="H312" i="3" s="1"/>
  <c r="F313" i="3"/>
  <c r="G313" i="3" s="1"/>
  <c r="H313" i="3" s="1"/>
  <c r="F314" i="3"/>
  <c r="G314" i="3" s="1"/>
  <c r="H314" i="3" s="1"/>
  <c r="F316" i="3"/>
  <c r="G316" i="3" s="1"/>
  <c r="H316" i="3" s="1"/>
  <c r="F317" i="3"/>
  <c r="G317" i="3" s="1"/>
  <c r="H317" i="3" s="1"/>
  <c r="F318" i="3"/>
  <c r="G318" i="3" s="1"/>
  <c r="H318" i="3" s="1"/>
  <c r="F319" i="3"/>
  <c r="G319" i="3" s="1"/>
  <c r="H319" i="3" s="1"/>
  <c r="F320" i="3"/>
  <c r="G320" i="3" s="1"/>
  <c r="H320" i="3" s="1"/>
  <c r="F321" i="3"/>
  <c r="G321" i="3" s="1"/>
  <c r="H321" i="3" s="1"/>
  <c r="F322" i="3"/>
  <c r="G322" i="3" s="1"/>
  <c r="H322" i="3" s="1"/>
  <c r="F323" i="3"/>
  <c r="G323" i="3" s="1"/>
  <c r="H323" i="3" s="1"/>
  <c r="F324" i="3"/>
  <c r="G324" i="3" s="1"/>
  <c r="H324" i="3" s="1"/>
  <c r="F325" i="3"/>
  <c r="G325" i="3" s="1"/>
  <c r="H325" i="3" s="1"/>
  <c r="F326" i="3"/>
  <c r="G326" i="3" s="1"/>
  <c r="H326" i="3" s="1"/>
  <c r="F327" i="3"/>
  <c r="G327" i="3" s="1"/>
  <c r="H327" i="3" s="1"/>
  <c r="F328" i="3"/>
  <c r="G328" i="3" s="1"/>
  <c r="H328" i="3" s="1"/>
  <c r="F329" i="3"/>
  <c r="G329" i="3" s="1"/>
  <c r="H329" i="3" s="1"/>
  <c r="F330" i="3"/>
  <c r="G330" i="3" s="1"/>
  <c r="H330" i="3" s="1"/>
  <c r="F331" i="3"/>
  <c r="G331" i="3" s="1"/>
  <c r="H331" i="3" s="1"/>
  <c r="F332" i="3"/>
  <c r="G332" i="3" s="1"/>
  <c r="H332" i="3" s="1"/>
  <c r="F333" i="3"/>
  <c r="G333" i="3" s="1"/>
  <c r="H333" i="3" s="1"/>
  <c r="F334" i="3"/>
  <c r="G334" i="3" s="1"/>
  <c r="H334" i="3" s="1"/>
  <c r="F335" i="3"/>
  <c r="G335" i="3" s="1"/>
  <c r="H335" i="3" s="1"/>
  <c r="F336" i="3"/>
  <c r="G336" i="3" s="1"/>
  <c r="H336" i="3" s="1"/>
  <c r="F338" i="3"/>
  <c r="G338" i="3" s="1"/>
  <c r="H338" i="3" s="1"/>
  <c r="F339" i="3"/>
  <c r="G339" i="3" s="1"/>
  <c r="H339" i="3" s="1"/>
  <c r="F340" i="3"/>
  <c r="G340" i="3" s="1"/>
  <c r="H340" i="3" s="1"/>
  <c r="F341" i="3"/>
  <c r="G341" i="3" s="1"/>
  <c r="H341" i="3" s="1"/>
  <c r="F342" i="3"/>
  <c r="G342" i="3" s="1"/>
  <c r="H342" i="3" s="1"/>
  <c r="F343" i="3"/>
  <c r="G343" i="3" s="1"/>
  <c r="H343" i="3" s="1"/>
  <c r="F344" i="3"/>
  <c r="G344" i="3" s="1"/>
  <c r="H344" i="3" s="1"/>
  <c r="F345" i="3"/>
  <c r="G345" i="3" s="1"/>
  <c r="H345" i="3" s="1"/>
  <c r="F346" i="3"/>
  <c r="G346" i="3" s="1"/>
  <c r="H346" i="3" s="1"/>
  <c r="F347" i="3"/>
  <c r="G347" i="3" s="1"/>
  <c r="H347" i="3" s="1"/>
  <c r="F348" i="3"/>
  <c r="G348" i="3" s="1"/>
  <c r="H348" i="3" s="1"/>
  <c r="F349" i="3"/>
  <c r="G349" i="3" s="1"/>
  <c r="H349" i="3" s="1"/>
  <c r="F350" i="3"/>
  <c r="G350" i="3" s="1"/>
  <c r="H350" i="3" s="1"/>
  <c r="F351" i="3"/>
  <c r="G351" i="3" s="1"/>
  <c r="H351" i="3" s="1"/>
  <c r="F352" i="3"/>
  <c r="G352" i="3" s="1"/>
  <c r="H352" i="3" s="1"/>
  <c r="F353" i="3"/>
  <c r="G353" i="3" s="1"/>
  <c r="H353" i="3" s="1"/>
  <c r="F354" i="3"/>
  <c r="G354" i="3" s="1"/>
  <c r="H354" i="3" s="1"/>
  <c r="F355" i="3"/>
  <c r="G355" i="3" s="1"/>
  <c r="H355" i="3" s="1"/>
  <c r="F356" i="3"/>
  <c r="G356" i="3" s="1"/>
  <c r="H356" i="3" s="1"/>
  <c r="F357" i="3"/>
  <c r="G357" i="3" s="1"/>
  <c r="H357" i="3" s="1"/>
  <c r="F358" i="3"/>
  <c r="G358" i="3" s="1"/>
  <c r="H358" i="3" s="1"/>
  <c r="F359" i="3"/>
  <c r="G359" i="3" s="1"/>
  <c r="H359" i="3" s="1"/>
  <c r="F360" i="3"/>
  <c r="G360" i="3" s="1"/>
  <c r="H360" i="3" s="1"/>
  <c r="F361" i="3"/>
  <c r="G361" i="3" s="1"/>
  <c r="H361" i="3" s="1"/>
  <c r="F362" i="3"/>
  <c r="G362" i="3" s="1"/>
  <c r="H362" i="3" s="1"/>
  <c r="F363" i="3"/>
  <c r="G363" i="3" s="1"/>
  <c r="H363" i="3" s="1"/>
  <c r="F364" i="3"/>
  <c r="G364" i="3" s="1"/>
  <c r="H364" i="3" s="1"/>
  <c r="F365" i="3"/>
  <c r="G365" i="3" s="1"/>
  <c r="H365" i="3" s="1"/>
  <c r="F366" i="3"/>
  <c r="G366" i="3" s="1"/>
  <c r="H366" i="3" s="1"/>
  <c r="F367" i="3"/>
  <c r="G367" i="3" s="1"/>
  <c r="H367" i="3" s="1"/>
  <c r="F368" i="3"/>
  <c r="G368" i="3" s="1"/>
  <c r="H368" i="3" s="1"/>
  <c r="F369" i="3"/>
  <c r="G369" i="3" s="1"/>
  <c r="H369" i="3" s="1"/>
  <c r="F370" i="3"/>
  <c r="G370" i="3" s="1"/>
  <c r="H370" i="3" s="1"/>
  <c r="F371" i="3"/>
  <c r="G371" i="3" s="1"/>
  <c r="H371" i="3" s="1"/>
  <c r="F372" i="3"/>
  <c r="G372" i="3" s="1"/>
  <c r="H372" i="3" s="1"/>
  <c r="F374" i="3"/>
  <c r="G374" i="3" s="1"/>
  <c r="H374" i="3" s="1"/>
  <c r="F375" i="3"/>
  <c r="G375" i="3" s="1"/>
  <c r="H375" i="3" s="1"/>
  <c r="F376" i="3"/>
  <c r="G376" i="3" s="1"/>
  <c r="H376" i="3" s="1"/>
  <c r="F377" i="3"/>
  <c r="G377" i="3" s="1"/>
  <c r="H377" i="3" s="1"/>
  <c r="F378" i="3"/>
  <c r="G378" i="3" s="1"/>
  <c r="H378" i="3" s="1"/>
  <c r="F379" i="3"/>
  <c r="G379" i="3" s="1"/>
  <c r="H379" i="3" s="1"/>
  <c r="F380" i="3"/>
  <c r="G380" i="3" s="1"/>
  <c r="H380" i="3" s="1"/>
  <c r="F381" i="3"/>
  <c r="G381" i="3" s="1"/>
  <c r="H381" i="3" s="1"/>
  <c r="F382" i="3"/>
  <c r="G382" i="3" s="1"/>
  <c r="H382" i="3" s="1"/>
  <c r="F383" i="3"/>
  <c r="G383" i="3" s="1"/>
  <c r="H383" i="3" s="1"/>
  <c r="F384" i="3"/>
  <c r="G384" i="3" s="1"/>
  <c r="H384" i="3" s="1"/>
  <c r="F385" i="3"/>
  <c r="G385" i="3" s="1"/>
  <c r="H385" i="3" s="1"/>
  <c r="F386" i="3"/>
  <c r="G386" i="3" s="1"/>
  <c r="H386" i="3" s="1"/>
  <c r="F387" i="3"/>
  <c r="G387" i="3" s="1"/>
  <c r="H387" i="3" s="1"/>
  <c r="F388" i="3"/>
  <c r="G388" i="3" s="1"/>
  <c r="H388" i="3" s="1"/>
  <c r="F389" i="3"/>
  <c r="G389" i="3" s="1"/>
  <c r="H389" i="3" s="1"/>
  <c r="F390" i="3"/>
  <c r="G390" i="3" s="1"/>
  <c r="H390" i="3" s="1"/>
  <c r="F391" i="3"/>
  <c r="G391" i="3" s="1"/>
  <c r="H391" i="3" s="1"/>
  <c r="F392" i="3"/>
  <c r="G392" i="3" s="1"/>
  <c r="H392" i="3" s="1"/>
  <c r="F393" i="3"/>
  <c r="G393" i="3" s="1"/>
  <c r="H393" i="3" s="1"/>
  <c r="F394" i="3"/>
  <c r="G394" i="3" s="1"/>
  <c r="H394" i="3" s="1"/>
  <c r="F396" i="3"/>
  <c r="G396" i="3" s="1"/>
  <c r="H396" i="3" s="1"/>
  <c r="F397" i="3"/>
  <c r="G397" i="3" s="1"/>
  <c r="H397" i="3" s="1"/>
  <c r="F398" i="3"/>
  <c r="G398" i="3" s="1"/>
  <c r="H398" i="3" s="1"/>
  <c r="F399" i="3"/>
  <c r="G399" i="3" s="1"/>
  <c r="H399" i="3" s="1"/>
  <c r="F400" i="3"/>
  <c r="G400" i="3" s="1"/>
  <c r="H400" i="3" s="1"/>
  <c r="F401" i="3"/>
  <c r="G401" i="3" s="1"/>
  <c r="H401" i="3" s="1"/>
  <c r="F402" i="3"/>
  <c r="G402" i="3" s="1"/>
  <c r="H402" i="3" s="1"/>
  <c r="F403" i="3"/>
  <c r="G403" i="3" s="1"/>
  <c r="H403" i="3" s="1"/>
  <c r="F404" i="3"/>
  <c r="G404" i="3" s="1"/>
  <c r="H404" i="3" s="1"/>
  <c r="F405" i="3"/>
  <c r="G405" i="3" s="1"/>
  <c r="H405" i="3" s="1"/>
  <c r="F406" i="3"/>
  <c r="G406" i="3" s="1"/>
  <c r="H406" i="3" s="1"/>
  <c r="F407" i="3"/>
  <c r="G407" i="3" s="1"/>
  <c r="H407" i="3" s="1"/>
  <c r="F408" i="3"/>
  <c r="G408" i="3" s="1"/>
  <c r="H408" i="3" s="1"/>
  <c r="F409" i="3"/>
  <c r="G409" i="3" s="1"/>
  <c r="H409" i="3" s="1"/>
  <c r="F410" i="3"/>
  <c r="G410" i="3" s="1"/>
  <c r="H410" i="3" s="1"/>
  <c r="F411" i="3"/>
  <c r="G411" i="3" s="1"/>
  <c r="H411" i="3" s="1"/>
  <c r="F412" i="3"/>
  <c r="G412" i="3" s="1"/>
  <c r="H412" i="3" s="1"/>
  <c r="F413" i="3"/>
  <c r="G413" i="3" s="1"/>
  <c r="H413" i="3" s="1"/>
  <c r="F414" i="3"/>
  <c r="G414" i="3" s="1"/>
  <c r="H414" i="3" s="1"/>
  <c r="F415" i="3"/>
  <c r="G415" i="3" s="1"/>
  <c r="H415" i="3" s="1"/>
  <c r="F417" i="3"/>
  <c r="G417" i="3" s="1"/>
  <c r="H417" i="3" s="1"/>
  <c r="F418" i="3"/>
  <c r="G418" i="3" s="1"/>
  <c r="H418" i="3" s="1"/>
  <c r="F419" i="3"/>
  <c r="G419" i="3" s="1"/>
  <c r="H419" i="3" s="1"/>
  <c r="F420" i="3"/>
  <c r="G420" i="3" s="1"/>
  <c r="H420" i="3" s="1"/>
  <c r="F421" i="3"/>
  <c r="G421" i="3" s="1"/>
  <c r="H421" i="3" s="1"/>
  <c r="F422" i="3"/>
  <c r="G422" i="3" s="1"/>
  <c r="H422" i="3" s="1"/>
  <c r="F423" i="3"/>
  <c r="G423" i="3" s="1"/>
  <c r="H423" i="3" s="1"/>
  <c r="F424" i="3"/>
  <c r="G424" i="3" s="1"/>
  <c r="H424" i="3" s="1"/>
  <c r="F425" i="3"/>
  <c r="G425" i="3" s="1"/>
  <c r="H425" i="3" s="1"/>
  <c r="F426" i="3"/>
  <c r="G426" i="3" s="1"/>
  <c r="H426" i="3" s="1"/>
  <c r="F427" i="3"/>
  <c r="G427" i="3" s="1"/>
  <c r="H427" i="3" s="1"/>
  <c r="F428" i="3"/>
  <c r="G428" i="3" s="1"/>
  <c r="H428" i="3" s="1"/>
  <c r="F429" i="3"/>
  <c r="G429" i="3" s="1"/>
  <c r="H429" i="3" s="1"/>
  <c r="F430" i="3"/>
  <c r="G430" i="3" s="1"/>
  <c r="H430" i="3" s="1"/>
  <c r="F431" i="3"/>
  <c r="G431" i="3" s="1"/>
  <c r="H431" i="3" s="1"/>
  <c r="F432" i="3"/>
  <c r="G432" i="3" s="1"/>
  <c r="H432" i="3" s="1"/>
  <c r="F433" i="3"/>
  <c r="G433" i="3" s="1"/>
  <c r="H433" i="3" s="1"/>
  <c r="F434" i="3"/>
  <c r="G434" i="3" s="1"/>
  <c r="H434" i="3" s="1"/>
  <c r="F435" i="3"/>
  <c r="G435" i="3" s="1"/>
  <c r="H435" i="3" s="1"/>
  <c r="F436" i="3"/>
  <c r="G436" i="3" s="1"/>
  <c r="H436" i="3" s="1"/>
  <c r="F437" i="3"/>
  <c r="G437" i="3" s="1"/>
  <c r="H437" i="3" s="1"/>
  <c r="F438" i="3"/>
  <c r="G438" i="3" s="1"/>
  <c r="H438" i="3" s="1"/>
  <c r="F439" i="3"/>
  <c r="G439" i="3" s="1"/>
  <c r="H439" i="3" s="1"/>
  <c r="F440" i="3"/>
  <c r="G440" i="3" s="1"/>
  <c r="H440" i="3" s="1"/>
  <c r="F441" i="3"/>
  <c r="G441" i="3" s="1"/>
  <c r="H441" i="3" s="1"/>
  <c r="F442" i="3"/>
  <c r="G442" i="3" s="1"/>
  <c r="H442" i="3" s="1"/>
  <c r="F443" i="3"/>
  <c r="G443" i="3" s="1"/>
  <c r="H443" i="3" s="1"/>
  <c r="F444" i="3"/>
  <c r="G444" i="3" s="1"/>
  <c r="H444" i="3" s="1"/>
  <c r="F445" i="3"/>
  <c r="G445" i="3" s="1"/>
  <c r="H445" i="3" s="1"/>
  <c r="F446" i="3"/>
  <c r="G446" i="3" s="1"/>
  <c r="H446" i="3" s="1"/>
  <c r="F447" i="3"/>
  <c r="G447" i="3" s="1"/>
  <c r="H447" i="3" s="1"/>
  <c r="F448" i="3"/>
  <c r="G448" i="3" s="1"/>
  <c r="H448" i="3" s="1"/>
  <c r="F449" i="3"/>
  <c r="G449" i="3" s="1"/>
  <c r="H449" i="3" s="1"/>
  <c r="F450" i="3"/>
  <c r="G450" i="3" s="1"/>
  <c r="H450" i="3" s="1"/>
  <c r="F451" i="3"/>
  <c r="G451" i="3" s="1"/>
  <c r="H451" i="3" s="1"/>
  <c r="F452" i="3"/>
  <c r="G452" i="3" s="1"/>
  <c r="H452" i="3" s="1"/>
  <c r="F453" i="3"/>
  <c r="G453" i="3" s="1"/>
  <c r="H453" i="3" s="1"/>
  <c r="F454" i="3"/>
  <c r="G454" i="3" s="1"/>
  <c r="H454" i="3" s="1"/>
  <c r="F455" i="3"/>
  <c r="G455" i="3" s="1"/>
  <c r="H455" i="3" s="1"/>
  <c r="F456" i="3"/>
  <c r="G456" i="3" s="1"/>
  <c r="H456" i="3" s="1"/>
  <c r="F457" i="3"/>
  <c r="G457" i="3" s="1"/>
  <c r="H457" i="3" s="1"/>
  <c r="F459" i="3"/>
  <c r="G459" i="3" s="1"/>
  <c r="H459" i="3" s="1"/>
  <c r="F460" i="3"/>
  <c r="G460" i="3" s="1"/>
  <c r="H460" i="3" s="1"/>
  <c r="F461" i="3"/>
  <c r="G461" i="3" s="1"/>
  <c r="H461" i="3" s="1"/>
  <c r="F462" i="3"/>
  <c r="G462" i="3" s="1"/>
  <c r="H462" i="3" s="1"/>
  <c r="F463" i="3"/>
  <c r="G463" i="3" s="1"/>
  <c r="H463" i="3" s="1"/>
  <c r="F464" i="3"/>
  <c r="G464" i="3" s="1"/>
  <c r="H464" i="3" s="1"/>
  <c r="F465" i="3"/>
  <c r="G465" i="3" s="1"/>
  <c r="H465" i="3" s="1"/>
  <c r="F466" i="3"/>
  <c r="G466" i="3" s="1"/>
  <c r="H466" i="3" s="1"/>
  <c r="F467" i="3"/>
  <c r="G467" i="3" s="1"/>
  <c r="H467" i="3" s="1"/>
  <c r="F468" i="3"/>
  <c r="G468" i="3" s="1"/>
  <c r="H468" i="3" s="1"/>
  <c r="F469" i="3"/>
  <c r="G469" i="3" s="1"/>
  <c r="H469" i="3" s="1"/>
  <c r="F470" i="3"/>
  <c r="G470" i="3" s="1"/>
  <c r="H470" i="3" s="1"/>
  <c r="F471" i="3"/>
  <c r="G471" i="3" s="1"/>
  <c r="H471" i="3" s="1"/>
  <c r="F472" i="3"/>
  <c r="G472" i="3" s="1"/>
  <c r="H472" i="3" s="1"/>
  <c r="F473" i="3"/>
  <c r="G473" i="3" s="1"/>
  <c r="H473" i="3" s="1"/>
  <c r="F474" i="3"/>
  <c r="G474" i="3" s="1"/>
  <c r="H474" i="3" s="1"/>
  <c r="F475" i="3"/>
  <c r="G475" i="3" s="1"/>
  <c r="H475" i="3" s="1"/>
  <c r="F476" i="3"/>
  <c r="G476" i="3" s="1"/>
  <c r="H476" i="3" s="1"/>
  <c r="F477" i="3"/>
  <c r="G477" i="3" s="1"/>
  <c r="H477" i="3" s="1"/>
  <c r="F478" i="3"/>
  <c r="G478" i="3" s="1"/>
  <c r="H478" i="3" s="1"/>
  <c r="F480" i="3"/>
  <c r="G480" i="3" s="1"/>
  <c r="H480" i="3" s="1"/>
  <c r="F481" i="3"/>
  <c r="G481" i="3" s="1"/>
  <c r="H481" i="3" s="1"/>
  <c r="F482" i="3"/>
  <c r="G482" i="3" s="1"/>
  <c r="H482" i="3" s="1"/>
  <c r="F483" i="3"/>
  <c r="G483" i="3" s="1"/>
  <c r="H483" i="3" s="1"/>
  <c r="F484" i="3"/>
  <c r="G484" i="3" s="1"/>
  <c r="H484" i="3" s="1"/>
  <c r="F485" i="3"/>
  <c r="G485" i="3" s="1"/>
  <c r="H485" i="3" s="1"/>
  <c r="F486" i="3"/>
  <c r="G486" i="3" s="1"/>
  <c r="H486" i="3" s="1"/>
  <c r="F487" i="3"/>
  <c r="G487" i="3" s="1"/>
  <c r="H487" i="3" s="1"/>
  <c r="F488" i="3"/>
  <c r="G488" i="3" s="1"/>
  <c r="H488" i="3" s="1"/>
  <c r="F489" i="3"/>
  <c r="G489" i="3" s="1"/>
  <c r="H489" i="3" s="1"/>
  <c r="F490" i="3"/>
  <c r="G490" i="3" s="1"/>
  <c r="H490" i="3" s="1"/>
  <c r="F491" i="3"/>
  <c r="G491" i="3" s="1"/>
  <c r="H491" i="3" s="1"/>
  <c r="F492" i="3"/>
  <c r="G492" i="3" s="1"/>
  <c r="H492" i="3" s="1"/>
  <c r="F493" i="3"/>
  <c r="G493" i="3" s="1"/>
  <c r="H493" i="3" s="1"/>
  <c r="F494" i="3"/>
  <c r="G494" i="3" s="1"/>
  <c r="H494" i="3" s="1"/>
  <c r="F495" i="3"/>
  <c r="G495" i="3" s="1"/>
  <c r="H495" i="3" s="1"/>
  <c r="F496" i="3"/>
  <c r="G496" i="3" s="1"/>
  <c r="H496" i="3" s="1"/>
  <c r="F497" i="3"/>
  <c r="G497" i="3" s="1"/>
  <c r="H497" i="3" s="1"/>
  <c r="F498" i="3"/>
  <c r="G498" i="3" s="1"/>
  <c r="H498" i="3" s="1"/>
  <c r="F500" i="3"/>
  <c r="G500" i="3" s="1"/>
  <c r="H500" i="3" s="1"/>
  <c r="F501" i="3"/>
  <c r="G501" i="3" s="1"/>
  <c r="H501" i="3" s="1"/>
  <c r="F502" i="3"/>
  <c r="G502" i="3" s="1"/>
  <c r="H502" i="3" s="1"/>
  <c r="F503" i="3"/>
  <c r="G503" i="3" s="1"/>
  <c r="H503" i="3" s="1"/>
  <c r="F504" i="3"/>
  <c r="G504" i="3" s="1"/>
  <c r="H504" i="3" s="1"/>
  <c r="F505" i="3"/>
  <c r="G505" i="3" s="1"/>
  <c r="H505" i="3" s="1"/>
  <c r="F506" i="3"/>
  <c r="G506" i="3" s="1"/>
  <c r="H506" i="3" s="1"/>
  <c r="F507" i="3"/>
  <c r="G507" i="3" s="1"/>
  <c r="H507" i="3" s="1"/>
  <c r="F508" i="3"/>
  <c r="G508" i="3" s="1"/>
  <c r="H508" i="3" s="1"/>
  <c r="F509" i="3"/>
  <c r="G509" i="3" s="1"/>
  <c r="H509" i="3" s="1"/>
  <c r="F510" i="3"/>
  <c r="G510" i="3" s="1"/>
  <c r="H510" i="3" s="1"/>
  <c r="F511" i="3"/>
  <c r="G511" i="3" s="1"/>
  <c r="H511" i="3" s="1"/>
  <c r="F512" i="3"/>
  <c r="G512" i="3" s="1"/>
  <c r="H512" i="3" s="1"/>
  <c r="F513" i="3"/>
  <c r="G513" i="3" s="1"/>
  <c r="H513" i="3" s="1"/>
  <c r="F514" i="3"/>
  <c r="G514" i="3" s="1"/>
  <c r="H514" i="3" s="1"/>
  <c r="F515" i="3"/>
  <c r="G515" i="3" s="1"/>
  <c r="H515" i="3" s="1"/>
  <c r="F516" i="3"/>
  <c r="G516" i="3" s="1"/>
  <c r="H516" i="3" s="1"/>
  <c r="F517" i="3"/>
  <c r="G517" i="3" s="1"/>
  <c r="H517" i="3" s="1"/>
  <c r="F518" i="3"/>
  <c r="G518" i="3" s="1"/>
  <c r="H518" i="3" s="1"/>
  <c r="F519" i="3"/>
  <c r="G519" i="3" s="1"/>
  <c r="H519" i="3" s="1"/>
  <c r="F521" i="3"/>
  <c r="G521" i="3" s="1"/>
  <c r="H521" i="3" s="1"/>
  <c r="F522" i="3"/>
  <c r="G522" i="3" s="1"/>
  <c r="H522" i="3" s="1"/>
  <c r="F523" i="3"/>
  <c r="G523" i="3" s="1"/>
  <c r="H523" i="3" s="1"/>
  <c r="F524" i="3"/>
  <c r="G524" i="3" s="1"/>
  <c r="H524" i="3" s="1"/>
  <c r="F525" i="3"/>
  <c r="G525" i="3" s="1"/>
  <c r="H525" i="3" s="1"/>
  <c r="F526" i="3"/>
  <c r="G526" i="3" s="1"/>
  <c r="H526" i="3" s="1"/>
  <c r="F527" i="3"/>
  <c r="G527" i="3" s="1"/>
  <c r="H527" i="3" s="1"/>
  <c r="F528" i="3"/>
  <c r="G528" i="3" s="1"/>
  <c r="H528" i="3" s="1"/>
  <c r="F529" i="3"/>
  <c r="G529" i="3" s="1"/>
  <c r="H529" i="3" s="1"/>
  <c r="F530" i="3"/>
  <c r="G530" i="3" s="1"/>
  <c r="H530" i="3" s="1"/>
  <c r="F531" i="3"/>
  <c r="G531" i="3" s="1"/>
  <c r="H531" i="3" s="1"/>
  <c r="F532" i="3"/>
  <c r="G532" i="3" s="1"/>
  <c r="H532" i="3" s="1"/>
  <c r="F533" i="3"/>
  <c r="G533" i="3" s="1"/>
  <c r="H533" i="3" s="1"/>
  <c r="F534" i="3"/>
  <c r="G534" i="3" s="1"/>
  <c r="H534" i="3" s="1"/>
  <c r="F535" i="3"/>
  <c r="G535" i="3" s="1"/>
  <c r="H535" i="3" s="1"/>
  <c r="F536" i="3"/>
  <c r="G536" i="3" s="1"/>
  <c r="H536" i="3" s="1"/>
  <c r="F537" i="3"/>
  <c r="G537" i="3" s="1"/>
  <c r="H537" i="3" s="1"/>
  <c r="F538" i="3"/>
  <c r="G538" i="3" s="1"/>
  <c r="H538" i="3" s="1"/>
  <c r="F539" i="3"/>
  <c r="G539" i="3" s="1"/>
  <c r="H539" i="3" s="1"/>
  <c r="F540" i="3"/>
  <c r="G540" i="3" s="1"/>
  <c r="H540" i="3" s="1"/>
  <c r="F542" i="3"/>
  <c r="G542" i="3" s="1"/>
  <c r="H542" i="3" s="1"/>
  <c r="F543" i="3"/>
  <c r="G543" i="3" s="1"/>
  <c r="H543" i="3" s="1"/>
  <c r="F544" i="3"/>
  <c r="G544" i="3" s="1"/>
  <c r="H544" i="3" s="1"/>
  <c r="F545" i="3"/>
  <c r="G545" i="3" s="1"/>
  <c r="H545" i="3" s="1"/>
  <c r="F546" i="3"/>
  <c r="G546" i="3" s="1"/>
  <c r="H546" i="3" s="1"/>
  <c r="F547" i="3"/>
  <c r="G547" i="3" s="1"/>
  <c r="H547" i="3" s="1"/>
  <c r="F548" i="3"/>
  <c r="G548" i="3" s="1"/>
  <c r="H548" i="3" s="1"/>
  <c r="F549" i="3"/>
  <c r="G549" i="3" s="1"/>
  <c r="H549" i="3" s="1"/>
  <c r="F550" i="3"/>
  <c r="G550" i="3" s="1"/>
  <c r="H550" i="3" s="1"/>
  <c r="F551" i="3"/>
  <c r="G551" i="3" s="1"/>
  <c r="H551" i="3" s="1"/>
  <c r="F552" i="3"/>
  <c r="G552" i="3" s="1"/>
  <c r="H552" i="3" s="1"/>
  <c r="F553" i="3"/>
  <c r="G553" i="3" s="1"/>
  <c r="H553" i="3" s="1"/>
  <c r="F554" i="3"/>
  <c r="G554" i="3" s="1"/>
  <c r="H554" i="3" s="1"/>
  <c r="F555" i="3"/>
  <c r="G555" i="3" s="1"/>
  <c r="H555" i="3" s="1"/>
  <c r="F556" i="3"/>
  <c r="G556" i="3" s="1"/>
  <c r="H556" i="3" s="1"/>
  <c r="F557" i="3"/>
  <c r="G557" i="3" s="1"/>
  <c r="H557" i="3" s="1"/>
  <c r="F558" i="3"/>
  <c r="G558" i="3" s="1"/>
  <c r="H558" i="3" s="1"/>
  <c r="F559" i="3"/>
  <c r="G559" i="3" s="1"/>
  <c r="H559" i="3" s="1"/>
  <c r="F560" i="3"/>
  <c r="G560" i="3" s="1"/>
  <c r="H560" i="3" s="1"/>
  <c r="F561" i="3"/>
  <c r="G561" i="3" s="1"/>
  <c r="H561" i="3" s="1"/>
  <c r="F562" i="3"/>
  <c r="G562" i="3" s="1"/>
  <c r="H562" i="3" s="1"/>
  <c r="F563" i="3"/>
  <c r="G563" i="3" s="1"/>
  <c r="H563" i="3" s="1"/>
  <c r="F564" i="3"/>
  <c r="G564" i="3" s="1"/>
  <c r="H564" i="3" s="1"/>
  <c r="F565" i="3"/>
  <c r="G565" i="3" s="1"/>
  <c r="H565" i="3" s="1"/>
  <c r="F566" i="3"/>
  <c r="G566" i="3" s="1"/>
  <c r="H566" i="3" s="1"/>
  <c r="F567" i="3"/>
  <c r="G567" i="3" s="1"/>
  <c r="H567" i="3" s="1"/>
  <c r="F568" i="3"/>
  <c r="G568" i="3" s="1"/>
  <c r="H568" i="3" s="1"/>
  <c r="F569" i="3"/>
  <c r="G569" i="3" s="1"/>
  <c r="H569" i="3" s="1"/>
  <c r="F570" i="3"/>
  <c r="G570" i="3" s="1"/>
  <c r="H570" i="3" s="1"/>
  <c r="F571" i="3"/>
  <c r="G571" i="3" s="1"/>
  <c r="H571" i="3" s="1"/>
  <c r="F572" i="3"/>
  <c r="G572" i="3" s="1"/>
  <c r="H572" i="3" s="1"/>
  <c r="F573" i="3"/>
  <c r="G573" i="3" s="1"/>
  <c r="H573" i="3" s="1"/>
  <c r="F574" i="3"/>
  <c r="G574" i="3" s="1"/>
  <c r="H574" i="3" s="1"/>
  <c r="F575" i="3"/>
  <c r="G575" i="3" s="1"/>
  <c r="H575" i="3" s="1"/>
  <c r="F576" i="3"/>
  <c r="G576" i="3" s="1"/>
  <c r="H576" i="3" s="1"/>
  <c r="F578" i="3"/>
  <c r="G578" i="3" s="1"/>
  <c r="H578" i="3" s="1"/>
  <c r="F579" i="3"/>
  <c r="G579" i="3" s="1"/>
  <c r="H579" i="3" s="1"/>
  <c r="F580" i="3"/>
  <c r="G580" i="3" s="1"/>
  <c r="H580" i="3" s="1"/>
  <c r="F581" i="3"/>
  <c r="G581" i="3" s="1"/>
  <c r="H581" i="3" s="1"/>
  <c r="F582" i="3"/>
  <c r="G582" i="3" s="1"/>
  <c r="H582" i="3" s="1"/>
  <c r="F583" i="3"/>
  <c r="G583" i="3" s="1"/>
  <c r="H583" i="3" s="1"/>
  <c r="F584" i="3"/>
  <c r="G584" i="3" s="1"/>
  <c r="H584" i="3" s="1"/>
  <c r="F585" i="3"/>
  <c r="G585" i="3" s="1"/>
  <c r="H585" i="3" s="1"/>
  <c r="F586" i="3"/>
  <c r="G586" i="3" s="1"/>
  <c r="H586" i="3" s="1"/>
  <c r="F587" i="3"/>
  <c r="G587" i="3" s="1"/>
  <c r="H587" i="3" s="1"/>
  <c r="F588" i="3"/>
  <c r="G588" i="3" s="1"/>
  <c r="H588" i="3" s="1"/>
  <c r="F589" i="3"/>
  <c r="G589" i="3" s="1"/>
  <c r="H589" i="3" s="1"/>
  <c r="F590" i="3"/>
  <c r="G590" i="3" s="1"/>
  <c r="H590" i="3" s="1"/>
  <c r="F591" i="3"/>
  <c r="G591" i="3" s="1"/>
  <c r="H591" i="3" s="1"/>
  <c r="F592" i="3"/>
  <c r="G592" i="3" s="1"/>
  <c r="H592" i="3" s="1"/>
  <c r="F593" i="3"/>
  <c r="G593" i="3" s="1"/>
  <c r="H593" i="3" s="1"/>
  <c r="F594" i="3"/>
  <c r="G594" i="3" s="1"/>
  <c r="H594" i="3" s="1"/>
  <c r="F595" i="3"/>
  <c r="G595" i="3" s="1"/>
  <c r="H595" i="3" s="1"/>
  <c r="F596" i="3"/>
  <c r="G596" i="3" s="1"/>
  <c r="H596" i="3" s="1"/>
  <c r="F597" i="3"/>
  <c r="G597" i="3" s="1"/>
  <c r="H597" i="3" s="1"/>
  <c r="F599" i="3"/>
  <c r="G599" i="3" s="1"/>
  <c r="H599" i="3" s="1"/>
  <c r="F600" i="3"/>
  <c r="G600" i="3" s="1"/>
  <c r="H600" i="3" s="1"/>
  <c r="F601" i="3"/>
  <c r="G601" i="3" s="1"/>
  <c r="H601" i="3" s="1"/>
  <c r="F602" i="3"/>
  <c r="G602" i="3" s="1"/>
  <c r="H602" i="3" s="1"/>
  <c r="F603" i="3"/>
  <c r="G603" i="3" s="1"/>
  <c r="H603" i="3" s="1"/>
  <c r="F604" i="3"/>
  <c r="G604" i="3" s="1"/>
  <c r="H604" i="3" s="1"/>
  <c r="F605" i="3"/>
  <c r="G605" i="3" s="1"/>
  <c r="H605" i="3" s="1"/>
  <c r="F606" i="3"/>
  <c r="G606" i="3" s="1"/>
  <c r="H606" i="3" s="1"/>
  <c r="F607" i="3"/>
  <c r="G607" i="3" s="1"/>
  <c r="H607" i="3" s="1"/>
  <c r="F608" i="3"/>
  <c r="G608" i="3" s="1"/>
  <c r="H608" i="3" s="1"/>
  <c r="F609" i="3"/>
  <c r="G609" i="3" s="1"/>
  <c r="H609" i="3" s="1"/>
  <c r="F610" i="3"/>
  <c r="G610" i="3" s="1"/>
  <c r="H610" i="3" s="1"/>
  <c r="F611" i="3"/>
  <c r="G611" i="3" s="1"/>
  <c r="H611" i="3" s="1"/>
  <c r="F612" i="3"/>
  <c r="G612" i="3" s="1"/>
  <c r="H612" i="3" s="1"/>
  <c r="F613" i="3"/>
  <c r="G613" i="3" s="1"/>
  <c r="H613" i="3" s="1"/>
  <c r="F614" i="3"/>
  <c r="G614" i="3" s="1"/>
  <c r="H614" i="3" s="1"/>
  <c r="F615" i="3"/>
  <c r="G615" i="3" s="1"/>
  <c r="H615" i="3" s="1"/>
  <c r="F616" i="3"/>
  <c r="G616" i="3" s="1"/>
  <c r="H616" i="3" s="1"/>
  <c r="F617" i="3"/>
  <c r="G617" i="3" s="1"/>
  <c r="H617" i="3" s="1"/>
  <c r="F618" i="3"/>
  <c r="G618" i="3" s="1"/>
  <c r="H618" i="3" s="1"/>
  <c r="F619" i="3"/>
  <c r="G619" i="3" s="1"/>
  <c r="H619" i="3" s="1"/>
  <c r="F621" i="3"/>
  <c r="G621" i="3" s="1"/>
  <c r="H621" i="3" s="1"/>
  <c r="F622" i="3"/>
  <c r="G622" i="3" s="1"/>
  <c r="H622" i="3" s="1"/>
  <c r="F623" i="3"/>
  <c r="G623" i="3" s="1"/>
  <c r="H623" i="3" s="1"/>
  <c r="F624" i="3"/>
  <c r="G624" i="3" s="1"/>
  <c r="H624" i="3" s="1"/>
  <c r="F625" i="3"/>
  <c r="G625" i="3" s="1"/>
  <c r="H625" i="3" s="1"/>
  <c r="F626" i="3"/>
  <c r="G626" i="3" s="1"/>
  <c r="H626" i="3" s="1"/>
  <c r="F627" i="3"/>
  <c r="G627" i="3" s="1"/>
  <c r="H627" i="3" s="1"/>
  <c r="F628" i="3"/>
  <c r="G628" i="3" s="1"/>
  <c r="H628" i="3" s="1"/>
  <c r="F629" i="3"/>
  <c r="G629" i="3" s="1"/>
  <c r="H629" i="3" s="1"/>
  <c r="F630" i="3"/>
  <c r="G630" i="3" s="1"/>
  <c r="H630" i="3" s="1"/>
  <c r="F631" i="3"/>
  <c r="G631" i="3" s="1"/>
  <c r="H631" i="3" s="1"/>
  <c r="F632" i="3"/>
  <c r="G632" i="3" s="1"/>
  <c r="H632" i="3" s="1"/>
  <c r="F633" i="3"/>
  <c r="G633" i="3" s="1"/>
  <c r="H633" i="3" s="1"/>
  <c r="F634" i="3"/>
  <c r="G634" i="3" s="1"/>
  <c r="H634" i="3" s="1"/>
  <c r="F635" i="3"/>
  <c r="G635" i="3" s="1"/>
  <c r="H635" i="3" s="1"/>
  <c r="F636" i="3"/>
  <c r="G636" i="3" s="1"/>
  <c r="H636" i="3" s="1"/>
  <c r="F637" i="3"/>
  <c r="G637" i="3" s="1"/>
  <c r="H637" i="3" s="1"/>
  <c r="F638" i="3"/>
  <c r="G638" i="3" s="1"/>
  <c r="H638" i="3" s="1"/>
  <c r="F639" i="3"/>
  <c r="G639" i="3" s="1"/>
  <c r="H639" i="3" s="1"/>
  <c r="F640" i="3"/>
  <c r="G640" i="3" s="1"/>
  <c r="H640" i="3" s="1"/>
  <c r="F642" i="3"/>
  <c r="G642" i="3" s="1"/>
  <c r="H642" i="3" s="1"/>
  <c r="F643" i="3"/>
  <c r="G643" i="3" s="1"/>
  <c r="H643" i="3" s="1"/>
  <c r="F644" i="3"/>
  <c r="G644" i="3" s="1"/>
  <c r="H644" i="3" s="1"/>
  <c r="F645" i="3"/>
  <c r="G645" i="3" s="1"/>
  <c r="H645" i="3" s="1"/>
  <c r="F646" i="3"/>
  <c r="G646" i="3" s="1"/>
  <c r="H646" i="3" s="1"/>
  <c r="F647" i="3"/>
  <c r="G647" i="3" s="1"/>
  <c r="H647" i="3" s="1"/>
  <c r="F648" i="3"/>
  <c r="G648" i="3" s="1"/>
  <c r="H648" i="3" s="1"/>
  <c r="F649" i="3"/>
  <c r="G649" i="3" s="1"/>
  <c r="H649" i="3" s="1"/>
  <c r="F650" i="3"/>
  <c r="G650" i="3" s="1"/>
  <c r="H650" i="3" s="1"/>
  <c r="F651" i="3"/>
  <c r="G651" i="3" s="1"/>
  <c r="H651" i="3" s="1"/>
  <c r="F652" i="3"/>
  <c r="G652" i="3" s="1"/>
  <c r="H652" i="3" s="1"/>
  <c r="F653" i="3"/>
  <c r="G653" i="3" s="1"/>
  <c r="H653" i="3" s="1"/>
  <c r="F654" i="3"/>
  <c r="G654" i="3" s="1"/>
  <c r="H654" i="3" s="1"/>
  <c r="F655" i="3"/>
  <c r="G655" i="3" s="1"/>
  <c r="H655" i="3" s="1"/>
  <c r="F656" i="3"/>
  <c r="G656" i="3" s="1"/>
  <c r="H656" i="3" s="1"/>
  <c r="F657" i="3"/>
  <c r="G657" i="3" s="1"/>
  <c r="H657" i="3" s="1"/>
  <c r="F658" i="3"/>
  <c r="G658" i="3" s="1"/>
  <c r="H658" i="3" s="1"/>
  <c r="F659" i="3"/>
  <c r="G659" i="3" s="1"/>
  <c r="H659" i="3" s="1"/>
  <c r="F660" i="3"/>
  <c r="G660" i="3" s="1"/>
  <c r="H660" i="3" s="1"/>
  <c r="F661" i="3"/>
  <c r="G661" i="3" s="1"/>
  <c r="H661" i="3" s="1"/>
  <c r="F662" i="3"/>
  <c r="G662" i="3" s="1"/>
  <c r="H662" i="3" s="1"/>
  <c r="F663" i="3"/>
  <c r="G663" i="3" s="1"/>
  <c r="H663" i="3" s="1"/>
  <c r="F664" i="3"/>
  <c r="G664" i="3" s="1"/>
  <c r="H664" i="3" s="1"/>
  <c r="F665" i="3"/>
  <c r="G665" i="3" s="1"/>
  <c r="H665" i="3" s="1"/>
  <c r="F666" i="3"/>
  <c r="G666" i="3" s="1"/>
  <c r="H666" i="3" s="1"/>
  <c r="F667" i="3"/>
  <c r="G667" i="3" s="1"/>
  <c r="H667" i="3" s="1"/>
  <c r="F668" i="3"/>
  <c r="G668" i="3" s="1"/>
  <c r="H668" i="3" s="1"/>
  <c r="F669" i="3"/>
  <c r="G669" i="3" s="1"/>
  <c r="H669" i="3" s="1"/>
  <c r="F670" i="3"/>
  <c r="G670" i="3" s="1"/>
  <c r="H670" i="3" s="1"/>
  <c r="F671" i="3"/>
  <c r="G671" i="3" s="1"/>
  <c r="H671" i="3" s="1"/>
  <c r="F672" i="3"/>
  <c r="G672" i="3" s="1"/>
  <c r="H672" i="3" s="1"/>
  <c r="F673" i="3"/>
  <c r="G673" i="3" s="1"/>
  <c r="H673" i="3" s="1"/>
  <c r="F675" i="3"/>
  <c r="G675" i="3" s="1"/>
  <c r="H675" i="3" s="1"/>
  <c r="F676" i="3"/>
  <c r="G676" i="3" s="1"/>
  <c r="H676" i="3" s="1"/>
  <c r="F677" i="3"/>
  <c r="G677" i="3" s="1"/>
  <c r="H677" i="3" s="1"/>
  <c r="F678" i="3"/>
  <c r="G678" i="3" s="1"/>
  <c r="H678" i="3" s="1"/>
  <c r="F679" i="3"/>
  <c r="G679" i="3" s="1"/>
  <c r="H679" i="3" s="1"/>
  <c r="F680" i="3"/>
  <c r="G680" i="3" s="1"/>
  <c r="H680" i="3" s="1"/>
  <c r="F681" i="3"/>
  <c r="G681" i="3" s="1"/>
  <c r="H681" i="3" s="1"/>
  <c r="F682" i="3"/>
  <c r="G682" i="3" s="1"/>
  <c r="H682" i="3" s="1"/>
  <c r="F683" i="3"/>
  <c r="G683" i="3" s="1"/>
  <c r="H683" i="3" s="1"/>
  <c r="F684" i="3"/>
  <c r="G684" i="3" s="1"/>
  <c r="H684" i="3" s="1"/>
  <c r="F685" i="3"/>
  <c r="G685" i="3" s="1"/>
  <c r="H685" i="3" s="1"/>
  <c r="F686" i="3"/>
  <c r="G686" i="3" s="1"/>
  <c r="H686" i="3" s="1"/>
  <c r="F687" i="3"/>
  <c r="G687" i="3" s="1"/>
  <c r="H687" i="3" s="1"/>
  <c r="F688" i="3"/>
  <c r="G688" i="3" s="1"/>
  <c r="H688" i="3" s="1"/>
  <c r="F689" i="3"/>
  <c r="G689" i="3" s="1"/>
  <c r="H689" i="3" s="1"/>
  <c r="F690" i="3"/>
  <c r="G690" i="3" s="1"/>
  <c r="H690" i="3" s="1"/>
  <c r="F691" i="3"/>
  <c r="G691" i="3" s="1"/>
  <c r="H691" i="3" s="1"/>
  <c r="F692" i="3"/>
  <c r="G692" i="3" s="1"/>
  <c r="H692" i="3" s="1"/>
  <c r="F693" i="3"/>
  <c r="G693" i="3" s="1"/>
  <c r="H693" i="3" s="1"/>
  <c r="F694" i="3"/>
  <c r="G694" i="3" s="1"/>
  <c r="H694" i="3" s="1"/>
  <c r="F695" i="3"/>
  <c r="G695" i="3" s="1"/>
  <c r="H695" i="3" s="1"/>
  <c r="F696" i="3"/>
  <c r="G696" i="3" s="1"/>
  <c r="H696" i="3" s="1"/>
  <c r="F697" i="3"/>
  <c r="G697" i="3" s="1"/>
  <c r="H697" i="3" s="1"/>
  <c r="F698" i="3"/>
  <c r="G698" i="3" s="1"/>
  <c r="H698" i="3" s="1"/>
  <c r="F699" i="3"/>
  <c r="G699" i="3" s="1"/>
  <c r="H699" i="3" s="1"/>
  <c r="F700" i="3"/>
  <c r="G700" i="3" s="1"/>
  <c r="H700" i="3" s="1"/>
  <c r="F701" i="3"/>
  <c r="G701" i="3" s="1"/>
  <c r="H701" i="3" s="1"/>
  <c r="F702" i="3"/>
  <c r="G702" i="3" s="1"/>
  <c r="H702" i="3" s="1"/>
  <c r="F703" i="3"/>
  <c r="G703" i="3" s="1"/>
  <c r="H703" i="3" s="1"/>
  <c r="F704" i="3"/>
  <c r="G704" i="3" s="1"/>
  <c r="H704" i="3" s="1"/>
  <c r="F705" i="3"/>
  <c r="G705" i="3" s="1"/>
  <c r="H705" i="3" s="1"/>
  <c r="F706" i="3"/>
  <c r="G706" i="3" s="1"/>
  <c r="H706" i="3" s="1"/>
  <c r="F707" i="3"/>
  <c r="G707" i="3" s="1"/>
  <c r="H707" i="3" s="1"/>
  <c r="F708" i="3"/>
  <c r="G708" i="3" s="1"/>
  <c r="H708" i="3" s="1"/>
  <c r="F710" i="3"/>
  <c r="G710" i="3" s="1"/>
  <c r="H710" i="3" s="1"/>
  <c r="F711" i="3"/>
  <c r="G711" i="3" s="1"/>
  <c r="H711" i="3" s="1"/>
  <c r="F712" i="3"/>
  <c r="G712" i="3" s="1"/>
  <c r="H712" i="3" s="1"/>
  <c r="F713" i="3"/>
  <c r="G713" i="3" s="1"/>
  <c r="H713" i="3" s="1"/>
  <c r="F714" i="3"/>
  <c r="G714" i="3" s="1"/>
  <c r="H714" i="3" s="1"/>
  <c r="F715" i="3"/>
  <c r="G715" i="3" s="1"/>
  <c r="H715" i="3" s="1"/>
  <c r="F716" i="3"/>
  <c r="G716" i="3" s="1"/>
  <c r="H716" i="3" s="1"/>
  <c r="F717" i="3"/>
  <c r="G717" i="3" s="1"/>
  <c r="H717" i="3" s="1"/>
  <c r="F718" i="3"/>
  <c r="G718" i="3" s="1"/>
  <c r="H718" i="3" s="1"/>
  <c r="F719" i="3"/>
  <c r="G719" i="3" s="1"/>
  <c r="H719" i="3" s="1"/>
  <c r="F720" i="3"/>
  <c r="G720" i="3" s="1"/>
  <c r="H720" i="3" s="1"/>
  <c r="F721" i="3"/>
  <c r="G721" i="3" s="1"/>
  <c r="H721" i="3" s="1"/>
  <c r="F722" i="3"/>
  <c r="G722" i="3" s="1"/>
  <c r="H722" i="3" s="1"/>
  <c r="F723" i="3"/>
  <c r="G723" i="3" s="1"/>
  <c r="H723" i="3" s="1"/>
  <c r="F724" i="3"/>
  <c r="G724" i="3" s="1"/>
  <c r="H724" i="3" s="1"/>
  <c r="F725" i="3"/>
  <c r="G725" i="3" s="1"/>
  <c r="H725" i="3" s="1"/>
  <c r="F726" i="3"/>
  <c r="G726" i="3" s="1"/>
  <c r="H726" i="3" s="1"/>
  <c r="F727" i="3"/>
  <c r="G727" i="3" s="1"/>
  <c r="H727" i="3" s="1"/>
  <c r="F728" i="3"/>
  <c r="G728" i="3" s="1"/>
  <c r="H728" i="3" s="1"/>
  <c r="F729" i="3"/>
  <c r="G729" i="3" s="1"/>
  <c r="H729" i="3" s="1"/>
  <c r="F730" i="3"/>
  <c r="G730" i="3" s="1"/>
  <c r="H730" i="3" s="1"/>
  <c r="F731" i="3"/>
  <c r="G731" i="3" s="1"/>
  <c r="H731" i="3" s="1"/>
  <c r="F733" i="3"/>
  <c r="G733" i="3" s="1"/>
  <c r="H733" i="3" s="1"/>
  <c r="F734" i="3"/>
  <c r="G734" i="3" s="1"/>
  <c r="H734" i="3" s="1"/>
  <c r="F735" i="3"/>
  <c r="G735" i="3" s="1"/>
  <c r="H735" i="3" s="1"/>
  <c r="F736" i="3"/>
  <c r="G736" i="3" s="1"/>
  <c r="H736" i="3" s="1"/>
  <c r="F737" i="3"/>
  <c r="G737" i="3" s="1"/>
  <c r="H737" i="3" s="1"/>
  <c r="F738" i="3"/>
  <c r="G738" i="3" s="1"/>
  <c r="H738" i="3" s="1"/>
  <c r="F739" i="3"/>
  <c r="G739" i="3" s="1"/>
  <c r="H739" i="3" s="1"/>
  <c r="F740" i="3"/>
  <c r="G740" i="3" s="1"/>
  <c r="H740" i="3" s="1"/>
  <c r="F741" i="3"/>
  <c r="G741" i="3" s="1"/>
  <c r="H741" i="3" s="1"/>
  <c r="F742" i="3"/>
  <c r="G742" i="3" s="1"/>
  <c r="H742" i="3" s="1"/>
  <c r="F743" i="3"/>
  <c r="G743" i="3" s="1"/>
  <c r="H743" i="3" s="1"/>
  <c r="F744" i="3"/>
  <c r="G744" i="3" s="1"/>
  <c r="H744" i="3" s="1"/>
  <c r="F745" i="3"/>
  <c r="G745" i="3" s="1"/>
  <c r="H745" i="3" s="1"/>
  <c r="F746" i="3"/>
  <c r="G746" i="3" s="1"/>
  <c r="H746" i="3" s="1"/>
  <c r="F747" i="3"/>
  <c r="G747" i="3" s="1"/>
  <c r="H747" i="3" s="1"/>
  <c r="F748" i="3"/>
  <c r="G748" i="3" s="1"/>
  <c r="H748" i="3" s="1"/>
  <c r="F749" i="3"/>
  <c r="G749" i="3" s="1"/>
  <c r="H749" i="3" s="1"/>
  <c r="F750" i="3"/>
  <c r="G750" i="3" s="1"/>
  <c r="H750" i="3" s="1"/>
  <c r="F751" i="3"/>
  <c r="G751" i="3" s="1"/>
  <c r="H751" i="3" s="1"/>
  <c r="F752" i="3"/>
  <c r="G752" i="3" s="1"/>
  <c r="H752" i="3" s="1"/>
  <c r="F754" i="3"/>
  <c r="G754" i="3" s="1"/>
  <c r="H754" i="3" s="1"/>
  <c r="F755" i="3"/>
  <c r="G755" i="3" s="1"/>
  <c r="H755" i="3" s="1"/>
  <c r="F756" i="3"/>
  <c r="G756" i="3" s="1"/>
  <c r="H756" i="3" s="1"/>
  <c r="F757" i="3"/>
  <c r="G757" i="3" s="1"/>
  <c r="H757" i="3" s="1"/>
  <c r="F758" i="3"/>
  <c r="G758" i="3" s="1"/>
  <c r="H758" i="3" s="1"/>
  <c r="F759" i="3"/>
  <c r="G759" i="3" s="1"/>
  <c r="H759" i="3" s="1"/>
  <c r="F760" i="3"/>
  <c r="G760" i="3" s="1"/>
  <c r="H760" i="3" s="1"/>
  <c r="F761" i="3"/>
  <c r="G761" i="3" s="1"/>
  <c r="H761" i="3" s="1"/>
  <c r="F762" i="3"/>
  <c r="G762" i="3" s="1"/>
  <c r="H762" i="3" s="1"/>
  <c r="F763" i="3"/>
  <c r="G763" i="3" s="1"/>
  <c r="H763" i="3" s="1"/>
  <c r="F764" i="3"/>
  <c r="G764" i="3" s="1"/>
  <c r="H764" i="3" s="1"/>
  <c r="F765" i="3"/>
  <c r="G765" i="3" s="1"/>
  <c r="H765" i="3" s="1"/>
  <c r="F766" i="3"/>
  <c r="G766" i="3" s="1"/>
  <c r="H766" i="3" s="1"/>
  <c r="F767" i="3"/>
  <c r="G767" i="3" s="1"/>
  <c r="H767" i="3" s="1"/>
  <c r="F768" i="3"/>
  <c r="G768" i="3" s="1"/>
  <c r="H768" i="3" s="1"/>
  <c r="F769" i="3"/>
  <c r="G769" i="3" s="1"/>
  <c r="H769" i="3" s="1"/>
  <c r="F770" i="3"/>
  <c r="G770" i="3" s="1"/>
  <c r="H770" i="3" s="1"/>
  <c r="F771" i="3"/>
  <c r="G771" i="3" s="1"/>
  <c r="H771" i="3" s="1"/>
  <c r="F772" i="3"/>
  <c r="G772" i="3" s="1"/>
  <c r="H772" i="3" s="1"/>
  <c r="F773" i="3"/>
  <c r="G773" i="3" s="1"/>
  <c r="H773" i="3" s="1"/>
  <c r="F774" i="3"/>
  <c r="G774" i="3" s="1"/>
  <c r="H774" i="3" s="1"/>
  <c r="F776" i="3"/>
  <c r="G776" i="3" s="1"/>
  <c r="H776" i="3" s="1"/>
  <c r="F777" i="3"/>
  <c r="G777" i="3" s="1"/>
  <c r="H777" i="3" s="1"/>
  <c r="F778" i="3"/>
  <c r="G778" i="3" s="1"/>
  <c r="H778" i="3" s="1"/>
  <c r="F779" i="3"/>
  <c r="G779" i="3" s="1"/>
  <c r="H779" i="3" s="1"/>
  <c r="F780" i="3"/>
  <c r="G780" i="3" s="1"/>
  <c r="H780" i="3" s="1"/>
  <c r="F781" i="3"/>
  <c r="G781" i="3" s="1"/>
  <c r="H781" i="3" s="1"/>
  <c r="F782" i="3"/>
  <c r="G782" i="3" s="1"/>
  <c r="H782" i="3" s="1"/>
  <c r="F783" i="3"/>
  <c r="G783" i="3" s="1"/>
  <c r="H783" i="3" s="1"/>
  <c r="F784" i="3"/>
  <c r="G784" i="3" s="1"/>
  <c r="H784" i="3" s="1"/>
  <c r="F785" i="3"/>
  <c r="G785" i="3" s="1"/>
  <c r="H785" i="3" s="1"/>
  <c r="F786" i="3"/>
  <c r="G786" i="3" s="1"/>
  <c r="H786" i="3" s="1"/>
  <c r="F787" i="3"/>
  <c r="G787" i="3" s="1"/>
  <c r="H787" i="3" s="1"/>
  <c r="F788" i="3"/>
  <c r="G788" i="3" s="1"/>
  <c r="H788" i="3" s="1"/>
  <c r="F789" i="3"/>
  <c r="G789" i="3" s="1"/>
  <c r="H789" i="3" s="1"/>
  <c r="F790" i="3"/>
  <c r="G790" i="3" s="1"/>
  <c r="H790" i="3" s="1"/>
  <c r="F791" i="3"/>
  <c r="G791" i="3" s="1"/>
  <c r="H791" i="3" s="1"/>
  <c r="F792" i="3"/>
  <c r="G792" i="3" s="1"/>
  <c r="H792" i="3" s="1"/>
  <c r="G793" i="3"/>
  <c r="H793" i="3" s="1"/>
  <c r="G794" i="3"/>
  <c r="H794" i="3" s="1"/>
  <c r="G795" i="3"/>
  <c r="H795" i="3" s="1"/>
  <c r="F797" i="3"/>
  <c r="G797" i="3" s="1"/>
  <c r="H797" i="3" s="1"/>
  <c r="F798" i="3"/>
  <c r="G798" i="3" s="1"/>
  <c r="H798" i="3" s="1"/>
  <c r="F799" i="3"/>
  <c r="G799" i="3" s="1"/>
  <c r="H799" i="3" s="1"/>
  <c r="F800" i="3"/>
  <c r="G800" i="3" s="1"/>
  <c r="H800" i="3" s="1"/>
  <c r="F801" i="3"/>
  <c r="G801" i="3" s="1"/>
  <c r="H801" i="3" s="1"/>
  <c r="F802" i="3"/>
  <c r="G802" i="3" s="1"/>
  <c r="H802" i="3" s="1"/>
  <c r="F803" i="3"/>
  <c r="G803" i="3" s="1"/>
  <c r="H803" i="3" s="1"/>
  <c r="F804" i="3"/>
  <c r="G804" i="3" s="1"/>
  <c r="H804" i="3" s="1"/>
  <c r="F805" i="3"/>
  <c r="G805" i="3" s="1"/>
  <c r="H805" i="3" s="1"/>
  <c r="F806" i="3"/>
  <c r="G806" i="3" s="1"/>
  <c r="H806" i="3" s="1"/>
  <c r="F807" i="3"/>
  <c r="G807" i="3" s="1"/>
  <c r="H807" i="3" s="1"/>
  <c r="F808" i="3"/>
  <c r="G808" i="3" s="1"/>
  <c r="H808" i="3" s="1"/>
  <c r="F809" i="3"/>
  <c r="G809" i="3" s="1"/>
  <c r="H809" i="3" s="1"/>
  <c r="F810" i="3"/>
  <c r="G810" i="3" s="1"/>
  <c r="H810" i="3" s="1"/>
  <c r="F811" i="3"/>
  <c r="G811" i="3" s="1"/>
  <c r="H811" i="3" s="1"/>
  <c r="F813" i="3"/>
  <c r="G813" i="3" s="1"/>
  <c r="H813" i="3" s="1"/>
  <c r="F814" i="3"/>
  <c r="G814" i="3" s="1"/>
  <c r="H814" i="3" s="1"/>
  <c r="F815" i="3"/>
  <c r="G815" i="3" s="1"/>
  <c r="H815" i="3" s="1"/>
  <c r="F816" i="3"/>
  <c r="G816" i="3" s="1"/>
  <c r="H816" i="3" s="1"/>
  <c r="F817" i="3"/>
  <c r="G817" i="3" s="1"/>
  <c r="H817" i="3" s="1"/>
  <c r="F818" i="3"/>
  <c r="G818" i="3" s="1"/>
  <c r="H818" i="3" s="1"/>
  <c r="F819" i="3"/>
  <c r="G819" i="3" s="1"/>
  <c r="H819" i="3" s="1"/>
  <c r="F820" i="3"/>
  <c r="G820" i="3" s="1"/>
  <c r="H820" i="3" s="1"/>
  <c r="F821" i="3"/>
  <c r="G821" i="3" s="1"/>
  <c r="H821" i="3" s="1"/>
  <c r="F822" i="3"/>
  <c r="G822" i="3" s="1"/>
  <c r="H822" i="3" s="1"/>
  <c r="F823" i="3"/>
  <c r="G823" i="3" s="1"/>
  <c r="H823" i="3" s="1"/>
  <c r="F824" i="3"/>
  <c r="G824" i="3" s="1"/>
  <c r="H824" i="3" s="1"/>
  <c r="F825" i="3"/>
  <c r="G825" i="3" s="1"/>
  <c r="H825" i="3" s="1"/>
  <c r="F826" i="3"/>
  <c r="G826" i="3" s="1"/>
  <c r="H826" i="3" s="1"/>
  <c r="F827" i="3"/>
  <c r="G827" i="3" s="1"/>
  <c r="H827" i="3" s="1"/>
  <c r="F828" i="3"/>
  <c r="G828" i="3" s="1"/>
  <c r="H828" i="3" s="1"/>
  <c r="F829" i="3"/>
  <c r="G829" i="3" s="1"/>
  <c r="H829" i="3" s="1"/>
  <c r="F830" i="3"/>
  <c r="G830" i="3" s="1"/>
  <c r="H830" i="3" s="1"/>
  <c r="F831" i="3"/>
  <c r="G831" i="3" s="1"/>
  <c r="H831" i="3" s="1"/>
  <c r="F832" i="3"/>
  <c r="G832" i="3" s="1"/>
  <c r="H832" i="3" s="1"/>
  <c r="F833" i="3"/>
  <c r="G833" i="3" s="1"/>
  <c r="H833" i="3" s="1"/>
  <c r="F834" i="3"/>
  <c r="G834" i="3" s="1"/>
  <c r="H834" i="3" s="1"/>
  <c r="F835" i="3"/>
  <c r="G835" i="3" s="1"/>
  <c r="H835" i="3" s="1"/>
  <c r="F837" i="3"/>
  <c r="G837" i="3" s="1"/>
  <c r="H837" i="3" s="1"/>
  <c r="F838" i="3"/>
  <c r="G838" i="3" s="1"/>
  <c r="H838" i="3" s="1"/>
  <c r="F839" i="3"/>
  <c r="G839" i="3" s="1"/>
  <c r="H839" i="3" s="1"/>
  <c r="F840" i="3"/>
  <c r="G840" i="3" s="1"/>
  <c r="H840" i="3" s="1"/>
  <c r="F842" i="3"/>
  <c r="G842" i="3" s="1"/>
  <c r="H842" i="3" s="1"/>
  <c r="F843" i="3"/>
  <c r="G843" i="3" s="1"/>
  <c r="H843" i="3" s="1"/>
  <c r="F844" i="3"/>
  <c r="G844" i="3" s="1"/>
  <c r="H844" i="3" s="1"/>
  <c r="F845" i="3"/>
  <c r="G845" i="3" s="1"/>
  <c r="H845" i="3" s="1"/>
  <c r="F846" i="3"/>
  <c r="G846" i="3" s="1"/>
  <c r="H846" i="3" s="1"/>
  <c r="F847" i="3"/>
  <c r="G847" i="3" s="1"/>
  <c r="H847" i="3" s="1"/>
  <c r="F848" i="3"/>
  <c r="G848" i="3" s="1"/>
  <c r="H848" i="3" s="1"/>
  <c r="F849" i="3"/>
  <c r="G849" i="3" s="1"/>
  <c r="H849" i="3" s="1"/>
  <c r="F850" i="3"/>
  <c r="G850" i="3" s="1"/>
  <c r="H850" i="3" s="1"/>
  <c r="F851" i="3"/>
  <c r="G851" i="3" s="1"/>
  <c r="H851" i="3" s="1"/>
  <c r="F852" i="3"/>
  <c r="G852" i="3" s="1"/>
  <c r="H852" i="3" s="1"/>
  <c r="F853" i="3"/>
  <c r="G853" i="3" s="1"/>
  <c r="H853" i="3" s="1"/>
  <c r="F854" i="3"/>
  <c r="G854" i="3" s="1"/>
  <c r="H854" i="3" s="1"/>
  <c r="F855" i="3"/>
  <c r="G855" i="3" s="1"/>
  <c r="H855" i="3" s="1"/>
  <c r="F856" i="3"/>
  <c r="G856" i="3" s="1"/>
  <c r="H856" i="3" s="1"/>
  <c r="F857" i="3"/>
  <c r="G857" i="3" s="1"/>
  <c r="H857" i="3" s="1"/>
  <c r="F858" i="3"/>
  <c r="G858" i="3" s="1"/>
  <c r="H858" i="3" s="1"/>
  <c r="F860" i="3"/>
  <c r="G860" i="3" s="1"/>
  <c r="H860" i="3" s="1"/>
  <c r="F861" i="3"/>
  <c r="G861" i="3" s="1"/>
  <c r="H861" i="3" s="1"/>
  <c r="F862" i="3"/>
  <c r="G862" i="3" s="1"/>
  <c r="H862" i="3" s="1"/>
  <c r="F865" i="3"/>
  <c r="G865" i="3" s="1"/>
  <c r="H865" i="3" s="1"/>
  <c r="F866" i="3"/>
  <c r="G866" i="3" s="1"/>
  <c r="H866" i="3" s="1"/>
  <c r="F867" i="3"/>
  <c r="G867" i="3" s="1"/>
  <c r="H867" i="3" s="1"/>
  <c r="F868" i="3"/>
  <c r="G868" i="3" s="1"/>
  <c r="H868" i="3" s="1"/>
  <c r="F869" i="3"/>
  <c r="G869" i="3" s="1"/>
  <c r="H869" i="3" s="1"/>
  <c r="F870" i="3"/>
  <c r="G870" i="3" s="1"/>
  <c r="H870" i="3" s="1"/>
  <c r="F871" i="3"/>
  <c r="G871" i="3" s="1"/>
  <c r="H871" i="3" s="1"/>
  <c r="F872" i="3"/>
  <c r="G872" i="3" s="1"/>
  <c r="H872" i="3" s="1"/>
  <c r="F873" i="3"/>
  <c r="G873" i="3" s="1"/>
  <c r="H873" i="3" s="1"/>
  <c r="F874" i="3"/>
  <c r="G874" i="3" s="1"/>
  <c r="H874" i="3" s="1"/>
  <c r="F875" i="3"/>
  <c r="G875" i="3" s="1"/>
  <c r="H875" i="3" s="1"/>
  <c r="F876" i="3"/>
  <c r="G876" i="3" s="1"/>
  <c r="H876" i="3" s="1"/>
  <c r="F877" i="3"/>
  <c r="G877" i="3" s="1"/>
  <c r="H877" i="3" s="1"/>
  <c r="F878" i="3"/>
  <c r="G878" i="3" s="1"/>
  <c r="H878" i="3" s="1"/>
  <c r="F879" i="3"/>
  <c r="G879" i="3" s="1"/>
  <c r="H879" i="3" s="1"/>
  <c r="F881" i="3"/>
  <c r="G881" i="3" s="1"/>
  <c r="H881" i="3" s="1"/>
  <c r="F882" i="3"/>
  <c r="G882" i="3" s="1"/>
  <c r="H882" i="3" s="1"/>
  <c r="F883" i="3"/>
  <c r="G883" i="3" s="1"/>
  <c r="H883" i="3" s="1"/>
  <c r="F884" i="3"/>
  <c r="G884" i="3" s="1"/>
  <c r="H884" i="3" s="1"/>
  <c r="F885" i="3"/>
  <c r="G885" i="3" s="1"/>
  <c r="H885" i="3" s="1"/>
  <c r="F886" i="3"/>
  <c r="G886" i="3" s="1"/>
  <c r="H886" i="3" s="1"/>
  <c r="F887" i="3"/>
  <c r="G887" i="3" s="1"/>
  <c r="H887" i="3" s="1"/>
  <c r="F888" i="3"/>
  <c r="G888" i="3" s="1"/>
  <c r="H888" i="3" s="1"/>
  <c r="F889" i="3"/>
  <c r="G889" i="3" s="1"/>
  <c r="H889" i="3" s="1"/>
  <c r="F890" i="3"/>
  <c r="G890" i="3" s="1"/>
  <c r="H890" i="3" s="1"/>
  <c r="F891" i="3"/>
  <c r="G891" i="3" s="1"/>
  <c r="H891" i="3" s="1"/>
  <c r="F892" i="3"/>
  <c r="G892" i="3" s="1"/>
  <c r="H892" i="3" s="1"/>
  <c r="F893" i="3"/>
  <c r="G893" i="3" s="1"/>
  <c r="H893" i="3" s="1"/>
  <c r="F894" i="3"/>
  <c r="G894" i="3" s="1"/>
  <c r="H894" i="3" s="1"/>
  <c r="F895" i="3"/>
  <c r="G895" i="3" s="1"/>
  <c r="H895" i="3" s="1"/>
  <c r="F896" i="3"/>
  <c r="G896" i="3" s="1"/>
  <c r="H896" i="3" s="1"/>
  <c r="F897" i="3"/>
  <c r="G897" i="3" s="1"/>
  <c r="H897" i="3" s="1"/>
  <c r="F898" i="3"/>
  <c r="G898" i="3" s="1"/>
  <c r="H898" i="3" s="1"/>
  <c r="F899" i="3"/>
  <c r="G899" i="3" s="1"/>
  <c r="H899" i="3" s="1"/>
  <c r="F900" i="3"/>
  <c r="G900" i="3" s="1"/>
  <c r="H900" i="3" s="1"/>
  <c r="F902" i="3"/>
  <c r="G902" i="3" s="1"/>
  <c r="H902" i="3" s="1"/>
  <c r="F903" i="3"/>
  <c r="G903" i="3" s="1"/>
  <c r="H903" i="3" s="1"/>
  <c r="F904" i="3"/>
  <c r="G904" i="3" s="1"/>
  <c r="H904" i="3" s="1"/>
  <c r="F905" i="3"/>
  <c r="G905" i="3" s="1"/>
  <c r="H905" i="3" s="1"/>
  <c r="F906" i="3"/>
  <c r="G906" i="3" s="1"/>
  <c r="H906" i="3" s="1"/>
  <c r="F907" i="3"/>
  <c r="G907" i="3" s="1"/>
  <c r="H907" i="3" s="1"/>
  <c r="F908" i="3"/>
  <c r="G908" i="3" s="1"/>
  <c r="H908" i="3" s="1"/>
  <c r="F909" i="3"/>
  <c r="G909" i="3" s="1"/>
  <c r="H909" i="3" s="1"/>
  <c r="F910" i="3"/>
  <c r="G910" i="3" s="1"/>
  <c r="H910" i="3" s="1"/>
  <c r="F911" i="3"/>
  <c r="G911" i="3" s="1"/>
  <c r="H911" i="3" s="1"/>
  <c r="F912" i="3"/>
  <c r="G912" i="3" s="1"/>
  <c r="H912" i="3" s="1"/>
  <c r="F913" i="3"/>
  <c r="G913" i="3" s="1"/>
  <c r="H913" i="3" s="1"/>
  <c r="F914" i="3"/>
  <c r="G914" i="3" s="1"/>
  <c r="H914" i="3" s="1"/>
  <c r="F915" i="3"/>
  <c r="G915" i="3" s="1"/>
  <c r="H915" i="3" s="1"/>
  <c r="F916" i="3"/>
  <c r="G916" i="3" s="1"/>
  <c r="H916" i="3" s="1"/>
  <c r="F917" i="3"/>
  <c r="G917" i="3" s="1"/>
  <c r="H917" i="3" s="1"/>
  <c r="F918" i="3"/>
  <c r="G918" i="3" s="1"/>
  <c r="H918" i="3" s="1"/>
  <c r="F919" i="3"/>
  <c r="G919" i="3" s="1"/>
  <c r="H919" i="3" s="1"/>
  <c r="F920" i="3"/>
  <c r="G920" i="3" s="1"/>
  <c r="H920" i="3" s="1"/>
  <c r="F921" i="3"/>
  <c r="G921" i="3" s="1"/>
  <c r="H921" i="3" s="1"/>
  <c r="F923" i="3"/>
  <c r="G923" i="3" s="1"/>
  <c r="H923" i="3" s="1"/>
  <c r="F924" i="3"/>
  <c r="G924" i="3" s="1"/>
  <c r="H924" i="3" s="1"/>
  <c r="F925" i="3"/>
  <c r="G925" i="3" s="1"/>
  <c r="H925" i="3" s="1"/>
  <c r="F926" i="3"/>
  <c r="G926" i="3" s="1"/>
  <c r="H926" i="3" s="1"/>
  <c r="F927" i="3"/>
  <c r="G927" i="3" s="1"/>
  <c r="H927" i="3" s="1"/>
  <c r="F928" i="3"/>
  <c r="G928" i="3" s="1"/>
  <c r="H928" i="3" s="1"/>
  <c r="F929" i="3"/>
  <c r="G929" i="3" s="1"/>
  <c r="H929" i="3" s="1"/>
  <c r="F930" i="3"/>
  <c r="G930" i="3" s="1"/>
  <c r="H930" i="3" s="1"/>
  <c r="F931" i="3"/>
  <c r="G931" i="3" s="1"/>
  <c r="H931" i="3" s="1"/>
  <c r="F932" i="3"/>
  <c r="G932" i="3" s="1"/>
  <c r="H932" i="3" s="1"/>
  <c r="F933" i="3"/>
  <c r="G933" i="3" s="1"/>
  <c r="H933" i="3" s="1"/>
  <c r="F934" i="3"/>
  <c r="G934" i="3" s="1"/>
  <c r="H934" i="3" s="1"/>
  <c r="F935" i="3"/>
  <c r="G935" i="3" s="1"/>
  <c r="H935" i="3" s="1"/>
  <c r="F936" i="3"/>
  <c r="G936" i="3" s="1"/>
  <c r="H936" i="3" s="1"/>
  <c r="F937" i="3"/>
  <c r="G937" i="3" s="1"/>
  <c r="H937" i="3" s="1"/>
  <c r="F938" i="3"/>
  <c r="G938" i="3" s="1"/>
  <c r="H938" i="3" s="1"/>
  <c r="F939" i="3"/>
  <c r="G939" i="3" s="1"/>
  <c r="H939" i="3" s="1"/>
  <c r="F940" i="3"/>
  <c r="G940" i="3" s="1"/>
  <c r="H940" i="3" s="1"/>
  <c r="F941" i="3"/>
  <c r="G941" i="3" s="1"/>
  <c r="H941" i="3" s="1"/>
  <c r="F942" i="3"/>
  <c r="G942" i="3" s="1"/>
  <c r="H942" i="3" s="1"/>
  <c r="F944" i="3"/>
  <c r="G944" i="3" s="1"/>
  <c r="H944" i="3" s="1"/>
  <c r="F945" i="3"/>
  <c r="G945" i="3" s="1"/>
  <c r="H945" i="3" s="1"/>
  <c r="F946" i="3"/>
  <c r="G946" i="3" s="1"/>
  <c r="H946" i="3" s="1"/>
  <c r="F947" i="3"/>
  <c r="G947" i="3" s="1"/>
  <c r="H947" i="3" s="1"/>
  <c r="F948" i="3"/>
  <c r="G948" i="3" s="1"/>
  <c r="H948" i="3" s="1"/>
  <c r="F949" i="3"/>
  <c r="G949" i="3" s="1"/>
  <c r="H949" i="3" s="1"/>
  <c r="F950" i="3"/>
  <c r="G950" i="3" s="1"/>
  <c r="H950" i="3" s="1"/>
  <c r="F951" i="3"/>
  <c r="G951" i="3" s="1"/>
  <c r="H951" i="3" s="1"/>
  <c r="F952" i="3"/>
  <c r="G952" i="3" s="1"/>
  <c r="H952" i="3" s="1"/>
  <c r="F953" i="3"/>
  <c r="G953" i="3" s="1"/>
  <c r="H953" i="3" s="1"/>
  <c r="F954" i="3"/>
  <c r="G954" i="3" s="1"/>
  <c r="H954" i="3" s="1"/>
  <c r="F955" i="3"/>
  <c r="G955" i="3" s="1"/>
  <c r="H955" i="3" s="1"/>
  <c r="F956" i="3"/>
  <c r="G956" i="3" s="1"/>
  <c r="H956" i="3" s="1"/>
  <c r="F957" i="3"/>
  <c r="G957" i="3" s="1"/>
  <c r="H957" i="3" s="1"/>
  <c r="F959" i="3"/>
  <c r="G959" i="3" s="1"/>
  <c r="H959" i="3" s="1"/>
  <c r="F960" i="3"/>
  <c r="G960" i="3" s="1"/>
  <c r="H960" i="3" s="1"/>
  <c r="F962" i="3"/>
  <c r="G962" i="3" s="1"/>
  <c r="H962" i="3" s="1"/>
  <c r="F963" i="3"/>
  <c r="G963" i="3" s="1"/>
  <c r="H963" i="3" s="1"/>
  <c r="F964" i="3"/>
  <c r="G964" i="3" s="1"/>
  <c r="H964" i="3" s="1"/>
  <c r="F965" i="3"/>
  <c r="G965" i="3" s="1"/>
  <c r="H965" i="3" s="1"/>
  <c r="F966" i="3"/>
  <c r="G966" i="3" s="1"/>
  <c r="H966" i="3" s="1"/>
  <c r="F967" i="3"/>
  <c r="G967" i="3" s="1"/>
  <c r="H967" i="3" s="1"/>
  <c r="F968" i="3"/>
  <c r="G968" i="3" s="1"/>
  <c r="H968" i="3" s="1"/>
  <c r="F969" i="3"/>
  <c r="G969" i="3" s="1"/>
  <c r="H969" i="3" s="1"/>
  <c r="F970" i="3"/>
  <c r="G970" i="3" s="1"/>
  <c r="H970" i="3" s="1"/>
  <c r="F972" i="3"/>
  <c r="G972" i="3" s="1"/>
  <c r="H972" i="3" s="1"/>
  <c r="F973" i="3"/>
  <c r="G973" i="3" s="1"/>
  <c r="H973" i="3" s="1"/>
  <c r="F974" i="3"/>
  <c r="G974" i="3" s="1"/>
  <c r="H974" i="3" s="1"/>
  <c r="F975" i="3"/>
  <c r="G975" i="3" s="1"/>
  <c r="H975" i="3" s="1"/>
  <c r="F971" i="3"/>
  <c r="G971" i="3" s="1"/>
  <c r="H971" i="3" s="1"/>
  <c r="F976" i="3"/>
  <c r="G976" i="3" s="1"/>
  <c r="H976" i="3" s="1"/>
  <c r="F977" i="3"/>
  <c r="G977" i="3" s="1"/>
  <c r="H977" i="3" s="1"/>
  <c r="F978" i="3"/>
  <c r="G978" i="3" s="1"/>
  <c r="H978" i="3" s="1"/>
  <c r="F979" i="3"/>
  <c r="G979" i="3" s="1"/>
  <c r="H979" i="3" s="1"/>
  <c r="F980" i="3"/>
  <c r="G980" i="3" s="1"/>
  <c r="H980" i="3" s="1"/>
  <c r="F981" i="3"/>
  <c r="G981" i="3" s="1"/>
  <c r="H981" i="3" s="1"/>
  <c r="F982" i="3"/>
  <c r="G982" i="3" s="1"/>
  <c r="H982" i="3" s="1"/>
  <c r="F983" i="3"/>
  <c r="G983" i="3" s="1"/>
  <c r="H983" i="3" s="1"/>
  <c r="F984" i="3"/>
  <c r="G984" i="3" s="1"/>
  <c r="H984" i="3" s="1"/>
  <c r="F985" i="3"/>
  <c r="G985" i="3" s="1"/>
  <c r="H985" i="3" s="1"/>
  <c r="F986" i="3"/>
  <c r="G986" i="3" s="1"/>
  <c r="H986" i="3" s="1"/>
  <c r="F987" i="3"/>
  <c r="G987" i="3" s="1"/>
  <c r="H987" i="3" s="1"/>
  <c r="F988" i="3"/>
  <c r="G988" i="3" s="1"/>
  <c r="H988" i="3" s="1"/>
  <c r="F989" i="3"/>
  <c r="G989" i="3" s="1"/>
  <c r="H989" i="3" s="1"/>
  <c r="F990" i="3"/>
  <c r="G990" i="3" s="1"/>
  <c r="H990" i="3" s="1"/>
  <c r="F991" i="3"/>
  <c r="G991" i="3" s="1"/>
  <c r="H991" i="3" s="1"/>
  <c r="F992" i="3"/>
  <c r="G992" i="3" s="1"/>
  <c r="H992" i="3" s="1"/>
  <c r="F993" i="3"/>
  <c r="G993" i="3" s="1"/>
  <c r="H993" i="3" s="1"/>
  <c r="F994" i="3"/>
  <c r="G994" i="3" s="1"/>
  <c r="H994" i="3" s="1"/>
  <c r="F995" i="3"/>
  <c r="G995" i="3" s="1"/>
  <c r="H995" i="3" s="1"/>
  <c r="F996" i="3"/>
  <c r="G996" i="3" s="1"/>
  <c r="H996" i="3" s="1"/>
  <c r="F998" i="3"/>
  <c r="G998" i="3" s="1"/>
  <c r="H998" i="3" s="1"/>
  <c r="F999" i="3"/>
  <c r="G999" i="3" s="1"/>
  <c r="H999" i="3" s="1"/>
  <c r="F1000" i="3"/>
  <c r="G1000" i="3" s="1"/>
  <c r="H1000" i="3" s="1"/>
  <c r="F1001" i="3"/>
  <c r="G1001" i="3" s="1"/>
  <c r="H1001" i="3" s="1"/>
  <c r="F1002" i="3"/>
  <c r="G1002" i="3" s="1"/>
  <c r="H1002" i="3" s="1"/>
  <c r="F1003" i="3"/>
  <c r="G1003" i="3" s="1"/>
  <c r="H1003" i="3" s="1"/>
  <c r="F1004" i="3"/>
  <c r="G1004" i="3" s="1"/>
  <c r="H1004" i="3" s="1"/>
  <c r="F1005" i="3"/>
  <c r="G1005" i="3" s="1"/>
  <c r="H1005" i="3" s="1"/>
  <c r="F1006" i="3"/>
  <c r="G1006" i="3" s="1"/>
  <c r="H1006" i="3" s="1"/>
  <c r="F1007" i="3"/>
  <c r="G1007" i="3" s="1"/>
  <c r="H1007" i="3" s="1"/>
  <c r="F1008" i="3"/>
  <c r="G1008" i="3" s="1"/>
  <c r="H1008" i="3" s="1"/>
  <c r="F1009" i="3"/>
  <c r="G1009" i="3" s="1"/>
  <c r="H1009" i="3" s="1"/>
  <c r="F1010" i="3"/>
  <c r="G1010" i="3" s="1"/>
  <c r="H1010" i="3" s="1"/>
  <c r="F1011" i="3"/>
  <c r="G1011" i="3" s="1"/>
  <c r="H1011" i="3" s="1"/>
  <c r="F1012" i="3"/>
  <c r="G1012" i="3" s="1"/>
  <c r="H1012" i="3" s="1"/>
  <c r="F1013" i="3"/>
  <c r="G1013" i="3" s="1"/>
  <c r="H1013" i="3" s="1"/>
  <c r="F1014" i="3"/>
  <c r="G1014" i="3" s="1"/>
  <c r="H1014" i="3" s="1"/>
  <c r="F1015" i="3"/>
  <c r="G1015" i="3" s="1"/>
  <c r="H1015" i="3" s="1"/>
  <c r="F1016" i="3"/>
  <c r="G1016" i="3" s="1"/>
  <c r="H1016" i="3" s="1"/>
  <c r="F1017" i="3"/>
  <c r="G1017" i="3" s="1"/>
  <c r="H1017" i="3" s="1"/>
  <c r="F1018" i="3"/>
  <c r="G1018" i="3" s="1"/>
  <c r="H1018" i="3" s="1"/>
  <c r="F1019" i="3"/>
  <c r="G1019" i="3" s="1"/>
  <c r="H1019" i="3" s="1"/>
  <c r="F1020" i="3"/>
  <c r="G1020" i="3" s="1"/>
  <c r="H1020" i="3" s="1"/>
  <c r="F1021" i="3"/>
  <c r="G1021" i="3" s="1"/>
  <c r="H1021" i="3" s="1"/>
  <c r="F1022" i="3"/>
  <c r="G1022" i="3" s="1"/>
  <c r="H1022" i="3" s="1"/>
  <c r="F1023" i="3"/>
  <c r="G1023" i="3" s="1"/>
  <c r="H1023" i="3" s="1"/>
  <c r="F1024" i="3"/>
  <c r="G1024" i="3" s="1"/>
  <c r="H1024" i="3" s="1"/>
  <c r="F1025" i="3"/>
  <c r="G1025" i="3" s="1"/>
  <c r="H1025" i="3" s="1"/>
  <c r="F1026" i="3"/>
  <c r="G1026" i="3" s="1"/>
  <c r="H1026" i="3" s="1"/>
  <c r="F1027" i="3"/>
  <c r="G1027" i="3" s="1"/>
  <c r="H1027" i="3" s="1"/>
  <c r="F1028" i="3"/>
  <c r="G1028" i="3" s="1"/>
  <c r="H1028" i="3" s="1"/>
  <c r="F1030" i="3"/>
  <c r="G1030" i="3" s="1"/>
  <c r="H1030" i="3" s="1"/>
  <c r="F1031" i="3"/>
  <c r="G1031" i="3" s="1"/>
  <c r="H1031" i="3" s="1"/>
  <c r="F1032" i="3"/>
  <c r="G1032" i="3" s="1"/>
  <c r="H1032" i="3" s="1"/>
  <c r="F1033" i="3"/>
  <c r="G1033" i="3" s="1"/>
  <c r="H1033" i="3" s="1"/>
  <c r="F1034" i="3"/>
  <c r="G1034" i="3" s="1"/>
  <c r="H1034" i="3" s="1"/>
  <c r="F1035" i="3"/>
  <c r="G1035" i="3" s="1"/>
  <c r="H1035" i="3" s="1"/>
  <c r="F1036" i="3"/>
  <c r="G1036" i="3" s="1"/>
  <c r="H1036" i="3" s="1"/>
  <c r="F1037" i="3"/>
  <c r="G1037" i="3" s="1"/>
  <c r="H1037" i="3" s="1"/>
  <c r="F1038" i="3"/>
  <c r="G1038" i="3" s="1"/>
  <c r="H1038" i="3" s="1"/>
  <c r="F1039" i="3"/>
  <c r="G1039" i="3" s="1"/>
  <c r="H1039" i="3" s="1"/>
  <c r="F1040" i="3"/>
  <c r="G1040" i="3" s="1"/>
  <c r="H1040" i="3" s="1"/>
  <c r="F1041" i="3"/>
  <c r="G1041" i="3" s="1"/>
  <c r="H1041" i="3" s="1"/>
  <c r="F1042" i="3"/>
  <c r="G1042" i="3" s="1"/>
  <c r="H1042" i="3" s="1"/>
  <c r="F1043" i="3"/>
  <c r="G1043" i="3" s="1"/>
  <c r="H1043" i="3" s="1"/>
  <c r="F1044" i="3"/>
  <c r="G1044" i="3" s="1"/>
  <c r="H1044" i="3" s="1"/>
  <c r="F1045" i="3"/>
  <c r="G1045" i="3" s="1"/>
  <c r="H1045" i="3" s="1"/>
  <c r="F1046" i="3"/>
  <c r="G1046" i="3" s="1"/>
  <c r="H1046" i="3" s="1"/>
  <c r="F1047" i="3"/>
  <c r="G1047" i="3" s="1"/>
  <c r="H1047" i="3" s="1"/>
  <c r="F1048" i="3"/>
  <c r="G1048" i="3" s="1"/>
  <c r="H1048" i="3" s="1"/>
  <c r="F1049" i="3"/>
  <c r="G1049" i="3" s="1"/>
  <c r="H1049" i="3" s="1"/>
  <c r="F1051" i="3"/>
  <c r="G1051" i="3" s="1"/>
  <c r="H1051" i="3" s="1"/>
  <c r="F1052" i="3"/>
  <c r="G1052" i="3" s="1"/>
  <c r="H1052" i="3" s="1"/>
  <c r="F1055" i="3"/>
  <c r="G1055" i="3" s="1"/>
  <c r="H1055" i="3" s="1"/>
  <c r="F1056" i="3"/>
  <c r="G1056" i="3" s="1"/>
  <c r="H1056" i="3" s="1"/>
  <c r="F1057" i="3"/>
  <c r="G1057" i="3" s="1"/>
  <c r="H1057" i="3" s="1"/>
  <c r="F1058" i="3"/>
  <c r="G1058" i="3" s="1"/>
  <c r="H1058" i="3" s="1"/>
  <c r="F1059" i="3"/>
  <c r="G1059" i="3" s="1"/>
  <c r="H1059" i="3" s="1"/>
  <c r="F1060" i="3"/>
  <c r="G1060" i="3" s="1"/>
  <c r="H1060" i="3" s="1"/>
  <c r="F1061" i="3"/>
  <c r="G1061" i="3" s="1"/>
  <c r="H1061" i="3" s="1"/>
  <c r="F1062" i="3"/>
  <c r="G1062" i="3" s="1"/>
  <c r="H1062" i="3" s="1"/>
  <c r="F1063" i="3"/>
  <c r="G1063" i="3" s="1"/>
  <c r="H1063" i="3" s="1"/>
  <c r="F1064" i="3"/>
  <c r="G1064" i="3" s="1"/>
  <c r="H1064" i="3" s="1"/>
  <c r="F1065" i="3"/>
  <c r="G1065" i="3" s="1"/>
  <c r="H1065" i="3" s="1"/>
  <c r="F1066" i="3"/>
  <c r="G1066" i="3" s="1"/>
  <c r="H1066" i="3" s="1"/>
  <c r="F1067" i="3"/>
  <c r="G1067" i="3" s="1"/>
  <c r="H1067" i="3" s="1"/>
  <c r="F1068" i="3"/>
  <c r="G1068" i="3" s="1"/>
  <c r="H1068" i="3" s="1"/>
  <c r="F1069" i="3"/>
  <c r="G1069" i="3" s="1"/>
  <c r="H1069" i="3" s="1"/>
  <c r="F1071" i="3"/>
  <c r="G1071" i="3" s="1"/>
  <c r="H1071" i="3" s="1"/>
  <c r="F1072" i="3"/>
  <c r="G1072" i="3" s="1"/>
  <c r="H1072" i="3" s="1"/>
  <c r="F1073" i="3"/>
  <c r="G1073" i="3" s="1"/>
  <c r="H1073" i="3" s="1"/>
  <c r="F1074" i="3"/>
  <c r="G1074" i="3" s="1"/>
  <c r="H1074" i="3" s="1"/>
  <c r="F1075" i="3"/>
  <c r="G1075" i="3" s="1"/>
  <c r="H1075" i="3" s="1"/>
  <c r="F1076" i="3"/>
  <c r="G1076" i="3" s="1"/>
  <c r="H1076" i="3" s="1"/>
  <c r="F1077" i="3"/>
  <c r="G1077" i="3" s="1"/>
  <c r="H1077" i="3" s="1"/>
  <c r="F1078" i="3"/>
  <c r="G1078" i="3" s="1"/>
  <c r="H1078" i="3" s="1"/>
  <c r="F1079" i="3"/>
  <c r="G1079" i="3" s="1"/>
  <c r="H1079" i="3" s="1"/>
  <c r="F1080" i="3"/>
  <c r="G1080" i="3" s="1"/>
  <c r="H1080" i="3" s="1"/>
  <c r="F1081" i="3"/>
  <c r="G1081" i="3" s="1"/>
  <c r="H1081" i="3" s="1"/>
  <c r="F1082" i="3"/>
  <c r="G1082" i="3" s="1"/>
  <c r="H1082" i="3" s="1"/>
  <c r="F1083" i="3"/>
  <c r="G1083" i="3" s="1"/>
  <c r="H1083" i="3" s="1"/>
  <c r="F1084" i="3"/>
  <c r="G1084" i="3" s="1"/>
  <c r="H1084" i="3" s="1"/>
  <c r="F1085" i="3"/>
  <c r="G1085" i="3" s="1"/>
  <c r="H1085" i="3" s="1"/>
  <c r="F1086" i="3"/>
  <c r="G1086" i="3" s="1"/>
  <c r="H1086" i="3" s="1"/>
  <c r="F1087" i="3"/>
  <c r="G1087" i="3" s="1"/>
  <c r="H1087" i="3" s="1"/>
  <c r="F1088" i="3"/>
  <c r="G1088" i="3" s="1"/>
  <c r="H1088" i="3" s="1"/>
  <c r="F1089" i="3"/>
  <c r="G1089" i="3" s="1"/>
  <c r="H1089" i="3" s="1"/>
  <c r="F1090" i="3"/>
  <c r="G1090" i="3" s="1"/>
  <c r="H1090" i="3" s="1"/>
  <c r="F1091" i="3"/>
  <c r="G1091" i="3" s="1"/>
  <c r="H1091" i="3" s="1"/>
  <c r="F1093" i="3"/>
  <c r="G1093" i="3" s="1"/>
  <c r="H1093" i="3" s="1"/>
  <c r="F1094" i="3"/>
  <c r="G1094" i="3" s="1"/>
  <c r="H1094" i="3" s="1"/>
  <c r="F1096" i="3"/>
  <c r="G1096" i="3" s="1"/>
  <c r="H1096" i="3" s="1"/>
  <c r="F1097" i="3"/>
  <c r="G1097" i="3" s="1"/>
  <c r="H1097" i="3" s="1"/>
  <c r="F1099" i="3"/>
  <c r="G1099" i="3" s="1"/>
  <c r="H1099" i="3" s="1"/>
  <c r="F1100" i="3"/>
  <c r="G1100" i="3" s="1"/>
  <c r="H1100" i="3" s="1"/>
  <c r="F1101" i="3"/>
  <c r="G1101" i="3" s="1"/>
  <c r="H1101" i="3" s="1"/>
  <c r="F1102" i="3"/>
  <c r="G1102" i="3" s="1"/>
  <c r="H1102" i="3" s="1"/>
  <c r="F1103" i="3"/>
  <c r="G1103" i="3" s="1"/>
  <c r="H1103" i="3" s="1"/>
  <c r="F1104" i="3"/>
  <c r="G1104" i="3" s="1"/>
  <c r="H1104" i="3" s="1"/>
  <c r="F1105" i="3"/>
  <c r="G1105" i="3" s="1"/>
  <c r="H1105" i="3" s="1"/>
  <c r="F1106" i="3"/>
  <c r="G1106" i="3" s="1"/>
  <c r="H1106" i="3" s="1"/>
  <c r="G1107" i="3"/>
  <c r="H1107" i="3" s="1"/>
  <c r="G1108" i="3"/>
  <c r="H1108" i="3" s="1"/>
  <c r="G1109" i="3"/>
  <c r="H1109" i="3" s="1"/>
  <c r="G1110" i="3"/>
  <c r="H1110" i="3" s="1"/>
  <c r="F1112" i="3"/>
  <c r="G1112" i="3" s="1"/>
  <c r="H1112" i="3" s="1"/>
  <c r="F1113" i="3"/>
  <c r="G1113" i="3" s="1"/>
  <c r="H1113" i="3" s="1"/>
  <c r="F1114" i="3"/>
  <c r="G1114" i="3" s="1"/>
  <c r="H1114" i="3" s="1"/>
  <c r="F1115" i="3"/>
  <c r="G1115" i="3" s="1"/>
  <c r="H1115" i="3" s="1"/>
  <c r="F1116" i="3"/>
  <c r="G1116" i="3" s="1"/>
  <c r="H1116" i="3" s="1"/>
  <c r="F1117" i="3"/>
  <c r="G1117" i="3" s="1"/>
  <c r="H1117" i="3" s="1"/>
  <c r="F1118" i="3"/>
  <c r="G1118" i="3" s="1"/>
  <c r="H1118" i="3" s="1"/>
  <c r="F1119" i="3"/>
  <c r="G1119" i="3" s="1"/>
  <c r="H1119" i="3" s="1"/>
  <c r="F1120" i="3"/>
  <c r="G1120" i="3" s="1"/>
  <c r="H1120" i="3" s="1"/>
  <c r="F1121" i="3"/>
  <c r="G1121" i="3" s="1"/>
  <c r="H1121" i="3" s="1"/>
  <c r="F1122" i="3"/>
  <c r="G1122" i="3" s="1"/>
  <c r="H1122" i="3" s="1"/>
  <c r="F1123" i="3"/>
  <c r="G1123" i="3" s="1"/>
  <c r="H1123" i="3" s="1"/>
  <c r="F1124" i="3"/>
  <c r="G1124" i="3" s="1"/>
  <c r="H1124" i="3" s="1"/>
  <c r="F1125" i="3"/>
  <c r="G1125" i="3" s="1"/>
  <c r="H1125" i="3" s="1"/>
  <c r="F1126" i="3"/>
  <c r="G1126" i="3" s="1"/>
  <c r="H1126" i="3" s="1"/>
  <c r="F1127" i="3"/>
  <c r="G1127" i="3" s="1"/>
  <c r="H1127" i="3" s="1"/>
  <c r="F1128" i="3"/>
  <c r="G1128" i="3" s="1"/>
  <c r="H1128" i="3" s="1"/>
  <c r="F1129" i="3"/>
  <c r="G1129" i="3" s="1"/>
  <c r="H1129" i="3" s="1"/>
  <c r="F1130" i="3"/>
  <c r="G1130" i="3" s="1"/>
  <c r="H1130" i="3" s="1"/>
  <c r="F1131" i="3"/>
  <c r="G1131" i="3" s="1"/>
  <c r="H1131" i="3" s="1"/>
  <c r="F1133" i="3"/>
  <c r="G1133" i="3" s="1"/>
  <c r="H1133" i="3" s="1"/>
  <c r="F1134" i="3"/>
  <c r="G1134" i="3" s="1"/>
  <c r="H1134" i="3" s="1"/>
  <c r="F1135" i="3"/>
  <c r="G1135" i="3" s="1"/>
  <c r="H1135" i="3" s="1"/>
  <c r="F1136" i="3"/>
  <c r="G1136" i="3" s="1"/>
  <c r="H1136" i="3" s="1"/>
  <c r="F1137" i="3"/>
  <c r="G1137" i="3" s="1"/>
  <c r="H1137" i="3" s="1"/>
  <c r="F1138" i="3"/>
  <c r="G1138" i="3" s="1"/>
  <c r="H1138" i="3" s="1"/>
  <c r="F1139" i="3"/>
  <c r="G1139" i="3" s="1"/>
  <c r="H1139" i="3" s="1"/>
  <c r="F1140" i="3"/>
  <c r="G1140" i="3" s="1"/>
  <c r="H1140" i="3" s="1"/>
  <c r="F1141" i="3"/>
  <c r="G1141" i="3" s="1"/>
  <c r="H1141" i="3" s="1"/>
  <c r="F1142" i="3"/>
  <c r="G1142" i="3" s="1"/>
  <c r="H1142" i="3" s="1"/>
  <c r="F1143" i="3"/>
  <c r="G1143" i="3" s="1"/>
  <c r="H1143" i="3" s="1"/>
  <c r="F1144" i="3"/>
  <c r="G1144" i="3" s="1"/>
  <c r="H1144" i="3" s="1"/>
  <c r="F1145" i="3"/>
  <c r="G1145" i="3" s="1"/>
  <c r="H1145" i="3" s="1"/>
  <c r="F1146" i="3"/>
  <c r="G1146" i="3" s="1"/>
  <c r="H1146" i="3" s="1"/>
  <c r="F1147" i="3"/>
  <c r="G1147" i="3" s="1"/>
  <c r="H1147" i="3" s="1"/>
  <c r="F1148" i="3"/>
  <c r="G1148" i="3" s="1"/>
  <c r="H1148" i="3" s="1"/>
  <c r="F1149" i="3"/>
  <c r="G1149" i="3" s="1"/>
  <c r="H1149" i="3" s="1"/>
  <c r="F1150" i="3"/>
  <c r="G1150" i="3" s="1"/>
  <c r="H1150" i="3" s="1"/>
  <c r="F1151" i="3"/>
  <c r="G1151" i="3" s="1"/>
  <c r="H1151" i="3" s="1"/>
  <c r="F1152" i="3"/>
  <c r="G1152" i="3" s="1"/>
  <c r="H1152" i="3" s="1"/>
  <c r="F1154" i="3"/>
  <c r="G1154" i="3" s="1"/>
  <c r="H1154" i="3" s="1"/>
  <c r="F1155" i="3"/>
  <c r="G1155" i="3" s="1"/>
  <c r="H1155" i="3" s="1"/>
  <c r="F1156" i="3"/>
  <c r="G1156" i="3" s="1"/>
  <c r="H1156" i="3" s="1"/>
  <c r="F1157" i="3"/>
  <c r="G1157" i="3" s="1"/>
  <c r="H1157" i="3" s="1"/>
  <c r="F1158" i="3"/>
  <c r="G1158" i="3" s="1"/>
  <c r="H1158" i="3" s="1"/>
  <c r="F1159" i="3"/>
  <c r="G1159" i="3" s="1"/>
  <c r="H1159" i="3" s="1"/>
  <c r="F1160" i="3"/>
  <c r="G1160" i="3" s="1"/>
  <c r="H1160" i="3" s="1"/>
  <c r="F1161" i="3"/>
  <c r="G1161" i="3" s="1"/>
  <c r="H1161" i="3" s="1"/>
  <c r="F1162" i="3"/>
  <c r="G1162" i="3" s="1"/>
  <c r="H1162" i="3" s="1"/>
  <c r="F1163" i="3"/>
  <c r="G1163" i="3" s="1"/>
  <c r="H1163" i="3" s="1"/>
  <c r="F1164" i="3"/>
  <c r="G1164" i="3" s="1"/>
  <c r="H1164" i="3" s="1"/>
  <c r="F1165" i="3"/>
  <c r="G1165" i="3" s="1"/>
  <c r="H1165" i="3" s="1"/>
  <c r="F1166" i="3"/>
  <c r="G1166" i="3" s="1"/>
  <c r="H1166" i="3" s="1"/>
  <c r="F1167" i="3"/>
  <c r="G1167" i="3" s="1"/>
  <c r="H1167" i="3" s="1"/>
  <c r="F1168" i="3"/>
  <c r="G1168" i="3" s="1"/>
  <c r="H1168" i="3" s="1"/>
  <c r="F1169" i="3"/>
  <c r="G1169" i="3" s="1"/>
  <c r="H1169" i="3" s="1"/>
  <c r="F1170" i="3"/>
  <c r="G1170" i="3" s="1"/>
  <c r="H1170" i="3" s="1"/>
  <c r="F1171" i="3"/>
  <c r="G1171" i="3" s="1"/>
  <c r="H1171" i="3" s="1"/>
  <c r="F1172" i="3"/>
  <c r="G1172" i="3" s="1"/>
  <c r="H1172" i="3" s="1"/>
  <c r="F1173" i="3"/>
  <c r="G1173" i="3" s="1"/>
  <c r="H1173" i="3" s="1"/>
  <c r="F1174" i="3"/>
  <c r="G1174" i="3" s="1"/>
  <c r="H1174" i="3" s="1"/>
  <c r="F1175" i="3"/>
  <c r="G1175" i="3" s="1"/>
  <c r="H1175" i="3" s="1"/>
  <c r="F1176" i="3"/>
  <c r="G1176" i="3" s="1"/>
  <c r="H1176" i="3" s="1"/>
  <c r="F1177" i="3"/>
  <c r="G1177" i="3" s="1"/>
  <c r="H1177" i="3" s="1"/>
  <c r="F1178" i="3"/>
  <c r="G1178" i="3" s="1"/>
  <c r="H1178" i="3" s="1"/>
  <c r="F1179" i="3"/>
  <c r="G1179" i="3" s="1"/>
  <c r="H1179" i="3" s="1"/>
  <c r="F1180" i="3"/>
  <c r="G1180" i="3" s="1"/>
  <c r="H1180" i="3" s="1"/>
  <c r="F1181" i="3"/>
  <c r="G1181" i="3" s="1"/>
  <c r="H1181" i="3" s="1"/>
  <c r="F1182" i="3"/>
  <c r="G1182" i="3" s="1"/>
  <c r="H1182" i="3" s="1"/>
  <c r="F1183" i="3"/>
  <c r="G1183" i="3" s="1"/>
  <c r="H1183" i="3" s="1"/>
  <c r="F1184" i="3"/>
  <c r="G1184" i="3" s="1"/>
  <c r="H1184" i="3" s="1"/>
  <c r="F1185" i="3"/>
  <c r="G1185" i="3" s="1"/>
  <c r="H1185" i="3" s="1"/>
  <c r="F1186" i="3"/>
  <c r="G1186" i="3" s="1"/>
  <c r="H1186" i="3" s="1"/>
  <c r="F1187" i="3"/>
  <c r="G1187" i="3" s="1"/>
  <c r="H1187" i="3" s="1"/>
  <c r="F1188" i="3"/>
  <c r="G1188" i="3" s="1"/>
  <c r="H1188" i="3" s="1"/>
  <c r="F1189" i="3"/>
  <c r="G1189" i="3" s="1"/>
  <c r="H1189" i="3" s="1"/>
  <c r="F1190" i="3"/>
  <c r="G1190" i="3" s="1"/>
  <c r="H1190" i="3" s="1"/>
  <c r="F1191" i="3"/>
  <c r="G1191" i="3" s="1"/>
  <c r="H1191" i="3" s="1"/>
  <c r="F1192" i="3"/>
  <c r="G1192" i="3" s="1"/>
  <c r="H1192" i="3" s="1"/>
  <c r="F1193" i="3"/>
  <c r="G1193" i="3" s="1"/>
  <c r="H1193" i="3" s="1"/>
  <c r="F1194" i="3"/>
  <c r="G1194" i="3" s="1"/>
  <c r="H1194" i="3" s="1"/>
  <c r="F1195" i="3"/>
  <c r="G1195" i="3" s="1"/>
  <c r="H1195" i="3" s="1"/>
  <c r="F1196" i="3"/>
  <c r="G1196" i="3" s="1"/>
  <c r="H1196" i="3" s="1"/>
  <c r="F1197" i="3"/>
  <c r="G1197" i="3" s="1"/>
  <c r="H1197" i="3" s="1"/>
  <c r="F1198" i="3"/>
  <c r="G1198" i="3" s="1"/>
  <c r="H1198" i="3" s="1"/>
  <c r="F1199" i="3"/>
  <c r="G1199" i="3" s="1"/>
  <c r="H1199" i="3" s="1"/>
  <c r="F1200" i="3"/>
  <c r="G1200" i="3" s="1"/>
  <c r="H1200" i="3" s="1"/>
  <c r="F1201" i="3"/>
  <c r="G1201" i="3" s="1"/>
  <c r="H1201" i="3" s="1"/>
  <c r="F1203" i="3"/>
  <c r="G1203" i="3" s="1"/>
  <c r="H1203" i="3" s="1"/>
  <c r="F1204" i="3"/>
  <c r="G1204" i="3" s="1"/>
  <c r="H1204" i="3" s="1"/>
  <c r="F1205" i="3"/>
  <c r="G1205" i="3" s="1"/>
  <c r="H1205" i="3" s="1"/>
  <c r="F1206" i="3"/>
  <c r="G1206" i="3" s="1"/>
  <c r="H1206" i="3" s="1"/>
  <c r="F1207" i="3"/>
  <c r="G1207" i="3" s="1"/>
  <c r="H1207" i="3" s="1"/>
  <c r="F1208" i="3"/>
  <c r="G1208" i="3" s="1"/>
  <c r="H1208" i="3" s="1"/>
  <c r="F1209" i="3"/>
  <c r="G1209" i="3" s="1"/>
  <c r="H1209" i="3" s="1"/>
  <c r="F1210" i="3"/>
  <c r="G1210" i="3" s="1"/>
  <c r="H1210" i="3" s="1"/>
  <c r="F1211" i="3"/>
  <c r="G1211" i="3" s="1"/>
  <c r="H1211" i="3" s="1"/>
  <c r="F1212" i="3"/>
  <c r="G1212" i="3" s="1"/>
  <c r="H1212" i="3" s="1"/>
  <c r="F1213" i="3"/>
  <c r="G1213" i="3" s="1"/>
  <c r="H1213" i="3" s="1"/>
  <c r="F1214" i="3"/>
  <c r="G1214" i="3" s="1"/>
  <c r="H1214" i="3" s="1"/>
  <c r="F1215" i="3"/>
  <c r="G1215" i="3" s="1"/>
  <c r="H1215" i="3" s="1"/>
  <c r="F1216" i="3"/>
  <c r="G1216" i="3" s="1"/>
  <c r="H1216" i="3" s="1"/>
  <c r="F1217" i="3"/>
  <c r="G1217" i="3" s="1"/>
  <c r="H1217" i="3" s="1"/>
  <c r="F1218" i="3"/>
  <c r="G1218" i="3" s="1"/>
  <c r="H1218" i="3" s="1"/>
  <c r="F1219" i="3"/>
  <c r="G1219" i="3" s="1"/>
  <c r="H1219" i="3" s="1"/>
  <c r="F1220" i="3"/>
  <c r="G1220" i="3" s="1"/>
  <c r="H1220" i="3" s="1"/>
  <c r="F1222" i="3"/>
  <c r="G1222" i="3" s="1"/>
  <c r="H1222" i="3" s="1"/>
  <c r="F1223" i="3"/>
  <c r="G1223" i="3" s="1"/>
  <c r="H1223" i="3" s="1"/>
  <c r="F1224" i="3"/>
  <c r="G1224" i="3" s="1"/>
  <c r="H1224" i="3" s="1"/>
  <c r="F1225" i="3"/>
  <c r="G1225" i="3" s="1"/>
  <c r="H1225" i="3" s="1"/>
  <c r="F1226" i="3"/>
  <c r="G1226" i="3" s="1"/>
  <c r="H1226" i="3" s="1"/>
  <c r="F1227" i="3"/>
  <c r="G1227" i="3" s="1"/>
  <c r="H1227" i="3" s="1"/>
  <c r="F1228" i="3"/>
  <c r="G1228" i="3" s="1"/>
  <c r="H1228" i="3" s="1"/>
  <c r="F1229" i="3"/>
  <c r="G1229" i="3" s="1"/>
  <c r="H1229" i="3" s="1"/>
  <c r="F1230" i="3"/>
  <c r="G1230" i="3" s="1"/>
  <c r="H1230" i="3" s="1"/>
  <c r="F1231" i="3"/>
  <c r="G1231" i="3" s="1"/>
  <c r="H1231" i="3" s="1"/>
  <c r="F1232" i="3"/>
  <c r="G1232" i="3" s="1"/>
  <c r="H1232" i="3" s="1"/>
  <c r="F1233" i="3"/>
  <c r="G1233" i="3" s="1"/>
  <c r="H1233" i="3" s="1"/>
  <c r="F1234" i="3"/>
  <c r="G1234" i="3" s="1"/>
  <c r="H1234" i="3" s="1"/>
  <c r="F1236" i="3"/>
  <c r="G1236" i="3" s="1"/>
  <c r="H1236" i="3" s="1"/>
  <c r="F1237" i="3"/>
  <c r="G1237" i="3" s="1"/>
  <c r="H1237" i="3" s="1"/>
  <c r="F1238" i="3"/>
  <c r="G1238" i="3" s="1"/>
  <c r="H1238" i="3" s="1"/>
  <c r="F1239" i="3"/>
  <c r="G1239" i="3" s="1"/>
  <c r="H1239" i="3" s="1"/>
  <c r="F1240" i="3"/>
  <c r="G1240" i="3" s="1"/>
  <c r="H1240" i="3" s="1"/>
  <c r="F1241" i="3"/>
  <c r="G1241" i="3" s="1"/>
  <c r="H1241" i="3" s="1"/>
  <c r="F1242" i="3"/>
  <c r="G1242" i="3" s="1"/>
  <c r="H1242" i="3" s="1"/>
  <c r="F1243" i="3"/>
  <c r="G1243" i="3" s="1"/>
  <c r="H1243" i="3" s="1"/>
  <c r="F1244" i="3"/>
  <c r="G1244" i="3" s="1"/>
  <c r="H1244" i="3" s="1"/>
  <c r="F1245" i="3"/>
  <c r="G1245" i="3" s="1"/>
  <c r="H1245" i="3" s="1"/>
  <c r="F1246" i="3"/>
  <c r="G1246" i="3" s="1"/>
  <c r="H1246" i="3" s="1"/>
  <c r="F1247" i="3"/>
  <c r="G1247" i="3" s="1"/>
  <c r="H1247" i="3" s="1"/>
  <c r="F1248" i="3"/>
  <c r="G1248" i="3" s="1"/>
  <c r="H1248" i="3" s="1"/>
  <c r="F1249" i="3"/>
  <c r="G1249" i="3" s="1"/>
  <c r="H1249" i="3" s="1"/>
  <c r="F1250" i="3"/>
  <c r="G1250" i="3" s="1"/>
  <c r="H1250" i="3" s="1"/>
  <c r="F1251" i="3"/>
  <c r="G1251" i="3" s="1"/>
  <c r="H1251" i="3" s="1"/>
  <c r="F1252" i="3"/>
  <c r="G1252" i="3" s="1"/>
  <c r="H1252" i="3" s="1"/>
  <c r="F1254" i="3"/>
  <c r="G1254" i="3" s="1"/>
  <c r="H1254" i="3" s="1"/>
  <c r="F1255" i="3"/>
  <c r="G1255" i="3" s="1"/>
  <c r="H1255" i="3" s="1"/>
  <c r="F1256" i="3"/>
  <c r="G1256" i="3" s="1"/>
  <c r="H1256" i="3" s="1"/>
  <c r="F1257" i="3"/>
  <c r="G1257" i="3" s="1"/>
  <c r="H1257" i="3" s="1"/>
  <c r="G1261" i="3"/>
  <c r="H1261" i="3" s="1"/>
  <c r="G1262" i="3"/>
  <c r="H1262" i="3" s="1"/>
  <c r="G1263" i="3"/>
  <c r="H1263" i="3" s="1"/>
  <c r="G1264" i="3"/>
  <c r="H1264" i="3" s="1"/>
  <c r="G1265" i="3"/>
  <c r="H1265" i="3" s="1"/>
  <c r="H1266" i="3"/>
  <c r="G1268" i="3"/>
  <c r="H1268" i="3" s="1"/>
  <c r="F1269" i="3"/>
  <c r="G1269" i="3" s="1"/>
  <c r="H1269" i="3" s="1"/>
  <c r="F1271" i="3"/>
  <c r="G1271" i="3" s="1"/>
  <c r="H1271" i="3" s="1"/>
  <c r="F1272" i="3"/>
  <c r="G1272" i="3" s="1"/>
  <c r="H1272" i="3" s="1"/>
  <c r="F1273" i="3"/>
  <c r="G1273" i="3" s="1"/>
  <c r="H1273" i="3" s="1"/>
  <c r="F1274" i="3"/>
  <c r="G1274" i="3" s="1"/>
  <c r="H1274" i="3" s="1"/>
  <c r="F1275" i="3"/>
  <c r="G1275" i="3" s="1"/>
  <c r="H1275" i="3" s="1"/>
  <c r="F1276" i="3"/>
  <c r="G1276" i="3" s="1"/>
  <c r="H1276" i="3" s="1"/>
  <c r="F1277" i="3"/>
  <c r="G1277" i="3" s="1"/>
  <c r="H1277" i="3" s="1"/>
  <c r="F1278" i="3"/>
  <c r="G1278" i="3" s="1"/>
  <c r="H1278" i="3" s="1"/>
  <c r="F1280" i="3"/>
  <c r="G1280" i="3" s="1"/>
  <c r="H1280" i="3" s="1"/>
  <c r="F1281" i="3"/>
  <c r="G1281" i="3" s="1"/>
  <c r="H1281" i="3" s="1"/>
  <c r="F1282" i="3"/>
  <c r="G1282" i="3" s="1"/>
  <c r="H1282" i="3" s="1"/>
  <c r="F1283" i="3"/>
  <c r="G1283" i="3" s="1"/>
  <c r="H1283" i="3" s="1"/>
  <c r="F1284" i="3"/>
  <c r="G1284" i="3" s="1"/>
  <c r="H1284" i="3" s="1"/>
  <c r="F1285" i="3"/>
  <c r="G1285" i="3" s="1"/>
  <c r="H1285" i="3" s="1"/>
  <c r="F1286" i="3"/>
  <c r="G1286" i="3" s="1"/>
  <c r="H1286" i="3" s="1"/>
  <c r="F1287" i="3"/>
  <c r="G1287" i="3" s="1"/>
  <c r="H1287" i="3" s="1"/>
  <c r="F1288" i="3"/>
  <c r="G1288" i="3" s="1"/>
  <c r="H1288" i="3" s="1"/>
  <c r="F1289" i="3"/>
  <c r="G1289" i="3" s="1"/>
  <c r="H1289" i="3" s="1"/>
  <c r="F1290" i="3"/>
  <c r="G1290" i="3" s="1"/>
  <c r="H1290" i="3" s="1"/>
  <c r="F1291" i="3"/>
  <c r="G1291" i="3" s="1"/>
  <c r="H1291" i="3" s="1"/>
  <c r="F1292" i="3"/>
  <c r="G1292" i="3" s="1"/>
  <c r="H1292" i="3" s="1"/>
  <c r="F1294" i="3"/>
  <c r="G1294" i="3" s="1"/>
  <c r="H1294" i="3" s="1"/>
  <c r="F1295" i="3"/>
  <c r="G1295" i="3" s="1"/>
  <c r="H1295" i="3" s="1"/>
  <c r="F1296" i="3"/>
  <c r="G1296" i="3" s="1"/>
  <c r="H1296" i="3" s="1"/>
  <c r="F1297" i="3"/>
  <c r="G1297" i="3" s="1"/>
  <c r="H1297" i="3" s="1"/>
  <c r="F1298" i="3"/>
  <c r="G1298" i="3" s="1"/>
  <c r="H1298" i="3" s="1"/>
  <c r="F1299" i="3"/>
  <c r="G1299" i="3" s="1"/>
  <c r="H1299" i="3" s="1"/>
  <c r="F1300" i="3"/>
  <c r="G1300" i="3" s="1"/>
  <c r="H1300" i="3" s="1"/>
  <c r="F1301" i="3"/>
  <c r="G1301" i="3" s="1"/>
  <c r="H1301" i="3" s="1"/>
  <c r="F1302" i="3"/>
  <c r="G1302" i="3" s="1"/>
  <c r="H1302" i="3" s="1"/>
  <c r="F1303" i="3"/>
  <c r="G1303" i="3" s="1"/>
  <c r="H1303" i="3" s="1"/>
  <c r="F1304" i="3"/>
  <c r="G1304" i="3" s="1"/>
  <c r="H1304" i="3" s="1"/>
  <c r="F1306" i="3"/>
  <c r="G1306" i="3" s="1"/>
  <c r="H1306" i="3" s="1"/>
  <c r="F1307" i="3"/>
  <c r="G1307" i="3" s="1"/>
  <c r="H1307" i="3" s="1"/>
  <c r="F1308" i="3"/>
  <c r="G1308" i="3" s="1"/>
  <c r="H1308" i="3" s="1"/>
  <c r="F1309" i="3"/>
  <c r="G1309" i="3" s="1"/>
  <c r="H1309" i="3" s="1"/>
  <c r="F1310" i="3"/>
  <c r="G1310" i="3" s="1"/>
  <c r="H1310" i="3" s="1"/>
  <c r="F1311" i="3"/>
  <c r="G1311" i="3" s="1"/>
  <c r="H1311" i="3" s="1"/>
  <c r="F1312" i="3"/>
  <c r="G1312" i="3" s="1"/>
  <c r="H1312" i="3" s="1"/>
  <c r="F1313" i="3"/>
  <c r="G1313" i="3" s="1"/>
  <c r="H1313" i="3" s="1"/>
  <c r="F1314" i="3"/>
  <c r="G1314" i="3" s="1"/>
  <c r="H1314" i="3" s="1"/>
  <c r="F1315" i="3"/>
  <c r="G1315" i="3" s="1"/>
  <c r="H1315" i="3" s="1"/>
  <c r="F1318" i="3"/>
  <c r="G1318" i="3" s="1"/>
  <c r="H1318" i="3" s="1"/>
  <c r="F1319" i="3"/>
  <c r="G1319" i="3" s="1"/>
  <c r="H1319" i="3" s="1"/>
  <c r="F1320" i="3"/>
  <c r="G1320" i="3" s="1"/>
  <c r="H1320" i="3" s="1"/>
  <c r="F1321" i="3"/>
  <c r="G1321" i="3" s="1"/>
  <c r="H1321" i="3" s="1"/>
  <c r="F1322" i="3"/>
  <c r="G1322" i="3" s="1"/>
  <c r="H1322" i="3" s="1"/>
  <c r="F1323" i="3"/>
  <c r="F1324" i="3"/>
  <c r="G1324" i="3" s="1"/>
  <c r="H1324" i="3" s="1"/>
  <c r="F1325" i="3"/>
  <c r="G1325" i="3" s="1"/>
  <c r="H1325" i="3" s="1"/>
  <c r="F1326" i="3"/>
  <c r="G1326" i="3" s="1"/>
  <c r="H1326" i="3" s="1"/>
  <c r="F1327" i="3"/>
  <c r="G1327" i="3" s="1"/>
  <c r="H1327" i="3" s="1"/>
  <c r="F1328" i="3"/>
  <c r="G1328" i="3" s="1"/>
  <c r="H1328" i="3" s="1"/>
  <c r="F1329" i="3"/>
  <c r="G1329" i="3" s="1"/>
  <c r="H1329" i="3" s="1"/>
  <c r="F1331" i="3"/>
  <c r="G1331" i="3" s="1"/>
  <c r="H1331" i="3" s="1"/>
  <c r="F1333" i="3"/>
  <c r="G1333" i="3" s="1"/>
  <c r="H1333" i="3" s="1"/>
  <c r="F1334" i="3"/>
  <c r="G1334" i="3" s="1"/>
  <c r="H1334" i="3" s="1"/>
  <c r="F1335" i="3"/>
  <c r="G1335" i="3" s="1"/>
  <c r="H1335" i="3" s="1"/>
  <c r="F1336" i="3"/>
  <c r="G1336" i="3" s="1"/>
  <c r="H1336" i="3" s="1"/>
  <c r="F1337" i="3"/>
  <c r="G1337" i="3" s="1"/>
  <c r="H1337" i="3" s="1"/>
  <c r="F1338" i="3"/>
  <c r="G1338" i="3" s="1"/>
  <c r="H1338" i="3" s="1"/>
  <c r="F1339" i="3"/>
  <c r="G1339" i="3" s="1"/>
  <c r="H1339" i="3" s="1"/>
  <c r="F1341" i="3"/>
  <c r="G1341" i="3" s="1"/>
  <c r="H1341" i="3" s="1"/>
  <c r="F1342" i="3"/>
  <c r="G1342" i="3" s="1"/>
  <c r="H1342" i="3" s="1"/>
  <c r="F1344" i="3"/>
  <c r="G1344" i="3" s="1"/>
  <c r="H1344" i="3" s="1"/>
  <c r="F1345" i="3"/>
  <c r="G1345" i="3" s="1"/>
  <c r="H1345" i="3" s="1"/>
  <c r="F1346" i="3"/>
  <c r="G1346" i="3" s="1"/>
  <c r="H1346" i="3" s="1"/>
  <c r="F1347" i="3"/>
  <c r="G1347" i="3" s="1"/>
  <c r="H1347" i="3" s="1"/>
  <c r="F1348" i="3"/>
  <c r="G1348" i="3" s="1"/>
  <c r="H1348" i="3" s="1"/>
  <c r="F1349" i="3"/>
  <c r="G1349" i="3" s="1"/>
  <c r="H1349" i="3" s="1"/>
  <c r="F1350" i="3"/>
  <c r="G1350" i="3" s="1"/>
  <c r="H1350" i="3" s="1"/>
  <c r="F1352" i="3"/>
  <c r="G1352" i="3" s="1"/>
  <c r="H1352" i="3" s="1"/>
  <c r="F1353" i="3"/>
  <c r="G1353" i="3" s="1"/>
  <c r="H1353" i="3" s="1"/>
  <c r="F1354" i="3"/>
  <c r="G1354" i="3" s="1"/>
  <c r="H1354" i="3" s="1"/>
  <c r="F1355" i="3"/>
  <c r="G1355" i="3" s="1"/>
  <c r="H1355" i="3" s="1"/>
  <c r="F1356" i="3"/>
  <c r="G1356" i="3" s="1"/>
  <c r="H1356" i="3" s="1"/>
  <c r="G1357" i="3"/>
  <c r="H1357" i="3" s="1"/>
  <c r="F1359" i="3"/>
  <c r="G1359" i="3" s="1"/>
  <c r="H1359" i="3" s="1"/>
  <c r="F1360" i="3"/>
  <c r="G1360" i="3" s="1"/>
  <c r="H1360" i="3" s="1"/>
  <c r="F1361" i="3"/>
  <c r="G1361" i="3" s="1"/>
  <c r="H1361" i="3" s="1"/>
  <c r="F1362" i="3"/>
  <c r="G1362" i="3" s="1"/>
  <c r="H1362" i="3" s="1"/>
  <c r="F1364" i="3"/>
  <c r="G1364" i="3" s="1"/>
  <c r="H1364" i="3" s="1"/>
  <c r="F1365" i="3"/>
  <c r="G1365" i="3" s="1"/>
  <c r="H1365" i="3" s="1"/>
  <c r="F1366" i="3"/>
  <c r="G1366" i="3" s="1"/>
  <c r="H1366" i="3" s="1"/>
  <c r="F1367" i="3"/>
  <c r="G1367" i="3" s="1"/>
  <c r="H1367" i="3" s="1"/>
  <c r="F1368" i="3"/>
  <c r="G1368" i="3" s="1"/>
  <c r="H1368" i="3" s="1"/>
  <c r="F1369" i="3"/>
  <c r="G1369" i="3" s="1"/>
  <c r="H1369" i="3" s="1"/>
  <c r="F1370" i="3"/>
  <c r="G1370" i="3" s="1"/>
  <c r="H1370" i="3" s="1"/>
  <c r="F1371" i="3"/>
  <c r="G1371" i="3" s="1"/>
  <c r="H1371" i="3" s="1"/>
  <c r="F1372" i="3"/>
  <c r="G1372" i="3" s="1"/>
  <c r="H1372" i="3" s="1"/>
  <c r="F1374" i="3"/>
  <c r="G1374" i="3" s="1"/>
  <c r="H1374" i="3" s="1"/>
  <c r="G1375" i="3"/>
  <c r="H1375" i="3" s="1"/>
  <c r="G1376" i="3"/>
  <c r="H1376" i="3" s="1"/>
  <c r="G1377" i="3"/>
  <c r="H1377" i="3" s="1"/>
  <c r="G1378" i="3"/>
  <c r="H1378" i="3" s="1"/>
  <c r="G1379" i="3"/>
  <c r="H1379" i="3" s="1"/>
  <c r="G1380" i="3"/>
  <c r="H1380" i="3" s="1"/>
  <c r="F1381" i="3"/>
  <c r="G1381" i="3" s="1"/>
  <c r="H1381" i="3" s="1"/>
  <c r="F1382" i="3"/>
  <c r="G1382" i="3" s="1"/>
  <c r="H1382" i="3" s="1"/>
  <c r="F1383" i="3"/>
  <c r="G1383" i="3" s="1"/>
  <c r="H1383" i="3" s="1"/>
  <c r="F1384" i="3"/>
  <c r="G1384" i="3" s="1"/>
  <c r="H1384" i="3" s="1"/>
  <c r="F1385" i="3"/>
  <c r="G1385" i="3" s="1"/>
  <c r="H1385" i="3" s="1"/>
  <c r="F1387" i="3"/>
  <c r="G1387" i="3" s="1"/>
  <c r="H1387" i="3" s="1"/>
  <c r="F1388" i="3"/>
  <c r="G1388" i="3" s="1"/>
  <c r="H1388" i="3" s="1"/>
  <c r="F1389" i="3"/>
  <c r="G1389" i="3" s="1"/>
  <c r="H1389" i="3" s="1"/>
  <c r="F1390" i="3"/>
  <c r="G1390" i="3" s="1"/>
  <c r="H1390" i="3" s="1"/>
  <c r="F1391" i="3"/>
  <c r="G1391" i="3" s="1"/>
  <c r="H1391" i="3" s="1"/>
  <c r="F1393" i="3"/>
  <c r="G1393" i="3" s="1"/>
  <c r="H1393" i="3" s="1"/>
  <c r="F1394" i="3"/>
  <c r="G1394" i="3" s="1"/>
  <c r="H1394" i="3" s="1"/>
  <c r="F1395" i="3"/>
  <c r="G1395" i="3" s="1"/>
  <c r="H1395" i="3" s="1"/>
  <c r="F1396" i="3"/>
  <c r="G1396" i="3" s="1"/>
  <c r="H1396" i="3" s="1"/>
  <c r="F1397" i="3"/>
  <c r="G1397" i="3" s="1"/>
  <c r="H1397" i="3" s="1"/>
  <c r="F1398" i="3"/>
  <c r="G1398" i="3" s="1"/>
  <c r="H1398" i="3" s="1"/>
  <c r="F1400" i="3"/>
  <c r="G1400" i="3" s="1"/>
  <c r="H1400" i="3" s="1"/>
  <c r="G1402" i="3"/>
  <c r="H1402" i="3" s="1"/>
  <c r="G1403" i="3"/>
  <c r="H1403" i="3" s="1"/>
  <c r="F1405" i="3"/>
  <c r="G1405" i="3" s="1"/>
  <c r="H1405" i="3" s="1"/>
  <c r="F1406" i="3"/>
  <c r="G1406" i="3" s="1"/>
  <c r="H1406" i="3" s="1"/>
  <c r="F1407" i="3"/>
  <c r="G1407" i="3" s="1"/>
  <c r="H1407" i="3" s="1"/>
  <c r="F1408" i="3"/>
  <c r="G1408" i="3" s="1"/>
  <c r="H1408" i="3" s="1"/>
  <c r="F1409" i="3"/>
  <c r="G1409" i="3" s="1"/>
  <c r="H1409" i="3" s="1"/>
  <c r="F1410" i="3"/>
  <c r="G1410" i="3" s="1"/>
  <c r="H1410" i="3" s="1"/>
  <c r="F1412" i="3"/>
  <c r="G1412" i="3" s="1"/>
  <c r="H1412" i="3" s="1"/>
  <c r="G1413" i="3"/>
  <c r="H1413" i="3" s="1"/>
  <c r="G1414" i="3"/>
  <c r="H1414" i="3" s="1"/>
  <c r="G1415" i="3"/>
  <c r="H1415" i="3" s="1"/>
  <c r="G1416" i="3"/>
  <c r="H1416" i="3" s="1"/>
  <c r="F1418" i="3"/>
  <c r="G1418" i="3" s="1"/>
  <c r="H1418" i="3" s="1"/>
  <c r="F1419" i="3"/>
  <c r="G1419" i="3" s="1"/>
  <c r="H1419" i="3" s="1"/>
  <c r="F1420" i="3"/>
  <c r="G1420" i="3" s="1"/>
  <c r="H1420" i="3" s="1"/>
  <c r="F1421" i="3"/>
  <c r="G1421" i="3" s="1"/>
  <c r="H1421" i="3" s="1"/>
  <c r="F1422" i="3"/>
  <c r="G1422" i="3" s="1"/>
  <c r="H1422" i="3" s="1"/>
  <c r="F1423" i="3"/>
  <c r="G1423" i="3" s="1"/>
  <c r="H1423" i="3" s="1"/>
  <c r="F1425" i="3"/>
  <c r="G1425" i="3" s="1"/>
  <c r="H1425" i="3" s="1"/>
  <c r="F1426" i="3"/>
  <c r="G1426" i="3" s="1"/>
  <c r="H1426" i="3" s="1"/>
  <c r="F1427" i="3"/>
  <c r="G1427" i="3" s="1"/>
  <c r="H1427" i="3" s="1"/>
  <c r="F1428" i="3"/>
  <c r="G1428" i="3" s="1"/>
  <c r="H1428" i="3" s="1"/>
  <c r="F1429" i="3"/>
  <c r="G1429" i="3" s="1"/>
  <c r="H1429" i="3" s="1"/>
  <c r="F1430" i="3"/>
  <c r="G1430" i="3" s="1"/>
  <c r="H1430" i="3" s="1"/>
  <c r="F1432" i="3"/>
  <c r="G1432" i="3" s="1"/>
  <c r="H1432" i="3" s="1"/>
  <c r="F1433" i="3"/>
  <c r="G1433" i="3" s="1"/>
  <c r="H1433" i="3" s="1"/>
  <c r="F1434" i="3"/>
  <c r="G1434" i="3" s="1"/>
  <c r="H1434" i="3" s="1"/>
  <c r="F1435" i="3"/>
  <c r="G1435" i="3" s="1"/>
  <c r="H1435" i="3" s="1"/>
  <c r="F1436" i="3"/>
  <c r="G1436" i="3" s="1"/>
  <c r="H1436" i="3" s="1"/>
  <c r="F1437" i="3"/>
  <c r="G1437" i="3" s="1"/>
  <c r="H1437" i="3" s="1"/>
  <c r="F1438" i="3"/>
  <c r="G1438" i="3" s="1"/>
  <c r="H1438" i="3" s="1"/>
  <c r="F1439" i="3"/>
  <c r="G1439" i="3" s="1"/>
  <c r="H1439" i="3" s="1"/>
  <c r="F1441" i="3"/>
  <c r="G1441" i="3" s="1"/>
  <c r="H1441" i="3" s="1"/>
  <c r="F1442" i="3"/>
  <c r="G1442" i="3" s="1"/>
  <c r="H1442" i="3" s="1"/>
  <c r="F1443" i="3"/>
  <c r="G1443" i="3" s="1"/>
  <c r="H1443" i="3" s="1"/>
  <c r="F1444" i="3"/>
  <c r="G1444" i="3" s="1"/>
  <c r="H1444" i="3" s="1"/>
  <c r="F1445" i="3"/>
  <c r="G1445" i="3" s="1"/>
  <c r="H1445" i="3" s="1"/>
  <c r="F1446" i="3"/>
  <c r="G1446" i="3" s="1"/>
  <c r="H1446" i="3" s="1"/>
  <c r="F1448" i="3"/>
  <c r="G1448" i="3" s="1"/>
  <c r="H1448" i="3" s="1"/>
  <c r="F1449" i="3"/>
  <c r="G1449" i="3" s="1"/>
  <c r="H1449" i="3" s="1"/>
  <c r="F1450" i="3"/>
  <c r="G1450" i="3" s="1"/>
  <c r="H1450" i="3" s="1"/>
  <c r="F1451" i="3"/>
  <c r="G1451" i="3" s="1"/>
  <c r="H1451" i="3" s="1"/>
  <c r="F1452" i="3"/>
  <c r="G1452" i="3" s="1"/>
  <c r="H1452" i="3" s="1"/>
  <c r="F1453" i="3"/>
  <c r="G1453" i="3" s="1"/>
  <c r="H1453" i="3" s="1"/>
  <c r="F1454" i="3"/>
  <c r="G1454" i="3" s="1"/>
  <c r="H1454" i="3" s="1"/>
  <c r="F1455" i="3"/>
  <c r="G1455" i="3" s="1"/>
  <c r="H1455" i="3" s="1"/>
  <c r="F1456" i="3"/>
  <c r="G1456" i="3" s="1"/>
  <c r="H1456" i="3" s="1"/>
  <c r="F1458" i="3"/>
  <c r="G1458" i="3" s="1"/>
  <c r="H1458" i="3" s="1"/>
  <c r="F1459" i="3"/>
  <c r="G1459" i="3" s="1"/>
  <c r="H1459" i="3" s="1"/>
  <c r="F1460" i="3"/>
  <c r="G1460" i="3" s="1"/>
  <c r="H1460" i="3" s="1"/>
  <c r="F1461" i="3"/>
  <c r="G1461" i="3" s="1"/>
  <c r="H1461" i="3" s="1"/>
  <c r="F1462" i="3"/>
  <c r="G1462" i="3" s="1"/>
  <c r="H1462" i="3" s="1"/>
  <c r="F1463" i="3"/>
  <c r="G1463" i="3" s="1"/>
  <c r="H1463" i="3" s="1"/>
  <c r="F1465" i="3"/>
  <c r="G1465" i="3" s="1"/>
  <c r="H1465" i="3" s="1"/>
  <c r="F1466" i="3"/>
  <c r="G1466" i="3" s="1"/>
  <c r="H1466" i="3" s="1"/>
  <c r="F1467" i="3"/>
  <c r="G1467" i="3" s="1"/>
  <c r="H1467" i="3" s="1"/>
  <c r="F1468" i="3"/>
  <c r="G1468" i="3" s="1"/>
  <c r="H1468" i="3" s="1"/>
  <c r="F1469" i="3"/>
  <c r="G1469" i="3" s="1"/>
  <c r="H1469" i="3" s="1"/>
  <c r="F1470" i="3"/>
  <c r="G1470" i="3" s="1"/>
  <c r="H1470" i="3" s="1"/>
  <c r="F1471" i="3"/>
  <c r="G1471" i="3" s="1"/>
  <c r="H1471" i="3" s="1"/>
  <c r="F1472" i="3"/>
  <c r="G1472" i="3" s="1"/>
  <c r="H1472" i="3" s="1"/>
  <c r="F2136" i="3"/>
  <c r="G2136" i="3" s="1"/>
  <c r="H2136" i="3" s="1"/>
  <c r="G1323" i="3" l="1"/>
  <c r="H1323" i="3" s="1"/>
</calcChain>
</file>

<file path=xl/sharedStrings.xml><?xml version="1.0" encoding="utf-8"?>
<sst xmlns="http://schemas.openxmlformats.org/spreadsheetml/2006/main" count="4396" uniqueCount="494">
  <si>
    <t>READINGDATE</t>
  </si>
  <si>
    <t>DTWBELOWCASING</t>
  </si>
  <si>
    <t>DTWBELOWGROUNDSURFACE</t>
  </si>
  <si>
    <t>WATERELEVATION</t>
  </si>
  <si>
    <t>TAPE</t>
  </si>
  <si>
    <t>MEASUREDBY</t>
  </si>
  <si>
    <t>LOCATIONID</t>
  </si>
  <si>
    <t>LocationName</t>
  </si>
  <si>
    <t>LocationType</t>
  </si>
  <si>
    <t>LocationDesc</t>
  </si>
  <si>
    <t>AltLocationID</t>
  </si>
  <si>
    <t>AltLocationContext</t>
  </si>
  <si>
    <t>Latitude</t>
  </si>
  <si>
    <t>Longitude</t>
  </si>
  <si>
    <t>VerticalMeasure</t>
  </si>
  <si>
    <t>VerticalUnit</t>
  </si>
  <si>
    <t>WellType</t>
  </si>
  <si>
    <t>Altitude</t>
  </si>
  <si>
    <t>AltitudeUnits</t>
  </si>
  <si>
    <t>WellDepth</t>
  </si>
  <si>
    <t>Display</t>
  </si>
  <si>
    <t>SiteID</t>
  </si>
  <si>
    <t>Offset</t>
  </si>
  <si>
    <t>LoggerType</t>
  </si>
  <si>
    <t>BaroEfficiency</t>
  </si>
  <si>
    <t>BaroEfficiencyStart</t>
  </si>
  <si>
    <t>LocationDataTable</t>
  </si>
  <si>
    <t>BaroLoggerType</t>
  </si>
  <si>
    <t>P1001</t>
  </si>
  <si>
    <t>Well</t>
  </si>
  <si>
    <t>Miller Spring Piezometer 3</t>
  </si>
  <si>
    <t>Miller Spring</t>
  </si>
  <si>
    <t>ft</t>
  </si>
  <si>
    <t>Piezometer</t>
  </si>
  <si>
    <t>P1002</t>
  </si>
  <si>
    <t>Miller Spring Piezometer 2</t>
  </si>
  <si>
    <t>P1003</t>
  </si>
  <si>
    <t>Miller Spring Piezometer 4</t>
  </si>
  <si>
    <t>P1004</t>
  </si>
  <si>
    <t>Miller Spring Piezometer 1</t>
  </si>
  <si>
    <t>P1005</t>
  </si>
  <si>
    <t>Miller Spring Piezometer 5</t>
  </si>
  <si>
    <t>P1006</t>
  </si>
  <si>
    <t>Miller Spring Piezometer 6</t>
  </si>
  <si>
    <t>P1007</t>
  </si>
  <si>
    <t>Miller Spring Piezometer 7</t>
  </si>
  <si>
    <t>P1008</t>
  </si>
  <si>
    <t>Miller Spring Piezometer 9</t>
  </si>
  <si>
    <t>P1009</t>
  </si>
  <si>
    <t>Miller Spring Piezometer 10</t>
  </si>
  <si>
    <t>P1010</t>
  </si>
  <si>
    <t>Miller Spring Piezometer 8</t>
  </si>
  <si>
    <t>P1011</t>
  </si>
  <si>
    <t>Leland-Harris Piezometer 2</t>
  </si>
  <si>
    <t>Leland-Harris</t>
  </si>
  <si>
    <t>P1012</t>
  </si>
  <si>
    <t>Leland-Harris Piezometer 1</t>
  </si>
  <si>
    <t>P1013</t>
  </si>
  <si>
    <t>Leland-Harris Piezometer 4</t>
  </si>
  <si>
    <t>P1014</t>
  </si>
  <si>
    <t>Leland-Harris Piezometer 3</t>
  </si>
  <si>
    <t>P1015</t>
  </si>
  <si>
    <t>Leland-Harris Piezometer 5</t>
  </si>
  <si>
    <t>P1016</t>
  </si>
  <si>
    <t>Leland-Harris Piezometer 6</t>
  </si>
  <si>
    <t>P1017</t>
  </si>
  <si>
    <t>Leland-Harris Piezometer 7</t>
  </si>
  <si>
    <t>P1018</t>
  </si>
  <si>
    <t>Leland-Harris Piezometer 8</t>
  </si>
  <si>
    <t>P1019</t>
  </si>
  <si>
    <t>Leland-Harris Piezometer 9</t>
  </si>
  <si>
    <t>P1020</t>
  </si>
  <si>
    <t>Leland-Harris Piezometer 10</t>
  </si>
  <si>
    <t>P1021</t>
  </si>
  <si>
    <t>Foote Reservoir Piezometer 1</t>
  </si>
  <si>
    <t>Foote Reservoir</t>
  </si>
  <si>
    <t>P1022</t>
  </si>
  <si>
    <t>Foote Reservoir Piezometer 2</t>
  </si>
  <si>
    <t>P1023</t>
  </si>
  <si>
    <t>Foote Reservoir Piezometer 3</t>
  </si>
  <si>
    <t>P1024</t>
  </si>
  <si>
    <t>Foote Reservoir Piezometer 4</t>
  </si>
  <si>
    <t>P1025</t>
  </si>
  <si>
    <t>Foote Reservoir Piezometer 5</t>
  </si>
  <si>
    <t>P1026</t>
  </si>
  <si>
    <t>Foote Reservoir Piezometer 6</t>
  </si>
  <si>
    <t>P1027</t>
  </si>
  <si>
    <t>Gandy Salt Marsh Piezometer 1</t>
  </si>
  <si>
    <t>Gandy Salt Marsh</t>
  </si>
  <si>
    <t>P1028</t>
  </si>
  <si>
    <t>Gandy Salt Marsh Piezometer 2</t>
  </si>
  <si>
    <t>P1029</t>
  </si>
  <si>
    <t>Gandy Salt Marsh Piezometer 3</t>
  </si>
  <si>
    <t>P1030</t>
  </si>
  <si>
    <t>Gandy Salt Marsh Piezometer 4</t>
  </si>
  <si>
    <t>P1031</t>
  </si>
  <si>
    <t>Gandy Salt Marsh Piezometer 5</t>
  </si>
  <si>
    <t>P1032</t>
  </si>
  <si>
    <t>Gandy Salt Marsh Piezometer 6</t>
  </si>
  <si>
    <t>P1033</t>
  </si>
  <si>
    <t>Gandy Salt Marsh Piezometer 7</t>
  </si>
  <si>
    <t>P1034</t>
  </si>
  <si>
    <t>Gandy Salt Marsh Piezometer 8</t>
  </si>
  <si>
    <t>P1035</t>
  </si>
  <si>
    <t>Gandy Salt Marsh Piezometer 9</t>
  </si>
  <si>
    <t>P1036</t>
  </si>
  <si>
    <t>Gandy Salt Marsh Piezometer 10</t>
  </si>
  <si>
    <t>P1037</t>
  </si>
  <si>
    <t>Foote Reservoir Piezometer 8</t>
  </si>
  <si>
    <t>P1038</t>
  </si>
  <si>
    <t>Foote Reservoir Piezometer 7</t>
  </si>
  <si>
    <t>P1039</t>
  </si>
  <si>
    <t>Central Spring Piezometer 2</t>
  </si>
  <si>
    <t>Central Spring</t>
  </si>
  <si>
    <t>P1040</t>
  </si>
  <si>
    <t>Foote Reservoir Piezometer 9</t>
  </si>
  <si>
    <t>P1041</t>
  </si>
  <si>
    <t>Foote Reservoir Piezometer 10</t>
  </si>
  <si>
    <t>P1042</t>
  </si>
  <si>
    <t>Central Spring Piezometer 6</t>
  </si>
  <si>
    <t>P1043</t>
  </si>
  <si>
    <t>Central Spring Piezometer 5</t>
  </si>
  <si>
    <t>P1044</t>
  </si>
  <si>
    <t>Central Spring Piezometer 4</t>
  </si>
  <si>
    <t>P1045</t>
  </si>
  <si>
    <t>Central Spring Piezometer 3</t>
  </si>
  <si>
    <t>P1046</t>
  </si>
  <si>
    <t>Central Spring Piezometer 1</t>
  </si>
  <si>
    <t>P1047</t>
  </si>
  <si>
    <t>Twin Springs Piezometer 7</t>
  </si>
  <si>
    <t>Twin Springs</t>
  </si>
  <si>
    <t>P1048</t>
  </si>
  <si>
    <t>Clay Spring Piezometer 1</t>
  </si>
  <si>
    <t>Clay Spring</t>
  </si>
  <si>
    <t>P1049</t>
  </si>
  <si>
    <t>Clay Spring Piezometer 2</t>
  </si>
  <si>
    <t>P1050</t>
  </si>
  <si>
    <t>Big Spring Pasture Piezometer 2</t>
  </si>
  <si>
    <t>Big Springs</t>
  </si>
  <si>
    <t>P1051</t>
  </si>
  <si>
    <t>Big Spring Pasture Piezometer 1</t>
  </si>
  <si>
    <t>P1052</t>
  </si>
  <si>
    <t>Twin Springs Piezometer 6</t>
  </si>
  <si>
    <t>P1053</t>
  </si>
  <si>
    <t>Twin Springs Piezometer 5</t>
  </si>
  <si>
    <t>P1054</t>
  </si>
  <si>
    <t>Twin Springs Piezometer 4</t>
  </si>
  <si>
    <t>P1055</t>
  </si>
  <si>
    <t>Twin Springs Piezometer 3</t>
  </si>
  <si>
    <t>P1056</t>
  </si>
  <si>
    <t>Twin Springs Piezometer 2</t>
  </si>
  <si>
    <t>P1057</t>
  </si>
  <si>
    <t>Twin Springs Piezometer 1</t>
  </si>
  <si>
    <t>P1058</t>
  </si>
  <si>
    <t>Foote Road Piezometer 3</t>
  </si>
  <si>
    <t>Foote Road</t>
  </si>
  <si>
    <t>P1059</t>
  </si>
  <si>
    <t>Foote Road Piezometer 2</t>
  </si>
  <si>
    <t>P1060</t>
  </si>
  <si>
    <t>Foote Road Piezometer 1</t>
  </si>
  <si>
    <t>P1065</t>
  </si>
  <si>
    <t>Leland-Harris Piezometer 15</t>
  </si>
  <si>
    <t>P1067</t>
  </si>
  <si>
    <t>Leland-Harris Piezometer 17</t>
  </si>
  <si>
    <t>P1066</t>
  </si>
  <si>
    <t>Leland-Harris Piezometer 16</t>
  </si>
  <si>
    <t>P1062</t>
  </si>
  <si>
    <t>Leland-Harris Piezometer 12</t>
  </si>
  <si>
    <t>P1061</t>
  </si>
  <si>
    <t>Leland-Harris Piezometer 11</t>
  </si>
  <si>
    <t>P1064</t>
  </si>
  <si>
    <t>Leland-Harris Piezometer 14</t>
  </si>
  <si>
    <t>P1069</t>
  </si>
  <si>
    <t>Leland-Harris Piezometer 18</t>
  </si>
  <si>
    <t>P1063</t>
  </si>
  <si>
    <t>Leland-Harris Piezometer 13</t>
  </si>
  <si>
    <t>P1070</t>
  </si>
  <si>
    <t>Clay Spring Piezometer 3</t>
  </si>
  <si>
    <t>P1071</t>
  </si>
  <si>
    <t>Clay Spring Piezometer 4</t>
  </si>
  <si>
    <t>P1072</t>
  </si>
  <si>
    <t>Burbank Meadow Piezometer 1</t>
  </si>
  <si>
    <t>Burbank Meadow</t>
  </si>
  <si>
    <t>P1073</t>
  </si>
  <si>
    <t>Burbank Meadow Piezometer 2</t>
  </si>
  <si>
    <t>P1075</t>
  </si>
  <si>
    <t>Big Springs South Spring</t>
  </si>
  <si>
    <t>P1076</t>
  </si>
  <si>
    <t>Big Springs Roadside Spring</t>
  </si>
  <si>
    <t>P1079</t>
  </si>
  <si>
    <t>Salt Marsh Range Piezometer 1</t>
  </si>
  <si>
    <t>Salt Marsh Range</t>
  </si>
  <si>
    <t>P1080</t>
  </si>
  <si>
    <t>Salt Marsh Range Piezometer 2</t>
  </si>
  <si>
    <t>P1081</t>
  </si>
  <si>
    <t>Foote Road Piezometer 4</t>
  </si>
  <si>
    <t>P1077</t>
  </si>
  <si>
    <t>Big Springs Homestead Piezometer</t>
  </si>
  <si>
    <t>P1078</t>
  </si>
  <si>
    <t>Big Springs North Spring</t>
  </si>
  <si>
    <t>P1094</t>
  </si>
  <si>
    <t>Gandy Salt Marsh Piezometer 15</t>
  </si>
  <si>
    <t>P1097</t>
  </si>
  <si>
    <t>Gandy Salt Marsh Piezometer 19</t>
  </si>
  <si>
    <t>P1096</t>
  </si>
  <si>
    <t>Gandy Salt Marsh Piezometer 18</t>
  </si>
  <si>
    <t>P1093</t>
  </si>
  <si>
    <t>Gandy Salt Marsh Piezometer 14</t>
  </si>
  <si>
    <t>P1091</t>
  </si>
  <si>
    <t>Gandy Salt Marsh Piezometer 12</t>
  </si>
  <si>
    <t>P1092</t>
  </si>
  <si>
    <t>Gandy Salt Marsh Piezometer 13</t>
  </si>
  <si>
    <t>P1090</t>
  </si>
  <si>
    <t>Gandy Salt Marsh Piezometer 11</t>
  </si>
  <si>
    <t>P1098</t>
  </si>
  <si>
    <t>Gandy Salt Marsh Piezometer 20</t>
  </si>
  <si>
    <t>P1095</t>
  </si>
  <si>
    <t>Gandy Salt Marsh Piezometer 17</t>
  </si>
  <si>
    <t>P2001</t>
  </si>
  <si>
    <t>Mona Springs Piezometer 1</t>
  </si>
  <si>
    <t>Mona Springs</t>
  </si>
  <si>
    <t>P2002</t>
  </si>
  <si>
    <t>Mona Springs Piezometer 2</t>
  </si>
  <si>
    <t>P2003</t>
  </si>
  <si>
    <t>Mona Springs Piezometer 3</t>
  </si>
  <si>
    <t>P3001</t>
  </si>
  <si>
    <t>Mills Valley Piezometer 1</t>
  </si>
  <si>
    <t>Mills Valley</t>
  </si>
  <si>
    <t>P3003</t>
  </si>
  <si>
    <t>Mills Valley Piezometer 2</t>
  </si>
  <si>
    <t>P3002</t>
  </si>
  <si>
    <t>Mills Valley Piezometer 3</t>
  </si>
  <si>
    <t>P1068</t>
  </si>
  <si>
    <t>Leland-Harris Piezometer 19</t>
  </si>
  <si>
    <t>BARO1 at Leland-Harris</t>
  </si>
  <si>
    <t>Barometer</t>
  </si>
  <si>
    <t>Barometer at Leland-Harris</t>
  </si>
  <si>
    <t>Leland-Harris Spring</t>
  </si>
  <si>
    <t>Other</t>
  </si>
  <si>
    <t>Twin Springs Baro</t>
  </si>
  <si>
    <t>Barometer at Twin Springs</t>
  </si>
  <si>
    <t>Twin Spring</t>
  </si>
  <si>
    <t>PW03 Baro</t>
  </si>
  <si>
    <t>Barometer at PW03</t>
  </si>
  <si>
    <t>PW03</t>
  </si>
  <si>
    <t>Spring</t>
  </si>
  <si>
    <t>Monitoring</t>
  </si>
  <si>
    <t>Observation</t>
  </si>
  <si>
    <t>AG14C</t>
  </si>
  <si>
    <t>Snake Valley AG14C</t>
  </si>
  <si>
    <t>SG21C</t>
  </si>
  <si>
    <t>Fish Springs</t>
  </si>
  <si>
    <t>N</t>
  </si>
  <si>
    <t>PW02B</t>
  </si>
  <si>
    <t>Global Water until 6/8/10, then Solinst</t>
  </si>
  <si>
    <t>PW03B</t>
  </si>
  <si>
    <t>PW04A</t>
  </si>
  <si>
    <t>Global Water</t>
  </si>
  <si>
    <t>PW04B</t>
  </si>
  <si>
    <t>PW05A</t>
  </si>
  <si>
    <t>PW05B</t>
  </si>
  <si>
    <t>PW06B</t>
  </si>
  <si>
    <t>PW06C</t>
  </si>
  <si>
    <t>PW06D</t>
  </si>
  <si>
    <t>PW07A</t>
  </si>
  <si>
    <t>PW07B</t>
  </si>
  <si>
    <t>PW08A</t>
  </si>
  <si>
    <t>PW08B</t>
  </si>
  <si>
    <t>PW09B</t>
  </si>
  <si>
    <t>PW10A</t>
  </si>
  <si>
    <t>PW10B</t>
  </si>
  <si>
    <t>PW11B</t>
  </si>
  <si>
    <t>PW11C</t>
  </si>
  <si>
    <t>PW11D</t>
  </si>
  <si>
    <t>PW11E</t>
  </si>
  <si>
    <t>PW12</t>
  </si>
  <si>
    <t>AG13A</t>
  </si>
  <si>
    <t>AG13B</t>
  </si>
  <si>
    <t>AG13C</t>
  </si>
  <si>
    <t>AG16A</t>
  </si>
  <si>
    <t>AG16B</t>
  </si>
  <si>
    <t>AG16C</t>
  </si>
  <si>
    <t>PW17A</t>
  </si>
  <si>
    <t>PW17B</t>
  </si>
  <si>
    <t>Solinst</t>
  </si>
  <si>
    <t>PW17C</t>
  </si>
  <si>
    <t>PW18</t>
  </si>
  <si>
    <t>PW19A</t>
  </si>
  <si>
    <t>Solinst until 7/15/09, then Global Water</t>
  </si>
  <si>
    <t>PW19B</t>
  </si>
  <si>
    <t>PW19C</t>
  </si>
  <si>
    <t>PW20</t>
  </si>
  <si>
    <t>SG24C</t>
  </si>
  <si>
    <t>SG25C</t>
  </si>
  <si>
    <t>PW01A</t>
  </si>
  <si>
    <t>PW01B</t>
  </si>
  <si>
    <t>PW01C</t>
  </si>
  <si>
    <t>PW02A</t>
  </si>
  <si>
    <t>PW03A</t>
  </si>
  <si>
    <t>PW03Z</t>
  </si>
  <si>
    <t>PW05C</t>
  </si>
  <si>
    <t>PW06A</t>
  </si>
  <si>
    <t>PW09A</t>
  </si>
  <si>
    <t>AG14A</t>
  </si>
  <si>
    <t>AG14B</t>
  </si>
  <si>
    <t>AG15</t>
  </si>
  <si>
    <t>SG21A</t>
  </si>
  <si>
    <t>SG21B</t>
  </si>
  <si>
    <t>SG22A</t>
  </si>
  <si>
    <t>SG22B</t>
  </si>
  <si>
    <t>SG24A</t>
  </si>
  <si>
    <t>SG24B</t>
  </si>
  <si>
    <t>SG25A</t>
  </si>
  <si>
    <t>SG25B</t>
  </si>
  <si>
    <t>SG25D</t>
  </si>
  <si>
    <t>SG26A</t>
  </si>
  <si>
    <t>SG26B</t>
  </si>
  <si>
    <t>SG26C</t>
  </si>
  <si>
    <t>SG27</t>
  </si>
  <si>
    <t>Shell-Baker</t>
  </si>
  <si>
    <t>Baker Creek by Windmill</t>
  </si>
  <si>
    <t>Callao C119</t>
  </si>
  <si>
    <t>Callao Agricultural Well</t>
  </si>
  <si>
    <t>CHWENT</t>
  </si>
  <si>
    <t>Solinst Levelogger Junior</t>
  </si>
  <si>
    <t>CHWNAV</t>
  </si>
  <si>
    <t>PW07MX</t>
  </si>
  <si>
    <t>Twin Springs MX</t>
  </si>
  <si>
    <t>Central Tule MX</t>
  </si>
  <si>
    <t>P-3</t>
  </si>
  <si>
    <t>P-4</t>
  </si>
  <si>
    <t>P-5</t>
  </si>
  <si>
    <t>B-1</t>
  </si>
  <si>
    <t>B-3</t>
  </si>
  <si>
    <t>B-4</t>
  </si>
  <si>
    <t>B-105</t>
  </si>
  <si>
    <t>B-107</t>
  </si>
  <si>
    <t>B-109</t>
  </si>
  <si>
    <t>TP-4</t>
  </si>
  <si>
    <t>B-16</t>
  </si>
  <si>
    <t>B-2</t>
  </si>
  <si>
    <t>B-15B</t>
  </si>
  <si>
    <t>W-1</t>
  </si>
  <si>
    <t>W-3</t>
  </si>
  <si>
    <t>W-4</t>
  </si>
  <si>
    <t>W-C1</t>
  </si>
  <si>
    <t>W-C2</t>
  </si>
  <si>
    <t>B-1 (15)</t>
  </si>
  <si>
    <t>B-2 (20)</t>
  </si>
  <si>
    <t>B-2 (30)</t>
  </si>
  <si>
    <t>B-5</t>
  </si>
  <si>
    <t>B-6</t>
  </si>
  <si>
    <t>B-7</t>
  </si>
  <si>
    <t>SH-1</t>
  </si>
  <si>
    <t>B-8 (30)</t>
  </si>
  <si>
    <t>B-8 (50)</t>
  </si>
  <si>
    <t>B-9</t>
  </si>
  <si>
    <t>MW-2</t>
  </si>
  <si>
    <t>W-2</t>
  </si>
  <si>
    <t>BL-P1</t>
  </si>
  <si>
    <t>BL-P2</t>
  </si>
  <si>
    <t>PW06MX</t>
  </si>
  <si>
    <t>Coyote Knolls MX</t>
  </si>
  <si>
    <t>SG23B</t>
  </si>
  <si>
    <t>Needle Point 23a</t>
  </si>
  <si>
    <t>Needle Point BLM</t>
  </si>
  <si>
    <t>Eskdale MX</t>
  </si>
  <si>
    <t>P-1</t>
  </si>
  <si>
    <t>GP1</t>
  </si>
  <si>
    <t>GP2</t>
  </si>
  <si>
    <t>BH123</t>
  </si>
  <si>
    <t>BH121</t>
  </si>
  <si>
    <t>BH125</t>
  </si>
  <si>
    <t>WRSMB</t>
  </si>
  <si>
    <t>WLSMB</t>
  </si>
  <si>
    <t>W-5</t>
  </si>
  <si>
    <t>AE-HW1</t>
  </si>
  <si>
    <t>AE-HW2</t>
  </si>
  <si>
    <t>AE-FW1</t>
  </si>
  <si>
    <t>Snake Valley South MX</t>
  </si>
  <si>
    <t>Snake Valley North MX</t>
  </si>
  <si>
    <t>Big Springs Creek above Dearden Ranch</t>
  </si>
  <si>
    <t>at Burbank UT</t>
  </si>
  <si>
    <t>Highline Ditch</t>
  </si>
  <si>
    <t>East Middle Ditch</t>
  </si>
  <si>
    <t>West Middle Ditch</t>
  </si>
  <si>
    <t>Dearden Springs</t>
  </si>
  <si>
    <t>5.5 miles SSE of Garrison UT</t>
  </si>
  <si>
    <t>Kell (Beck) Spring</t>
  </si>
  <si>
    <t>10 miles south of Gandy UT</t>
  </si>
  <si>
    <t>Twin Springs south</t>
  </si>
  <si>
    <t>7.4 miles ESE of Gandy UT</t>
  </si>
  <si>
    <t>Twin Springs north</t>
  </si>
  <si>
    <t>Foote Reservoir flume</t>
  </si>
  <si>
    <t>6.7 miles ESE of Gandy UT</t>
  </si>
  <si>
    <t>Pivot north of Foote Reservoir</t>
  </si>
  <si>
    <t>5.5 miles ESE of Gandy UT</t>
  </si>
  <si>
    <t>4.5 miles SE of Partoun UT</t>
  </si>
  <si>
    <t>Foote Reservoir Spring (combined flow)</t>
  </si>
  <si>
    <t>PW10 Baro</t>
  </si>
  <si>
    <t>Barometer at PW10</t>
  </si>
  <si>
    <t>PW10</t>
  </si>
  <si>
    <t>PW19 Baro</t>
  </si>
  <si>
    <t>PW19 Barometer</t>
  </si>
  <si>
    <t>SG25 Barometer</t>
  </si>
  <si>
    <t>Monroe Monitoring Well 2</t>
  </si>
  <si>
    <t>Water Rights</t>
  </si>
  <si>
    <t>F3-06 baro</t>
  </si>
  <si>
    <t>F3-06 barometer (Juab)</t>
  </si>
  <si>
    <t>f3-06 barometer</t>
  </si>
  <si>
    <t>m</t>
  </si>
  <si>
    <t>F3-06</t>
  </si>
  <si>
    <t xml:space="preserve">F3-06; (D-14-1)6dbb-1_x000D__x000D_
</t>
  </si>
  <si>
    <t>f3-06 well</t>
  </si>
  <si>
    <t>D3-41</t>
  </si>
  <si>
    <t xml:space="preserve">(C-12-1)13dcd-1_x000D__x000D_
</t>
  </si>
  <si>
    <t xml:space="preserve">H2-S1_x000D__x000D_
</t>
  </si>
  <si>
    <t xml:space="preserve">(C-15-1)16baa-1_x000D__x000D_
</t>
  </si>
  <si>
    <t>WellName</t>
  </si>
  <si>
    <t>Current Stickup Height</t>
  </si>
  <si>
    <t>SG23A</t>
  </si>
  <si>
    <t>Needle Point BLM (23A)</t>
  </si>
  <si>
    <t>SG23A (Needle Point BLM)</t>
  </si>
  <si>
    <t>Baker Creek</t>
  </si>
  <si>
    <t>H2-S1</t>
  </si>
  <si>
    <t>PW11P</t>
  </si>
  <si>
    <t>PW03P</t>
  </si>
  <si>
    <t>Stickup Height</t>
  </si>
  <si>
    <t>measurebyID</t>
  </si>
  <si>
    <t>Name</t>
  </si>
  <si>
    <t>Ashley Elliot</t>
  </si>
  <si>
    <t>Francis Ashland</t>
  </si>
  <si>
    <t>Keith Beisner</t>
  </si>
  <si>
    <t>Richard Giraud</t>
  </si>
  <si>
    <t>Steve Bowman</t>
  </si>
  <si>
    <t>Gregg Beukelman</t>
  </si>
  <si>
    <t>Greg McDonald</t>
  </si>
  <si>
    <t>Jessica Castleton</t>
  </si>
  <si>
    <t>Mike Hylland</t>
  </si>
  <si>
    <t>Adam McKean</t>
  </si>
  <si>
    <t>Ben Erickson</t>
  </si>
  <si>
    <t>Adam Hiscock</t>
  </si>
  <si>
    <t>Emily Kleber</t>
  </si>
  <si>
    <t>Paul Inkenbrandt</t>
  </si>
  <si>
    <t>Hugh Hurlow</t>
  </si>
  <si>
    <t>Stefan Kirby</t>
  </si>
  <si>
    <t>Richard Emerson</t>
  </si>
  <si>
    <t>Lindsey Smith</t>
  </si>
  <si>
    <t>Ryhan Sempler</t>
  </si>
  <si>
    <t>Janae Wallace</t>
  </si>
  <si>
    <t>date</t>
  </si>
  <si>
    <t>time</t>
  </si>
  <si>
    <t>sounder (ft)</t>
  </si>
  <si>
    <t>hold</t>
  </si>
  <si>
    <t>cut</t>
  </si>
  <si>
    <t>WL below MP</t>
  </si>
  <si>
    <t>MP correction</t>
  </si>
  <si>
    <t>WL below LSD</t>
  </si>
  <si>
    <t>Change from previous</t>
  </si>
  <si>
    <t>WL Elevation</t>
  </si>
  <si>
    <t>F3-07</t>
  </si>
  <si>
    <t>F3-08</t>
  </si>
  <si>
    <t>F3-09</t>
  </si>
  <si>
    <t>F3-10</t>
  </si>
  <si>
    <t>F3-11</t>
  </si>
  <si>
    <t>F3-12</t>
  </si>
  <si>
    <t>Ethan Payne</t>
  </si>
  <si>
    <t>County</t>
  </si>
  <si>
    <t>Species</t>
  </si>
  <si>
    <t>Quantity</t>
  </si>
  <si>
    <t>Average length</t>
  </si>
  <si>
    <t>RAINBOW</t>
  </si>
  <si>
    <t>WIPER</t>
  </si>
  <si>
    <t>BROOK TROUT</t>
  </si>
  <si>
    <t>BLANCHE L</t>
  </si>
  <si>
    <t>SALT LAKE</t>
  </si>
  <si>
    <t>CHANNEL CATFISH</t>
  </si>
  <si>
    <t>CAMP KOSTOPAULUS</t>
  </si>
  <si>
    <t>CATHERINE L</t>
  </si>
  <si>
    <t>COVE POND</t>
  </si>
  <si>
    <t>FAIRMONT PARK SLC</t>
  </si>
  <si>
    <t>FLORENCE L</t>
  </si>
  <si>
    <t>SUNFISH BLUEGILL</t>
  </si>
  <si>
    <t>JORDAN R</t>
  </si>
  <si>
    <t>KIDNEY POND</t>
  </si>
  <si>
    <t>MARY L</t>
  </si>
  <si>
    <t>MIDAS POND</t>
  </si>
  <si>
    <t>MILLRACE PARK POND</t>
  </si>
  <si>
    <t>RIVERFRONT POND</t>
  </si>
  <si>
    <t>RIVERTON POND</t>
  </si>
  <si>
    <t>SANDY COMMUNITY FISHERY</t>
  </si>
  <si>
    <t>SILVER L</t>
  </si>
  <si>
    <t>SUNSET POND</t>
  </si>
  <si>
    <t>WILLOW PARK PND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</si>
</sst>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/dd/yyyy\ hh:mm"/>
    <numFmt numFmtId="165" formatCode="mm/dd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0" fontId="0" fillId="2" borderId="0" xfId="0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2" fontId="0" fillId="3" borderId="0" xfId="0" applyNumberFormat="1" applyFill="1"/>
    <xf numFmtId="164" fontId="0" fillId="4" borderId="0" xfId="0" applyNumberFormat="1" applyFill="1"/>
    <xf numFmtId="0" fontId="0" fillId="4" borderId="0" xfId="0" applyFill="1"/>
    <xf numFmtId="2" fontId="0" fillId="4" borderId="0" xfId="0" applyNumberFormat="1" applyFill="1"/>
    <xf numFmtId="164" fontId="0" fillId="5" borderId="0" xfId="0" applyNumberFormat="1" applyFill="1"/>
    <xf numFmtId="0" fontId="0" fillId="5" borderId="0" xfId="0" applyFill="1"/>
    <xf numFmtId="2" fontId="0" fillId="5" borderId="0" xfId="0" applyNumberFormat="1" applyFill="1"/>
    <xf numFmtId="164" fontId="0" fillId="6" borderId="0" xfId="0" applyNumberFormat="1" applyFill="1"/>
    <xf numFmtId="0" fontId="0" fillId="6" borderId="0" xfId="0" applyFill="1"/>
    <xf numFmtId="2" fontId="0" fillId="6" borderId="0" xfId="0" applyNumberFormat="1" applyFill="1"/>
    <xf numFmtId="165" fontId="0" fillId="0" borderId="1" xfId="0" applyNumberFormat="1" applyBorder="1"/>
    <xf numFmtId="0" fontId="0" fillId="0" borderId="0" xfId="0"/>
    <xf numFmtId="0" fontId="0" fillId="0" borderId="0" xfId="0"/>
    <xf numFmtId="0" fontId="0" fillId="0" borderId="0" xfId="0"/>
    <xf numFmtId="2" fontId="0" fillId="0" borderId="1" xfId="0" applyNumberFormat="1" applyFont="1" applyBorder="1" applyAlignment="1">
      <alignment wrapText="1"/>
    </xf>
    <xf numFmtId="0" fontId="0" fillId="0" borderId="1" xfId="0" applyFont="1" applyBorder="1"/>
    <xf numFmtId="2" fontId="0" fillId="0" borderId="1" xfId="0" applyNumberFormat="1" applyFont="1" applyBorder="1"/>
    <xf numFmtId="0" fontId="0" fillId="0" borderId="1" xfId="0" applyBorder="1"/>
    <xf numFmtId="14" fontId="0" fillId="0" borderId="1" xfId="0" applyNumberFormat="1" applyBorder="1"/>
    <xf numFmtId="2" fontId="0" fillId="0" borderId="1" xfId="0" applyNumberFormat="1" applyBorder="1"/>
    <xf numFmtId="20" fontId="0" fillId="0" borderId="1" xfId="0" applyNumberFormat="1" applyBorder="1"/>
    <xf numFmtId="2" fontId="0" fillId="0" borderId="1" xfId="0" applyNumberFormat="1" applyFont="1" applyFill="1" applyBorder="1"/>
    <xf numFmtId="2" fontId="0" fillId="0" borderId="1" xfId="0" applyNumberFormat="1" applyFill="1" applyBorder="1"/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1" xfId="0" applyNumberFormat="1" applyFont="1" applyBorder="1"/>
    <xf numFmtId="0" fontId="0" fillId="0" borderId="1" xfId="0" applyBorder="1"/>
    <xf numFmtId="1" fontId="1" fillId="0" borderId="1" xfId="0" applyNumberFormat="1" applyFont="1" applyBorder="1" applyAlignment="1">
      <alignment horizontal="center" wrapText="1"/>
    </xf>
    <xf numFmtId="2" fontId="0" fillId="0" borderId="1" xfId="0" applyNumberFormat="1" applyFont="1" applyFill="1" applyBorder="1"/>
    <xf numFmtId="2" fontId="0" fillId="0" borderId="0" xfId="0" applyNumberFormat="1"/>
    <xf numFmtId="0" fontId="0" fillId="0" borderId="0" xfId="0"/>
    <xf numFmtId="0" fontId="0" fillId="0" borderId="0" xfId="0"/>
    <xf numFmtId="2" fontId="0" fillId="0" borderId="0" xfId="0" applyNumberFormat="1"/>
    <xf numFmtId="165" fontId="0" fillId="0" borderId="0" xfId="0" applyNumberFormat="1" applyBorder="1"/>
    <xf numFmtId="164" fontId="0" fillId="0" borderId="1" xfId="0" applyNumberFormat="1" applyBorder="1"/>
    <xf numFmtId="165" fontId="0" fillId="0" borderId="0" xfId="0" applyNumberFormat="1" applyFont="1" applyBorder="1"/>
    <xf numFmtId="2" fontId="0" fillId="0" borderId="0" xfId="0" applyNumberFormat="1" applyFont="1" applyBorder="1"/>
    <xf numFmtId="2" fontId="0" fillId="0" borderId="0" xfId="0" applyNumberFormat="1" applyFont="1" applyFill="1" applyBorder="1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2" xfId="0" applyBorder="1"/>
    <xf numFmtId="164" fontId="0" fillId="5" borderId="0" xfId="0" applyNumberFormat="1" applyFill="1" applyBorder="1"/>
    <xf numFmtId="0" fontId="0" fillId="5" borderId="0" xfId="0" applyFill="1" applyBorder="1"/>
    <xf numFmtId="2" fontId="0" fillId="0" borderId="2" xfId="0" applyNumberFormat="1" applyFont="1" applyFill="1" applyBorder="1"/>
    <xf numFmtId="164" fontId="0" fillId="3" borderId="0" xfId="0" applyNumberFormat="1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F547F-6DE0-46AE-A31F-579880123493}">
  <dimension ref="A1:N4406"/>
  <sheetViews>
    <sheetView tabSelected="1" zoomScale="130" zoomScaleNormal="130" workbookViewId="0">
      <pane xSplit="2" ySplit="1" topLeftCell="C1496" activePane="bottomRight" state="frozen"/>
      <selection pane="topRight" activeCell="C1" sqref="C1"/>
      <selection pane="bottomLeft" activeCell="A2" sqref="A2"/>
      <selection pane="bottomRight" activeCell="A1474" sqref="A1474:XFD1476"/>
    </sheetView>
  </sheetViews>
  <sheetFormatPr defaultRowHeight="15" x14ac:dyDescent="0.25"/>
  <cols>
    <col min="1" max="1" width="16.85546875" style="1" bestFit="1" customWidth="1"/>
    <col min="2" max="2" width="12" customWidth="1"/>
    <col min="3" max="3" width="20.7109375" bestFit="1" customWidth="1"/>
    <col min="4" max="4" width="11.140625" customWidth="1"/>
    <col min="5" max="5" width="21.140625" bestFit="1" customWidth="1"/>
    <col min="6" max="6" width="13.85546875" bestFit="1" customWidth="1"/>
    <col min="7" max="7" width="30" bestFit="1" customWidth="1"/>
    <col min="8" max="8" width="17.42578125" bestFit="1" customWidth="1"/>
    <col min="9" max="9" width="7.7109375" style="2" customWidth="1"/>
    <col min="10" max="10" width="12.85546875" bestFit="1" customWidth="1"/>
  </cols>
  <sheetData>
    <row r="1" spans="1:10" x14ac:dyDescent="0.25">
      <c r="A1" s="1" t="s">
        <v>0</v>
      </c>
      <c r="B1" t="s">
        <v>6</v>
      </c>
      <c r="C1" t="s">
        <v>1</v>
      </c>
      <c r="D1" t="s">
        <v>418</v>
      </c>
      <c r="E1" t="s">
        <v>419</v>
      </c>
      <c r="F1" t="s">
        <v>427</v>
      </c>
      <c r="G1" t="s">
        <v>2</v>
      </c>
      <c r="H1" t="s">
        <v>3</v>
      </c>
      <c r="I1" s="2" t="s">
        <v>4</v>
      </c>
      <c r="J1" t="s">
        <v>5</v>
      </c>
    </row>
    <row r="2" spans="1:10" x14ac:dyDescent="0.25">
      <c r="A2" s="12">
        <v>40101.620833333334</v>
      </c>
      <c r="B2" s="13">
        <v>1001</v>
      </c>
      <c r="C2" s="13">
        <v>1.31</v>
      </c>
      <c r="D2" s="13">
        <v>1001</v>
      </c>
      <c r="E2" s="13">
        <v>1.32</v>
      </c>
      <c r="F2" s="13">
        <f>IFERROR(IF(E2="",VLOOKUP($B2,Locations!$A$2:$U$255,16,FALSE),E2),"")</f>
        <v>1.32</v>
      </c>
      <c r="G2" s="13">
        <f>IFERROR(C2-F2,"")</f>
        <v>-1.0000000000000009E-2</v>
      </c>
      <c r="H2" s="13">
        <f>IFERROR(ROUND(VLOOKUP($B2,Locations!$A$2:$U$255,11,FALSE)-G2,3),"")</f>
        <v>4760.67</v>
      </c>
      <c r="I2" s="14">
        <v>1</v>
      </c>
      <c r="J2" s="13">
        <v>19</v>
      </c>
    </row>
    <row r="3" spans="1:10" x14ac:dyDescent="0.25">
      <c r="A3" s="12">
        <v>40266.620833333334</v>
      </c>
      <c r="B3" s="13">
        <v>1001</v>
      </c>
      <c r="C3" s="13">
        <v>1.29</v>
      </c>
      <c r="D3" s="13">
        <v>1001</v>
      </c>
      <c r="E3" s="13">
        <v>1.32</v>
      </c>
      <c r="F3" s="13">
        <f>IFERROR(IF(E3="",VLOOKUP($B3,Locations!$A$2:$U$255,16,FALSE),E3),"")</f>
        <v>1.32</v>
      </c>
      <c r="G3" s="13">
        <f>IFERROR(C3-F3,"")</f>
        <v>-3.0000000000000027E-2</v>
      </c>
      <c r="H3" s="13">
        <f>IFERROR(ROUND(VLOOKUP($B3,Locations!$A$2:$U$255,11,FALSE)-G3,3),"")</f>
        <v>4760.6899999999996</v>
      </c>
      <c r="I3" s="14">
        <v>1</v>
      </c>
      <c r="J3" s="13">
        <v>19</v>
      </c>
    </row>
    <row r="4" spans="1:10" x14ac:dyDescent="0.25">
      <c r="A4" s="12">
        <v>40331.634027777778</v>
      </c>
      <c r="B4" s="13">
        <v>1001</v>
      </c>
      <c r="C4" s="13">
        <v>1.31</v>
      </c>
      <c r="D4" s="13">
        <v>1001</v>
      </c>
      <c r="E4" s="13">
        <v>1.32</v>
      </c>
      <c r="F4" s="13">
        <f>IFERROR(IF(E4="",VLOOKUP($B4,Locations!$A$2:$U$255,16,FALSE),E4),"")</f>
        <v>1.32</v>
      </c>
      <c r="G4" s="13">
        <f>IFERROR(C4-F4,"")</f>
        <v>-1.0000000000000009E-2</v>
      </c>
      <c r="H4" s="13">
        <f>IFERROR(ROUND(VLOOKUP($B4,Locations!$A$2:$U$255,11,FALSE)-G4,3),"")</f>
        <v>4760.67</v>
      </c>
      <c r="I4" s="14">
        <v>1</v>
      </c>
      <c r="J4" s="13">
        <v>19</v>
      </c>
    </row>
    <row r="5" spans="1:10" x14ac:dyDescent="0.25">
      <c r="A5" s="12">
        <v>40436.398611111108</v>
      </c>
      <c r="B5" s="13">
        <v>1001</v>
      </c>
      <c r="C5" s="13">
        <v>2.4300000000000002</v>
      </c>
      <c r="D5" s="13">
        <v>1001</v>
      </c>
      <c r="E5" s="13">
        <v>1.32</v>
      </c>
      <c r="F5" s="13">
        <f>IFERROR(IF(E5="",VLOOKUP($B5,Locations!$A$2:$U$255,16,FALSE),E5),"")</f>
        <v>1.32</v>
      </c>
      <c r="G5" s="13">
        <f>IFERROR(C5-F5,"")</f>
        <v>1.1100000000000001</v>
      </c>
      <c r="H5" s="13">
        <f>IFERROR(ROUND(VLOOKUP($B5,Locations!$A$2:$U$255,11,FALSE)-G5,3),"")</f>
        <v>4759.55</v>
      </c>
      <c r="I5" s="14">
        <v>1</v>
      </c>
      <c r="J5" s="13"/>
    </row>
    <row r="6" spans="1:10" x14ac:dyDescent="0.25">
      <c r="A6" s="12">
        <v>40511.399305555555</v>
      </c>
      <c r="B6" s="13">
        <v>1001</v>
      </c>
      <c r="C6" s="13">
        <v>1.38</v>
      </c>
      <c r="D6" s="13">
        <v>1001</v>
      </c>
      <c r="E6" s="13">
        <v>1.32</v>
      </c>
      <c r="F6" s="13">
        <f>IFERROR(IF(E6="",VLOOKUP($B6,Locations!$A$2:$U$255,16,FALSE),E6),"")</f>
        <v>1.32</v>
      </c>
      <c r="G6" s="13">
        <f>IFERROR(C6-F6,"")</f>
        <v>5.9999999999999831E-2</v>
      </c>
      <c r="H6" s="13">
        <f>IFERROR(ROUND(VLOOKUP($B6,Locations!$A$2:$U$255,11,FALSE)-G6,3),"")</f>
        <v>4760.6000000000004</v>
      </c>
      <c r="I6" s="14">
        <v>1</v>
      </c>
      <c r="J6" s="13"/>
    </row>
    <row r="7" spans="1:10" x14ac:dyDescent="0.25">
      <c r="A7" s="12">
        <v>40611.571527777778</v>
      </c>
      <c r="B7" s="13">
        <v>1001</v>
      </c>
      <c r="C7" s="13">
        <v>1.18</v>
      </c>
      <c r="D7" s="13">
        <v>1001</v>
      </c>
      <c r="E7" s="13">
        <v>1.32</v>
      </c>
      <c r="F7" s="13">
        <f>IFERROR(IF(E7="",VLOOKUP($B7,Locations!$A$2:$U$255,16,FALSE),E7),"")</f>
        <v>1.32</v>
      </c>
      <c r="G7" s="13">
        <f>IFERROR(C7-F7,"")</f>
        <v>-0.14000000000000012</v>
      </c>
      <c r="H7" s="13">
        <f>IFERROR(ROUND(VLOOKUP($B7,Locations!$A$2:$U$255,11,FALSE)-G7,3),"")</f>
        <v>4760.8</v>
      </c>
      <c r="I7" s="14">
        <v>1</v>
      </c>
      <c r="J7" s="13">
        <v>19</v>
      </c>
    </row>
    <row r="8" spans="1:10" x14ac:dyDescent="0.25">
      <c r="A8" s="12">
        <v>40695.508333333331</v>
      </c>
      <c r="B8" s="13">
        <v>1001</v>
      </c>
      <c r="C8" s="13">
        <v>1.17</v>
      </c>
      <c r="D8" s="13">
        <v>1001</v>
      </c>
      <c r="E8" s="13">
        <v>1.32</v>
      </c>
      <c r="F8" s="13">
        <f>IFERROR(IF(E8="",VLOOKUP($B8,Locations!$A$2:$U$255,16,FALSE),E8),"")</f>
        <v>1.32</v>
      </c>
      <c r="G8" s="13">
        <f>IFERROR(C8-F8,"")</f>
        <v>-0.15000000000000013</v>
      </c>
      <c r="H8" s="13">
        <f>IFERROR(ROUND(VLOOKUP($B8,Locations!$A$2:$U$255,11,FALSE)-G8,3),"")</f>
        <v>4760.8100000000004</v>
      </c>
      <c r="I8" s="14">
        <v>1</v>
      </c>
      <c r="J8" s="13">
        <v>19</v>
      </c>
    </row>
    <row r="9" spans="1:10" x14ac:dyDescent="0.25">
      <c r="A9" s="12">
        <v>40997.417361111111</v>
      </c>
      <c r="B9" s="13">
        <v>1001</v>
      </c>
      <c r="C9" s="13">
        <v>1.1499999999999999</v>
      </c>
      <c r="D9" s="13">
        <v>1001</v>
      </c>
      <c r="E9" s="13">
        <v>1.32</v>
      </c>
      <c r="F9" s="13">
        <f>IFERROR(IF(E9="",VLOOKUP($B9,Locations!$A$2:$U$255,16,FALSE),E9),"")</f>
        <v>1.32</v>
      </c>
      <c r="G9" s="13">
        <f>IFERROR(C9-F9,"")</f>
        <v>-0.17000000000000015</v>
      </c>
      <c r="H9" s="13">
        <f>IFERROR(ROUND(VLOOKUP($B9,Locations!$A$2:$U$255,11,FALSE)-G9,3),"")</f>
        <v>4760.83</v>
      </c>
      <c r="I9" s="14">
        <v>1</v>
      </c>
      <c r="J9" s="13">
        <v>19</v>
      </c>
    </row>
    <row r="10" spans="1:10" x14ac:dyDescent="0.25">
      <c r="A10" s="12">
        <v>41067.333333333336</v>
      </c>
      <c r="B10" s="13">
        <v>1001</v>
      </c>
      <c r="C10" s="13">
        <v>1.36</v>
      </c>
      <c r="D10" s="13">
        <v>1001</v>
      </c>
      <c r="E10" s="13">
        <v>1.32</v>
      </c>
      <c r="F10" s="13">
        <f>IFERROR(IF(E10="",VLOOKUP($B10,Locations!$A$2:$U$255,16,FALSE),E10),"")</f>
        <v>1.32</v>
      </c>
      <c r="G10" s="13">
        <f>IFERROR(C10-F10,"")</f>
        <v>4.0000000000000036E-2</v>
      </c>
      <c r="H10" s="13">
        <f>IFERROR(ROUND(VLOOKUP($B10,Locations!$A$2:$U$255,11,FALSE)-G10,3),"")</f>
        <v>4760.62</v>
      </c>
      <c r="I10" s="14">
        <v>1</v>
      </c>
      <c r="J10" s="13"/>
    </row>
    <row r="11" spans="1:10" x14ac:dyDescent="0.25">
      <c r="A11" s="12">
        <v>41228.625</v>
      </c>
      <c r="B11" s="13">
        <v>1001</v>
      </c>
      <c r="C11" s="13">
        <v>1.4</v>
      </c>
      <c r="D11" s="13">
        <v>1001</v>
      </c>
      <c r="E11" s="13">
        <v>1.32</v>
      </c>
      <c r="F11" s="13">
        <f>IFERROR(IF(E11="",VLOOKUP($B11,Locations!$A$2:$U$255,16,FALSE),E11),"")</f>
        <v>1.32</v>
      </c>
      <c r="G11" s="13">
        <f>IFERROR(C11-F11,"")</f>
        <v>7.9999999999999849E-2</v>
      </c>
      <c r="H11" s="13">
        <f>IFERROR(ROUND(VLOOKUP($B11,Locations!$A$2:$U$255,11,FALSE)-G11,3),"")</f>
        <v>4760.58</v>
      </c>
      <c r="I11" s="14">
        <v>1</v>
      </c>
      <c r="J11" s="13"/>
    </row>
    <row r="12" spans="1:10" x14ac:dyDescent="0.25">
      <c r="A12" s="12">
        <v>41396.375</v>
      </c>
      <c r="B12" s="13">
        <v>1001</v>
      </c>
      <c r="C12" s="13">
        <v>1.31</v>
      </c>
      <c r="D12" s="13">
        <v>1001</v>
      </c>
      <c r="E12" s="13">
        <v>1.32</v>
      </c>
      <c r="F12" s="13">
        <f>IFERROR(IF(E12="",VLOOKUP($B12,Locations!$A$2:$U$255,16,FALSE),E12),"")</f>
        <v>1.32</v>
      </c>
      <c r="G12" s="13">
        <f>IFERROR(C12-F12,"")</f>
        <v>-1.0000000000000009E-2</v>
      </c>
      <c r="H12" s="13">
        <f>IFERROR(ROUND(VLOOKUP($B12,Locations!$A$2:$U$255,11,FALSE)-G12,3),"")</f>
        <v>4760.67</v>
      </c>
      <c r="I12" s="14">
        <v>1</v>
      </c>
      <c r="J12" s="13"/>
    </row>
    <row r="13" spans="1:10" x14ac:dyDescent="0.25">
      <c r="A13" s="12">
        <v>41555.517361111109</v>
      </c>
      <c r="B13" s="13">
        <v>1001</v>
      </c>
      <c r="C13" s="13">
        <v>1.81</v>
      </c>
      <c r="D13" s="13">
        <v>1001</v>
      </c>
      <c r="E13" s="13">
        <v>1.32</v>
      </c>
      <c r="F13" s="13">
        <f>IFERROR(IF(E13="",VLOOKUP($B13,Locations!$A$2:$U$255,16,FALSE),E13),"")</f>
        <v>1.32</v>
      </c>
      <c r="G13" s="13">
        <f>IFERROR(C13-F13,"")</f>
        <v>0.49</v>
      </c>
      <c r="H13" s="13">
        <f>IFERROR(ROUND(VLOOKUP($B13,Locations!$A$2:$U$255,11,FALSE)-G13,3),"")</f>
        <v>4760.17</v>
      </c>
      <c r="I13" s="14">
        <v>1</v>
      </c>
      <c r="J13" s="13"/>
    </row>
    <row r="14" spans="1:10" x14ac:dyDescent="0.25">
      <c r="A14" s="12">
        <v>41808.784722222219</v>
      </c>
      <c r="B14" s="13">
        <v>1001</v>
      </c>
      <c r="C14" s="13">
        <v>2.65</v>
      </c>
      <c r="D14" s="13">
        <v>1001</v>
      </c>
      <c r="E14" s="13">
        <v>1.32</v>
      </c>
      <c r="F14" s="13">
        <f>IFERROR(IF(E14="",VLOOKUP($B14,Locations!$A$2:$U$255,16,FALSE),E14),"")</f>
        <v>1.32</v>
      </c>
      <c r="G14" s="13">
        <f>IFERROR(C14-F14,"")</f>
        <v>1.3299999999999998</v>
      </c>
      <c r="H14" s="13">
        <f>IFERROR(ROUND(VLOOKUP($B14,Locations!$A$2:$U$255,11,FALSE)-G14,3),"")</f>
        <v>4759.33</v>
      </c>
      <c r="I14" s="14">
        <v>1</v>
      </c>
      <c r="J14" s="13"/>
    </row>
    <row r="15" spans="1:10" x14ac:dyDescent="0.25">
      <c r="A15" s="12">
        <v>41990.5</v>
      </c>
      <c r="B15" s="13">
        <v>1001</v>
      </c>
      <c r="C15" s="13">
        <v>1.33</v>
      </c>
      <c r="D15" s="13">
        <v>1001</v>
      </c>
      <c r="E15" s="13">
        <v>1.32</v>
      </c>
      <c r="F15" s="13">
        <f>IFERROR(IF(E15="",VLOOKUP($B15,Locations!$A$2:$U$255,16,FALSE),E15),"")</f>
        <v>1.32</v>
      </c>
      <c r="G15" s="13">
        <f>IFERROR(C15-F15,"")</f>
        <v>1.0000000000000009E-2</v>
      </c>
      <c r="H15" s="13">
        <f>IFERROR(ROUND(VLOOKUP($B15,Locations!$A$2:$U$255,11,FALSE)-G15,3),"")</f>
        <v>4760.6499999999996</v>
      </c>
      <c r="I15" s="14">
        <v>1</v>
      </c>
      <c r="J15" s="13"/>
    </row>
    <row r="16" spans="1:10" x14ac:dyDescent="0.25">
      <c r="A16" s="12">
        <v>42144.642361111109</v>
      </c>
      <c r="B16" s="13">
        <v>1001</v>
      </c>
      <c r="C16" s="13">
        <v>1.3</v>
      </c>
      <c r="D16" s="13">
        <v>1001</v>
      </c>
      <c r="E16" s="13">
        <v>1.32</v>
      </c>
      <c r="F16" s="13">
        <f>IFERROR(IF(E16="",VLOOKUP($B16,Locations!$A$2:$U$255,16,FALSE),E16),"")</f>
        <v>1.32</v>
      </c>
      <c r="G16" s="13">
        <f>IFERROR(C16-F16,"")</f>
        <v>-2.0000000000000018E-2</v>
      </c>
      <c r="H16" s="13">
        <f>IFERROR(ROUND(VLOOKUP($B16,Locations!$A$2:$U$255,11,FALSE)-G16,3),"")</f>
        <v>4760.68</v>
      </c>
      <c r="I16" s="14">
        <v>1</v>
      </c>
      <c r="J16" s="13"/>
    </row>
    <row r="17" spans="1:10" x14ac:dyDescent="0.25">
      <c r="A17" s="12">
        <v>42304.690972222219</v>
      </c>
      <c r="B17" s="13">
        <v>1001</v>
      </c>
      <c r="C17" s="13">
        <v>1.5</v>
      </c>
      <c r="D17" s="13">
        <v>1001</v>
      </c>
      <c r="E17" s="13">
        <v>1.32</v>
      </c>
      <c r="F17" s="13">
        <f>IFERROR(IF(E17="",VLOOKUP($B17,Locations!$A$2:$U$255,16,FALSE),E17),"")</f>
        <v>1.32</v>
      </c>
      <c r="G17" s="13">
        <f>IFERROR(C17-F17,"")</f>
        <v>0.17999999999999994</v>
      </c>
      <c r="H17" s="13">
        <f>IFERROR(ROUND(VLOOKUP($B17,Locations!$A$2:$U$255,11,FALSE)-G17,3),"")</f>
        <v>4760.4799999999996</v>
      </c>
      <c r="I17" s="14">
        <v>1</v>
      </c>
      <c r="J17" s="13"/>
    </row>
    <row r="18" spans="1:10" x14ac:dyDescent="0.25">
      <c r="A18" s="12">
        <v>42471.620833333334</v>
      </c>
      <c r="B18" s="13">
        <v>1001</v>
      </c>
      <c r="C18" s="13">
        <v>1.26</v>
      </c>
      <c r="D18" s="13">
        <v>1001</v>
      </c>
      <c r="E18" s="13">
        <v>1.32</v>
      </c>
      <c r="F18" s="13">
        <f>IFERROR(IF(E18="",VLOOKUP($B18,Locations!$A$2:$U$255,16,FALSE),E18),"")</f>
        <v>1.32</v>
      </c>
      <c r="G18" s="13">
        <f>IFERROR(C18-F18,"")</f>
        <v>-6.0000000000000053E-2</v>
      </c>
      <c r="H18" s="13">
        <f>IFERROR(ROUND(VLOOKUP($B18,Locations!$A$2:$U$255,11,FALSE)-G18,3),"")</f>
        <v>4760.72</v>
      </c>
      <c r="I18" s="14">
        <v>1</v>
      </c>
      <c r="J18" s="13"/>
    </row>
    <row r="19" spans="1:10" x14ac:dyDescent="0.25">
      <c r="A19" s="12">
        <v>42654.686805555553</v>
      </c>
      <c r="B19" s="13">
        <v>1001</v>
      </c>
      <c r="C19" s="13">
        <v>1.58</v>
      </c>
      <c r="D19" s="13">
        <v>1001</v>
      </c>
      <c r="E19" s="13">
        <v>1.32</v>
      </c>
      <c r="F19" s="13">
        <f>IFERROR(IF(E19="",VLOOKUP($B19,Locations!$A$2:$U$255,16,FALSE),E19),"")</f>
        <v>1.32</v>
      </c>
      <c r="G19" s="13">
        <f>IFERROR(C19-F19,"")</f>
        <v>0.26</v>
      </c>
      <c r="H19" s="13">
        <f>IFERROR(ROUND(VLOOKUP($B19,Locations!$A$2:$U$255,11,FALSE)-G19,3),"")</f>
        <v>4760.3999999999996</v>
      </c>
      <c r="I19" s="14">
        <v>1</v>
      </c>
      <c r="J19" s="13"/>
    </row>
    <row r="20" spans="1:10" x14ac:dyDescent="0.25">
      <c r="A20" s="12">
        <v>42874</v>
      </c>
      <c r="B20" s="13">
        <v>1001</v>
      </c>
      <c r="C20" s="13">
        <v>1.49</v>
      </c>
      <c r="D20" s="13">
        <v>1001</v>
      </c>
      <c r="E20" s="13">
        <v>1.32</v>
      </c>
      <c r="F20" s="13">
        <f>IFERROR(IF(E20="",VLOOKUP($B20,Locations!$A$2:$U$255,16,FALSE),E20),"")</f>
        <v>1.32</v>
      </c>
      <c r="G20" s="13">
        <f>IFERROR(C20-F20,"")</f>
        <v>0.16999999999999993</v>
      </c>
      <c r="H20" s="13">
        <f>IFERROR(ROUND(VLOOKUP($B20,Locations!$A$2:$U$255,11,FALSE)-G20,3),"")</f>
        <v>4760.49</v>
      </c>
      <c r="I20" s="14">
        <v>1</v>
      </c>
      <c r="J20" s="13"/>
    </row>
    <row r="21" spans="1:10" x14ac:dyDescent="0.25">
      <c r="A21" s="12">
        <v>43003.659722222219</v>
      </c>
      <c r="B21" s="13">
        <v>1001</v>
      </c>
      <c r="C21" s="13">
        <v>1.68</v>
      </c>
      <c r="D21" s="13">
        <v>1001</v>
      </c>
      <c r="E21" s="13">
        <v>1.32</v>
      </c>
      <c r="F21" s="13">
        <f>IFERROR(IF(E21="",VLOOKUP($B21,Locations!$A$2:$U$255,16,FALSE),E21),"")</f>
        <v>1.32</v>
      </c>
      <c r="G21" s="13">
        <f>IFERROR(C21-F21,"")</f>
        <v>0.35999999999999988</v>
      </c>
      <c r="H21" s="13">
        <f>IFERROR(ROUND(VLOOKUP($B21,Locations!$A$2:$U$255,11,FALSE)-G21,3),"")</f>
        <v>4760.3</v>
      </c>
      <c r="I21" s="14">
        <v>1</v>
      </c>
      <c r="J21" s="13">
        <v>20</v>
      </c>
    </row>
    <row r="22" spans="1:10" x14ac:dyDescent="0.25">
      <c r="A22" s="1">
        <v>43207.709027777775</v>
      </c>
      <c r="B22">
        <v>1001</v>
      </c>
      <c r="C22">
        <v>1.17</v>
      </c>
      <c r="D22">
        <v>1001</v>
      </c>
      <c r="E22">
        <v>1.375</v>
      </c>
      <c r="F22">
        <f>IFERROR(IF(E22="",VLOOKUP($B22,Locations!$A$2:$U$255,16,FALSE),E22),"")</f>
        <v>1.375</v>
      </c>
      <c r="G22">
        <f>IFERROR(C22-F22,"")</f>
        <v>-0.20500000000000007</v>
      </c>
      <c r="H22">
        <f>IFERROR(ROUND(VLOOKUP($B22,Locations!$A$2:$U$255,11,FALSE)-G22,3),"")</f>
        <v>4760.8649999999998</v>
      </c>
      <c r="I22" s="2">
        <v>1</v>
      </c>
      <c r="J22">
        <v>21</v>
      </c>
    </row>
    <row r="23" spans="1:10" x14ac:dyDescent="0.25">
      <c r="A23" s="1">
        <v>40101.611805555556</v>
      </c>
      <c r="B23">
        <v>1002</v>
      </c>
      <c r="C23">
        <v>2.12</v>
      </c>
      <c r="D23">
        <v>1002</v>
      </c>
      <c r="E23">
        <v>0.89</v>
      </c>
      <c r="F23">
        <f>IFERROR(IF(E23="",VLOOKUP($B23,Locations!$A$2:$U$255,16,FALSE),E23),"")</f>
        <v>0.89</v>
      </c>
      <c r="G23">
        <f>IFERROR(C23-F23,"")</f>
        <v>1.23</v>
      </c>
      <c r="H23">
        <f>IFERROR(ROUND(VLOOKUP($B23,Locations!$A$2:$U$255,11,FALSE)-G23,3),"")</f>
        <v>4760.66</v>
      </c>
      <c r="I23" s="2">
        <v>1</v>
      </c>
      <c r="J23">
        <v>19</v>
      </c>
    </row>
    <row r="24" spans="1:10" x14ac:dyDescent="0.25">
      <c r="A24" s="1">
        <v>40266.611805555556</v>
      </c>
      <c r="B24">
        <v>1002</v>
      </c>
      <c r="C24">
        <v>2.1</v>
      </c>
      <c r="D24">
        <v>1002</v>
      </c>
      <c r="E24">
        <v>0.89</v>
      </c>
      <c r="F24">
        <f>IFERROR(IF(E24="",VLOOKUP($B24,Locations!$A$2:$U$255,16,FALSE),E24),"")</f>
        <v>0.89</v>
      </c>
      <c r="G24">
        <f>IFERROR(C24-F24,"")</f>
        <v>1.21</v>
      </c>
      <c r="H24">
        <f>IFERROR(ROUND(VLOOKUP($B24,Locations!$A$2:$U$255,11,FALSE)-G24,3),"")</f>
        <v>4760.68</v>
      </c>
      <c r="I24" s="2">
        <v>1</v>
      </c>
      <c r="J24">
        <v>19</v>
      </c>
    </row>
    <row r="25" spans="1:10" x14ac:dyDescent="0.25">
      <c r="A25" s="1">
        <v>40331.642361111109</v>
      </c>
      <c r="B25">
        <v>1002</v>
      </c>
      <c r="C25">
        <v>2.12</v>
      </c>
      <c r="D25">
        <v>1002</v>
      </c>
      <c r="E25">
        <v>0.89</v>
      </c>
      <c r="F25">
        <f>IFERROR(IF(E25="",VLOOKUP($B25,Locations!$A$2:$U$255,16,FALSE),E25),"")</f>
        <v>0.89</v>
      </c>
      <c r="G25">
        <f>IFERROR(C25-F25,"")</f>
        <v>1.23</v>
      </c>
      <c r="H25">
        <f>IFERROR(ROUND(VLOOKUP($B25,Locations!$A$2:$U$255,11,FALSE)-G25,3),"")</f>
        <v>4760.66</v>
      </c>
      <c r="I25" s="2">
        <v>1</v>
      </c>
      <c r="J25">
        <v>19</v>
      </c>
    </row>
    <row r="26" spans="1:10" x14ac:dyDescent="0.25">
      <c r="A26" s="1">
        <v>40436.384027777778</v>
      </c>
      <c r="B26">
        <v>1002</v>
      </c>
      <c r="C26">
        <v>3.84</v>
      </c>
      <c r="D26">
        <v>1002</v>
      </c>
      <c r="E26">
        <v>0.89</v>
      </c>
      <c r="F26">
        <f>IFERROR(IF(E26="",VLOOKUP($B26,Locations!$A$2:$U$255,16,FALSE),E26),"")</f>
        <v>0.89</v>
      </c>
      <c r="G26">
        <f>IFERROR(C26-F26,"")</f>
        <v>2.9499999999999997</v>
      </c>
      <c r="H26">
        <f>IFERROR(ROUND(VLOOKUP($B26,Locations!$A$2:$U$255,11,FALSE)-G26,3),"")</f>
        <v>4758.9399999999996</v>
      </c>
      <c r="I26" s="2">
        <v>1</v>
      </c>
    </row>
    <row r="27" spans="1:10" x14ac:dyDescent="0.25">
      <c r="A27" s="1">
        <v>40511.386111111111</v>
      </c>
      <c r="B27">
        <v>1002</v>
      </c>
      <c r="C27">
        <v>2.2200000000000002</v>
      </c>
      <c r="D27">
        <v>1002</v>
      </c>
      <c r="E27">
        <v>0.89</v>
      </c>
      <c r="F27">
        <f>IFERROR(IF(E27="",VLOOKUP($B27,Locations!$A$2:$U$255,16,FALSE),E27),"")</f>
        <v>0.89</v>
      </c>
      <c r="G27">
        <f>IFERROR(C27-F27,"")</f>
        <v>1.33</v>
      </c>
      <c r="H27">
        <f>IFERROR(ROUND(VLOOKUP($B27,Locations!$A$2:$U$255,11,FALSE)-G27,3),"")</f>
        <v>4760.5600000000004</v>
      </c>
      <c r="I27" s="2">
        <v>1</v>
      </c>
    </row>
    <row r="28" spans="1:10" x14ac:dyDescent="0.25">
      <c r="A28" s="1">
        <v>40611.567361111112</v>
      </c>
      <c r="B28">
        <v>1002</v>
      </c>
      <c r="C28">
        <v>1.98</v>
      </c>
      <c r="D28">
        <v>1002</v>
      </c>
      <c r="E28">
        <v>0.89</v>
      </c>
      <c r="F28">
        <f>IFERROR(IF(E28="",VLOOKUP($B28,Locations!$A$2:$U$255,16,FALSE),E28),"")</f>
        <v>0.89</v>
      </c>
      <c r="G28">
        <f>IFERROR(C28-F28,"")</f>
        <v>1.0899999999999999</v>
      </c>
      <c r="H28">
        <f>IFERROR(ROUND(VLOOKUP($B28,Locations!$A$2:$U$255,11,FALSE)-G28,3),"")</f>
        <v>4760.8</v>
      </c>
      <c r="I28" s="2">
        <v>1</v>
      </c>
      <c r="J28">
        <v>19</v>
      </c>
    </row>
    <row r="29" spans="1:10" x14ac:dyDescent="0.25">
      <c r="A29" s="1">
        <v>40695.5</v>
      </c>
      <c r="B29">
        <v>1002</v>
      </c>
      <c r="C29">
        <v>1.94</v>
      </c>
      <c r="D29">
        <v>1002</v>
      </c>
      <c r="E29">
        <v>0.89</v>
      </c>
      <c r="F29">
        <f>IFERROR(IF(E29="",VLOOKUP($B29,Locations!$A$2:$U$255,16,FALSE),E29),"")</f>
        <v>0.89</v>
      </c>
      <c r="G29">
        <f>IFERROR(C29-F29,"")</f>
        <v>1.0499999999999998</v>
      </c>
      <c r="H29">
        <f>IFERROR(ROUND(VLOOKUP($B29,Locations!$A$2:$U$255,11,FALSE)-G29,3),"")</f>
        <v>4760.84</v>
      </c>
      <c r="I29" s="2">
        <v>1</v>
      </c>
      <c r="J29">
        <v>19</v>
      </c>
    </row>
    <row r="30" spans="1:10" x14ac:dyDescent="0.25">
      <c r="A30" s="1">
        <v>40997.413888888892</v>
      </c>
      <c r="B30">
        <v>1002</v>
      </c>
      <c r="C30">
        <v>1.91</v>
      </c>
      <c r="D30">
        <v>1002</v>
      </c>
      <c r="E30">
        <v>0.89</v>
      </c>
      <c r="F30">
        <f>IFERROR(IF(E30="",VLOOKUP($B30,Locations!$A$2:$U$255,16,FALSE),E30),"")</f>
        <v>0.89</v>
      </c>
      <c r="G30">
        <f>IFERROR(C30-F30,"")</f>
        <v>1.02</v>
      </c>
      <c r="H30">
        <f>IFERROR(ROUND(VLOOKUP($B30,Locations!$A$2:$U$255,11,FALSE)-G30,3),"")</f>
        <v>4760.87</v>
      </c>
      <c r="I30" s="2">
        <v>1</v>
      </c>
      <c r="J30">
        <v>19</v>
      </c>
    </row>
    <row r="31" spans="1:10" x14ac:dyDescent="0.25">
      <c r="A31" s="1">
        <v>41067.333333333336</v>
      </c>
      <c r="B31">
        <v>1002</v>
      </c>
      <c r="C31">
        <v>2.19</v>
      </c>
      <c r="D31">
        <v>1002</v>
      </c>
      <c r="E31">
        <v>0.89</v>
      </c>
      <c r="F31">
        <f>IFERROR(IF(E31="",VLOOKUP($B31,Locations!$A$2:$U$255,16,FALSE),E31),"")</f>
        <v>0.89</v>
      </c>
      <c r="G31">
        <f>IFERROR(C31-F31,"")</f>
        <v>1.2999999999999998</v>
      </c>
      <c r="H31">
        <f>IFERROR(ROUND(VLOOKUP($B31,Locations!$A$2:$U$255,11,FALSE)-G31,3),"")</f>
        <v>4760.59</v>
      </c>
      <c r="I31" s="2">
        <v>1</v>
      </c>
    </row>
    <row r="32" spans="1:10" x14ac:dyDescent="0.25">
      <c r="A32" s="1">
        <v>41228.625</v>
      </c>
      <c r="B32">
        <v>1002</v>
      </c>
      <c r="C32">
        <v>2.39</v>
      </c>
      <c r="D32">
        <v>1002</v>
      </c>
      <c r="E32">
        <v>0.89</v>
      </c>
      <c r="F32">
        <f>IFERROR(IF(E32="",VLOOKUP($B32,Locations!$A$2:$U$255,16,FALSE),E32),"")</f>
        <v>0.89</v>
      </c>
      <c r="G32">
        <f>IFERROR(C32-F32,"")</f>
        <v>1.5</v>
      </c>
      <c r="H32">
        <f>IFERROR(ROUND(VLOOKUP($B32,Locations!$A$2:$U$255,11,FALSE)-G32,3),"")</f>
        <v>4760.3900000000003</v>
      </c>
      <c r="I32" s="2">
        <v>1</v>
      </c>
    </row>
    <row r="33" spans="1:10" x14ac:dyDescent="0.25">
      <c r="A33" s="1">
        <v>41396.375</v>
      </c>
      <c r="B33">
        <v>1002</v>
      </c>
      <c r="C33">
        <v>2.2599999999999998</v>
      </c>
      <c r="D33">
        <v>1002</v>
      </c>
      <c r="E33">
        <v>0.89</v>
      </c>
      <c r="F33">
        <f>IFERROR(IF(E33="",VLOOKUP($B33,Locations!$A$2:$U$255,16,FALSE),E33),"")</f>
        <v>0.89</v>
      </c>
      <c r="G33">
        <f>IFERROR(C33-F33,"")</f>
        <v>1.3699999999999997</v>
      </c>
      <c r="H33">
        <f>IFERROR(ROUND(VLOOKUP($B33,Locations!$A$2:$U$255,11,FALSE)-G33,3),"")</f>
        <v>4760.5200000000004</v>
      </c>
      <c r="I33" s="2">
        <v>1</v>
      </c>
    </row>
    <row r="34" spans="1:10" x14ac:dyDescent="0.25">
      <c r="A34" s="1">
        <v>41555.513888888891</v>
      </c>
      <c r="B34">
        <v>1002</v>
      </c>
      <c r="C34">
        <v>2.68</v>
      </c>
      <c r="D34">
        <v>1002</v>
      </c>
      <c r="E34">
        <v>0.89</v>
      </c>
      <c r="F34">
        <f>IFERROR(IF(E34="",VLOOKUP($B34,Locations!$A$2:$U$255,16,FALSE),E34),"")</f>
        <v>0.89</v>
      </c>
      <c r="G34">
        <f>IFERROR(C34-F34,"")</f>
        <v>1.79</v>
      </c>
      <c r="H34">
        <f>IFERROR(ROUND(VLOOKUP($B34,Locations!$A$2:$U$255,11,FALSE)-G34,3),"")</f>
        <v>4760.1000000000004</v>
      </c>
      <c r="I34" s="2">
        <v>1</v>
      </c>
    </row>
    <row r="35" spans="1:10" x14ac:dyDescent="0.25">
      <c r="A35" s="1">
        <v>41808.781944444447</v>
      </c>
      <c r="B35">
        <v>1002</v>
      </c>
      <c r="C35">
        <v>3.23</v>
      </c>
      <c r="D35">
        <v>1002</v>
      </c>
      <c r="E35">
        <v>0.89</v>
      </c>
      <c r="F35">
        <f>IFERROR(IF(E35="",VLOOKUP($B35,Locations!$A$2:$U$255,16,FALSE),E35),"")</f>
        <v>0.89</v>
      </c>
      <c r="G35">
        <f>IFERROR(C35-F35,"")</f>
        <v>2.34</v>
      </c>
      <c r="H35">
        <f>IFERROR(ROUND(VLOOKUP($B35,Locations!$A$2:$U$255,11,FALSE)-G35,3),"")</f>
        <v>4759.55</v>
      </c>
      <c r="I35" s="2">
        <v>1</v>
      </c>
    </row>
    <row r="36" spans="1:10" x14ac:dyDescent="0.25">
      <c r="A36" s="1">
        <v>41990.5</v>
      </c>
      <c r="B36">
        <v>1002</v>
      </c>
      <c r="C36">
        <v>2.14</v>
      </c>
      <c r="D36">
        <v>1002</v>
      </c>
      <c r="E36">
        <v>0.89</v>
      </c>
      <c r="F36">
        <f>IFERROR(IF(E36="",VLOOKUP($B36,Locations!$A$2:$U$255,16,FALSE),E36),"")</f>
        <v>0.89</v>
      </c>
      <c r="G36">
        <f>IFERROR(C36-F36,"")</f>
        <v>1.25</v>
      </c>
      <c r="H36">
        <f>IFERROR(ROUND(VLOOKUP($B36,Locations!$A$2:$U$255,11,FALSE)-G36,3),"")</f>
        <v>4760.6400000000003</v>
      </c>
      <c r="I36" s="2">
        <v>1</v>
      </c>
    </row>
    <row r="37" spans="1:10" x14ac:dyDescent="0.25">
      <c r="A37" s="1">
        <v>42144.625</v>
      </c>
      <c r="B37">
        <v>1002</v>
      </c>
      <c r="C37">
        <v>2.06</v>
      </c>
      <c r="D37">
        <v>1002</v>
      </c>
      <c r="E37">
        <v>0.89</v>
      </c>
      <c r="F37">
        <f>IFERROR(IF(E37="",VLOOKUP($B37,Locations!$A$2:$U$255,16,FALSE),E37),"")</f>
        <v>0.89</v>
      </c>
      <c r="G37">
        <f>IFERROR(C37-F37,"")</f>
        <v>1.17</v>
      </c>
      <c r="H37">
        <f>IFERROR(ROUND(VLOOKUP($B37,Locations!$A$2:$U$255,11,FALSE)-G37,3),"")</f>
        <v>4760.72</v>
      </c>
      <c r="I37" s="2">
        <v>1</v>
      </c>
    </row>
    <row r="38" spans="1:10" x14ac:dyDescent="0.25">
      <c r="A38" s="1">
        <v>42304.6875</v>
      </c>
      <c r="B38">
        <v>1002</v>
      </c>
      <c r="C38">
        <v>2.82</v>
      </c>
      <c r="D38">
        <v>1002</v>
      </c>
      <c r="E38">
        <v>0.94</v>
      </c>
      <c r="F38">
        <f>IFERROR(IF(E38="",VLOOKUP($B38,Locations!$A$2:$U$255,16,FALSE),E38),"")</f>
        <v>0.94</v>
      </c>
      <c r="G38">
        <f>IFERROR(C38-F38,"")</f>
        <v>1.88</v>
      </c>
      <c r="H38">
        <f>IFERROR(ROUND(VLOOKUP($B38,Locations!$A$2:$U$255,11,FALSE)-G38,3),"")</f>
        <v>4760.01</v>
      </c>
      <c r="I38" s="2">
        <v>1</v>
      </c>
    </row>
    <row r="39" spans="1:10" x14ac:dyDescent="0.25">
      <c r="A39" s="1">
        <v>42471.611111111109</v>
      </c>
      <c r="B39">
        <v>1002</v>
      </c>
      <c r="C39">
        <v>2.0699999999999998</v>
      </c>
      <c r="D39">
        <v>1002</v>
      </c>
      <c r="E39">
        <v>1</v>
      </c>
      <c r="F39">
        <f>IFERROR(IF(E39="",VLOOKUP($B39,Locations!$A$2:$U$255,16,FALSE),E39),"")</f>
        <v>1</v>
      </c>
      <c r="G39">
        <f>IFERROR(C39-F39,"")</f>
        <v>1.0699999999999998</v>
      </c>
      <c r="H39">
        <f>IFERROR(ROUND(VLOOKUP($B39,Locations!$A$2:$U$255,11,FALSE)-G39,3),"")</f>
        <v>4760.82</v>
      </c>
      <c r="I39" s="2">
        <v>1</v>
      </c>
    </row>
    <row r="40" spans="1:10" x14ac:dyDescent="0.25">
      <c r="A40" s="1">
        <v>42654.681944444441</v>
      </c>
      <c r="B40">
        <v>1002</v>
      </c>
      <c r="C40">
        <v>2.8</v>
      </c>
      <c r="D40">
        <v>1002</v>
      </c>
      <c r="E40">
        <v>0.9</v>
      </c>
      <c r="F40">
        <f>IFERROR(IF(E40="",VLOOKUP($B40,Locations!$A$2:$U$255,16,FALSE),E40),"")</f>
        <v>0.9</v>
      </c>
      <c r="G40">
        <f>IFERROR(C40-F40,"")</f>
        <v>1.9</v>
      </c>
      <c r="H40">
        <f>IFERROR(ROUND(VLOOKUP($B40,Locations!$A$2:$U$255,11,FALSE)-G40,3),"")</f>
        <v>4759.99</v>
      </c>
      <c r="I40" s="2">
        <v>1</v>
      </c>
    </row>
    <row r="41" spans="1:10" x14ac:dyDescent="0.25">
      <c r="A41" s="1">
        <v>42868.875</v>
      </c>
      <c r="B41">
        <v>1002</v>
      </c>
      <c r="C41">
        <v>2.2200000000000002</v>
      </c>
      <c r="D41">
        <v>1002</v>
      </c>
      <c r="E41">
        <v>1.03</v>
      </c>
      <c r="F41">
        <f>IFERROR(IF(E41="",VLOOKUP($B41,Locations!$A$2:$U$255,16,FALSE),E41),"")</f>
        <v>1.03</v>
      </c>
      <c r="G41">
        <f>IFERROR(C41-F41,"")</f>
        <v>1.1900000000000002</v>
      </c>
      <c r="H41">
        <f>IFERROR(ROUND(VLOOKUP($B41,Locations!$A$2:$U$255,11,FALSE)-G41,3),"")</f>
        <v>4760.7</v>
      </c>
      <c r="I41" s="2">
        <v>1</v>
      </c>
    </row>
    <row r="42" spans="1:10" x14ac:dyDescent="0.25">
      <c r="A42" s="1">
        <v>43003.65</v>
      </c>
      <c r="B42">
        <v>1002</v>
      </c>
      <c r="C42">
        <v>2.83</v>
      </c>
      <c r="D42">
        <v>1002</v>
      </c>
      <c r="E42">
        <v>1.1000000000000001</v>
      </c>
      <c r="F42">
        <f>IFERROR(IF(E42="",VLOOKUP($B42,Locations!$A$2:$U$255,16,FALSE),E42),"")</f>
        <v>1.1000000000000001</v>
      </c>
      <c r="G42">
        <f>IFERROR(C42-F42,"")</f>
        <v>1.73</v>
      </c>
      <c r="H42">
        <f>IFERROR(ROUND(VLOOKUP($B42,Locations!$A$2:$U$255,11,FALSE)-G42,3),"")</f>
        <v>4760.16</v>
      </c>
      <c r="I42" s="2">
        <v>1</v>
      </c>
      <c r="J42">
        <v>20</v>
      </c>
    </row>
    <row r="43" spans="1:10" x14ac:dyDescent="0.25">
      <c r="A43" s="1">
        <v>43207.701388888891</v>
      </c>
      <c r="B43">
        <v>1002</v>
      </c>
      <c r="C43">
        <v>1.91</v>
      </c>
      <c r="D43">
        <v>1002</v>
      </c>
      <c r="E43">
        <v>1.0416666666666667</v>
      </c>
      <c r="F43">
        <f>IFERROR(IF(E43="",VLOOKUP($B43,Locations!$A$2:$U$255,16,FALSE),E43),"")</f>
        <v>1.0416666666666667</v>
      </c>
      <c r="G43">
        <f>IFERROR(C43-F43,"")</f>
        <v>0.86833333333333318</v>
      </c>
      <c r="H43">
        <f>IFERROR(ROUND(VLOOKUP($B43,Locations!$A$2:$U$255,11,FALSE)-G43,3),"")</f>
        <v>4761.0219999999999</v>
      </c>
      <c r="I43" s="2">
        <v>1</v>
      </c>
      <c r="J43">
        <v>21</v>
      </c>
    </row>
    <row r="44" spans="1:10" x14ac:dyDescent="0.25">
      <c r="A44" s="12">
        <v>40101.630555555559</v>
      </c>
      <c r="B44" s="13">
        <v>1003</v>
      </c>
      <c r="C44" s="13">
        <v>1.03</v>
      </c>
      <c r="D44" s="13">
        <v>1003</v>
      </c>
      <c r="E44" s="13">
        <v>1.07</v>
      </c>
      <c r="F44" s="13">
        <f>IFERROR(IF(E44="",VLOOKUP($B44,Locations!$A$2:$U$255,16,FALSE),E44),"")</f>
        <v>1.07</v>
      </c>
      <c r="G44" s="13">
        <f>IFERROR(C44-F44,"")</f>
        <v>-4.0000000000000036E-2</v>
      </c>
      <c r="H44" s="13">
        <f>IFERROR(ROUND(VLOOKUP($B44,Locations!$A$2:$U$255,11,FALSE)-G44,3),"")</f>
        <v>4760.71</v>
      </c>
      <c r="I44" s="14">
        <v>1</v>
      </c>
      <c r="J44" s="13">
        <v>19</v>
      </c>
    </row>
    <row r="45" spans="1:10" x14ac:dyDescent="0.25">
      <c r="A45" s="12">
        <v>40266.630555555559</v>
      </c>
      <c r="B45" s="13">
        <v>1003</v>
      </c>
      <c r="C45" s="13">
        <v>1.01</v>
      </c>
      <c r="D45" s="13">
        <v>1003</v>
      </c>
      <c r="E45" s="13">
        <v>1.07</v>
      </c>
      <c r="F45" s="13">
        <f>IFERROR(IF(E45="",VLOOKUP($B45,Locations!$A$2:$U$255,16,FALSE),E45),"")</f>
        <v>1.07</v>
      </c>
      <c r="G45" s="13">
        <f>IFERROR(C45-F45,"")</f>
        <v>-6.0000000000000053E-2</v>
      </c>
      <c r="H45" s="13">
        <f>IFERROR(ROUND(VLOOKUP($B45,Locations!$A$2:$U$255,11,FALSE)-G45,3),"")</f>
        <v>4760.7299999999996</v>
      </c>
      <c r="I45" s="14">
        <v>1</v>
      </c>
      <c r="J45" s="13">
        <v>19</v>
      </c>
    </row>
    <row r="46" spans="1:10" x14ac:dyDescent="0.25">
      <c r="A46" s="12">
        <v>40331.628472222219</v>
      </c>
      <c r="B46" s="13">
        <v>1003</v>
      </c>
      <c r="C46" s="13">
        <v>1.03</v>
      </c>
      <c r="D46" s="13">
        <v>1003</v>
      </c>
      <c r="E46" s="13">
        <v>1.07</v>
      </c>
      <c r="F46" s="13">
        <f>IFERROR(IF(E46="",VLOOKUP($B46,Locations!$A$2:$U$255,16,FALSE),E46),"")</f>
        <v>1.07</v>
      </c>
      <c r="G46" s="13">
        <f>IFERROR(C46-F46,"")</f>
        <v>-4.0000000000000036E-2</v>
      </c>
      <c r="H46" s="13">
        <f>IFERROR(ROUND(VLOOKUP($B46,Locations!$A$2:$U$255,11,FALSE)-G46,3),"")</f>
        <v>4760.71</v>
      </c>
      <c r="I46" s="14">
        <v>1</v>
      </c>
      <c r="J46" s="13">
        <v>19</v>
      </c>
    </row>
    <row r="47" spans="1:10" x14ac:dyDescent="0.25">
      <c r="A47" s="12">
        <v>40436.415277777778</v>
      </c>
      <c r="B47" s="13">
        <v>1003</v>
      </c>
      <c r="C47" s="13">
        <v>0.99</v>
      </c>
      <c r="D47" s="13">
        <v>1003</v>
      </c>
      <c r="E47" s="13">
        <v>1.07</v>
      </c>
      <c r="F47" s="13">
        <f>IFERROR(IF(E47="",VLOOKUP($B47,Locations!$A$2:$U$255,16,FALSE),E47),"")</f>
        <v>1.07</v>
      </c>
      <c r="G47" s="13">
        <f>IFERROR(C47-F47,"")</f>
        <v>-8.0000000000000071E-2</v>
      </c>
      <c r="H47" s="13">
        <f>IFERROR(ROUND(VLOOKUP($B47,Locations!$A$2:$U$255,11,FALSE)-G47,3),"")</f>
        <v>4760.75</v>
      </c>
      <c r="I47" s="14">
        <v>1</v>
      </c>
      <c r="J47" s="13"/>
    </row>
    <row r="48" spans="1:10" x14ac:dyDescent="0.25">
      <c r="A48" s="12">
        <v>40511.375</v>
      </c>
      <c r="B48" s="13">
        <v>1003</v>
      </c>
      <c r="C48" s="13">
        <v>1</v>
      </c>
      <c r="D48" s="13">
        <v>1003</v>
      </c>
      <c r="E48" s="13">
        <v>1.07</v>
      </c>
      <c r="F48" s="13">
        <f>IFERROR(IF(E48="",VLOOKUP($B48,Locations!$A$2:$U$255,16,FALSE),E48),"")</f>
        <v>1.07</v>
      </c>
      <c r="G48" s="13">
        <f>IFERROR(C48-F48,"")</f>
        <v>-7.0000000000000062E-2</v>
      </c>
      <c r="H48" s="13">
        <f>IFERROR(ROUND(VLOOKUP($B48,Locations!$A$2:$U$255,11,FALSE)-G48,3),"")</f>
        <v>4760.74</v>
      </c>
      <c r="I48" s="14">
        <v>1</v>
      </c>
      <c r="J48" s="13"/>
    </row>
    <row r="49" spans="1:10" x14ac:dyDescent="0.25">
      <c r="A49" s="12">
        <v>40611.576388888891</v>
      </c>
      <c r="B49" s="13">
        <v>1003</v>
      </c>
      <c r="C49" s="13">
        <v>0.97</v>
      </c>
      <c r="D49" s="13">
        <v>1003</v>
      </c>
      <c r="E49" s="13">
        <v>1.07</v>
      </c>
      <c r="F49" s="13">
        <f>IFERROR(IF(E49="",VLOOKUP($B49,Locations!$A$2:$U$255,16,FALSE),E49),"")</f>
        <v>1.07</v>
      </c>
      <c r="G49" s="13">
        <f>IFERROR(C49-F49,"")</f>
        <v>-0.10000000000000009</v>
      </c>
      <c r="H49" s="13">
        <f>IFERROR(ROUND(VLOOKUP($B49,Locations!$A$2:$U$255,11,FALSE)-G49,3),"")</f>
        <v>4760.7700000000004</v>
      </c>
      <c r="I49" s="14">
        <v>1</v>
      </c>
      <c r="J49" s="13">
        <v>19</v>
      </c>
    </row>
    <row r="50" spans="1:10" x14ac:dyDescent="0.25">
      <c r="A50" s="12">
        <v>40695.51666666667</v>
      </c>
      <c r="B50" s="13">
        <v>1003</v>
      </c>
      <c r="C50" s="13">
        <v>0.97</v>
      </c>
      <c r="D50" s="13">
        <v>1003</v>
      </c>
      <c r="E50" s="13">
        <v>1.07</v>
      </c>
      <c r="F50" s="13">
        <f>IFERROR(IF(E50="",VLOOKUP($B50,Locations!$A$2:$U$255,16,FALSE),E50),"")</f>
        <v>1.07</v>
      </c>
      <c r="G50" s="13">
        <f>IFERROR(C50-F50,"")</f>
        <v>-0.10000000000000009</v>
      </c>
      <c r="H50" s="13">
        <f>IFERROR(ROUND(VLOOKUP($B50,Locations!$A$2:$U$255,11,FALSE)-G50,3),"")</f>
        <v>4760.7700000000004</v>
      </c>
      <c r="I50" s="14">
        <v>1</v>
      </c>
      <c r="J50" s="13">
        <v>19</v>
      </c>
    </row>
    <row r="51" spans="1:10" x14ac:dyDescent="0.25">
      <c r="A51" s="12">
        <v>40997.421527777777</v>
      </c>
      <c r="B51" s="13">
        <v>1003</v>
      </c>
      <c r="C51" s="13">
        <v>0.91</v>
      </c>
      <c r="D51" s="13">
        <v>1003</v>
      </c>
      <c r="E51" s="13">
        <v>1.07</v>
      </c>
      <c r="F51" s="13">
        <f>IFERROR(IF(E51="",VLOOKUP($B51,Locations!$A$2:$U$255,16,FALSE),E51),"")</f>
        <v>1.07</v>
      </c>
      <c r="G51" s="13">
        <f>IFERROR(C51-F51,"")</f>
        <v>-0.16000000000000003</v>
      </c>
      <c r="H51" s="13">
        <f>IFERROR(ROUND(VLOOKUP($B51,Locations!$A$2:$U$255,11,FALSE)-G51,3),"")</f>
        <v>4760.83</v>
      </c>
      <c r="I51" s="14">
        <v>1</v>
      </c>
      <c r="J51" s="13">
        <v>19</v>
      </c>
    </row>
    <row r="52" spans="1:10" x14ac:dyDescent="0.25">
      <c r="A52" s="12">
        <v>41067.333333333336</v>
      </c>
      <c r="B52" s="13">
        <v>1003</v>
      </c>
      <c r="C52" s="13">
        <v>0.97</v>
      </c>
      <c r="D52" s="13">
        <v>1003</v>
      </c>
      <c r="E52" s="13">
        <v>1.07</v>
      </c>
      <c r="F52" s="13">
        <f>IFERROR(IF(E52="",VLOOKUP($B52,Locations!$A$2:$U$255,16,FALSE),E52),"")</f>
        <v>1.07</v>
      </c>
      <c r="G52" s="13">
        <f>IFERROR(C52-F52,"")</f>
        <v>-0.10000000000000009</v>
      </c>
      <c r="H52" s="13">
        <f>IFERROR(ROUND(VLOOKUP($B52,Locations!$A$2:$U$255,11,FALSE)-G52,3),"")</f>
        <v>4760.7700000000004</v>
      </c>
      <c r="I52" s="14">
        <v>1</v>
      </c>
      <c r="J52" s="13"/>
    </row>
    <row r="53" spans="1:10" x14ac:dyDescent="0.25">
      <c r="A53" s="12">
        <v>41228.625</v>
      </c>
      <c r="B53" s="13">
        <v>1003</v>
      </c>
      <c r="C53" s="13">
        <v>0.89</v>
      </c>
      <c r="D53" s="13">
        <v>1003</v>
      </c>
      <c r="E53" s="13">
        <v>1.07</v>
      </c>
      <c r="F53" s="13">
        <f>IFERROR(IF(E53="",VLOOKUP($B53,Locations!$A$2:$U$255,16,FALSE),E53),"")</f>
        <v>1.07</v>
      </c>
      <c r="G53" s="13">
        <f>IFERROR(C53-F53,"")</f>
        <v>-0.18000000000000005</v>
      </c>
      <c r="H53" s="13">
        <f>IFERROR(ROUND(VLOOKUP($B53,Locations!$A$2:$U$255,11,FALSE)-G53,3),"")</f>
        <v>4760.8500000000004</v>
      </c>
      <c r="I53" s="14">
        <v>1</v>
      </c>
      <c r="J53" s="13"/>
    </row>
    <row r="54" spans="1:10" x14ac:dyDescent="0.25">
      <c r="A54" s="12">
        <v>41396.375</v>
      </c>
      <c r="B54" s="13">
        <v>1003</v>
      </c>
      <c r="C54" s="13">
        <v>0.74</v>
      </c>
      <c r="D54" s="13">
        <v>1003</v>
      </c>
      <c r="E54" s="13">
        <v>1.07</v>
      </c>
      <c r="F54" s="13">
        <f>IFERROR(IF(E54="",VLOOKUP($B54,Locations!$A$2:$U$255,16,FALSE),E54),"")</f>
        <v>1.07</v>
      </c>
      <c r="G54" s="13">
        <f>IFERROR(C54-F54,"")</f>
        <v>-0.33000000000000007</v>
      </c>
      <c r="H54" s="13">
        <f>IFERROR(ROUND(VLOOKUP($B54,Locations!$A$2:$U$255,11,FALSE)-G54,3),"")</f>
        <v>4761</v>
      </c>
      <c r="I54" s="14">
        <v>1</v>
      </c>
      <c r="J54" s="13"/>
    </row>
    <row r="55" spans="1:10" x14ac:dyDescent="0.25">
      <c r="A55" s="12">
        <v>41555.519444444442</v>
      </c>
      <c r="B55" s="13">
        <v>1003</v>
      </c>
      <c r="C55" s="13">
        <v>0.72</v>
      </c>
      <c r="D55" s="13">
        <v>1003</v>
      </c>
      <c r="E55" s="13">
        <v>1.07</v>
      </c>
      <c r="F55" s="13">
        <f>IFERROR(IF(E55="",VLOOKUP($B55,Locations!$A$2:$U$255,16,FALSE),E55),"")</f>
        <v>1.07</v>
      </c>
      <c r="G55" s="13">
        <f>IFERROR(C55-F55,"")</f>
        <v>-0.35000000000000009</v>
      </c>
      <c r="H55" s="13">
        <f>IFERROR(ROUND(VLOOKUP($B55,Locations!$A$2:$U$255,11,FALSE)-G55,3),"")</f>
        <v>4761.0200000000004</v>
      </c>
      <c r="I55" s="14">
        <v>1</v>
      </c>
      <c r="J55" s="13"/>
    </row>
    <row r="56" spans="1:10" x14ac:dyDescent="0.25">
      <c r="A56" s="12">
        <v>41808.793055555558</v>
      </c>
      <c r="B56" s="13">
        <v>1003</v>
      </c>
      <c r="C56" s="13">
        <v>0.75</v>
      </c>
      <c r="D56" s="13">
        <v>1003</v>
      </c>
      <c r="E56" s="13">
        <v>1.07</v>
      </c>
      <c r="F56" s="13">
        <f>IFERROR(IF(E56="",VLOOKUP($B56,Locations!$A$2:$U$255,16,FALSE),E56),"")</f>
        <v>1.07</v>
      </c>
      <c r="G56" s="13">
        <f>IFERROR(C56-F56,"")</f>
        <v>-0.32000000000000006</v>
      </c>
      <c r="H56" s="13">
        <f>IFERROR(ROUND(VLOOKUP($B56,Locations!$A$2:$U$255,11,FALSE)-G56,3),"")</f>
        <v>4760.99</v>
      </c>
      <c r="I56" s="14">
        <v>1</v>
      </c>
      <c r="J56" s="13"/>
    </row>
    <row r="57" spans="1:10" x14ac:dyDescent="0.25">
      <c r="A57" s="12">
        <v>41990.541666666664</v>
      </c>
      <c r="B57" s="13">
        <v>1003</v>
      </c>
      <c r="C57" s="13">
        <v>0.76</v>
      </c>
      <c r="D57" s="13">
        <v>1003</v>
      </c>
      <c r="E57" s="13">
        <v>1.07</v>
      </c>
      <c r="F57" s="13">
        <f>IFERROR(IF(E57="",VLOOKUP($B57,Locations!$A$2:$U$255,16,FALSE),E57),"")</f>
        <v>1.07</v>
      </c>
      <c r="G57" s="13">
        <f>IFERROR(C57-F57,"")</f>
        <v>-0.31000000000000005</v>
      </c>
      <c r="H57" s="13">
        <f>IFERROR(ROUND(VLOOKUP($B57,Locations!$A$2:$U$255,11,FALSE)-G57,3),"")</f>
        <v>4760.9799999999996</v>
      </c>
      <c r="I57" s="14">
        <v>1</v>
      </c>
      <c r="J57" s="13"/>
    </row>
    <row r="58" spans="1:10" x14ac:dyDescent="0.25">
      <c r="A58" s="12">
        <v>42144.145138888889</v>
      </c>
      <c r="B58" s="13">
        <v>1003</v>
      </c>
      <c r="C58" s="13">
        <v>0.79</v>
      </c>
      <c r="D58" s="13">
        <v>1003</v>
      </c>
      <c r="E58" s="13">
        <v>1.07</v>
      </c>
      <c r="F58" s="13">
        <f>IFERROR(IF(E58="",VLOOKUP($B58,Locations!$A$2:$U$255,16,FALSE),E58),"")</f>
        <v>1.07</v>
      </c>
      <c r="G58" s="13">
        <f>IFERROR(C58-F58,"")</f>
        <v>-0.28000000000000003</v>
      </c>
      <c r="H58" s="13">
        <f>IFERROR(ROUND(VLOOKUP($B58,Locations!$A$2:$U$255,11,FALSE)-G58,3),"")</f>
        <v>4760.95</v>
      </c>
      <c r="I58" s="14">
        <v>1</v>
      </c>
      <c r="J58" s="13"/>
    </row>
    <row r="59" spans="1:10" x14ac:dyDescent="0.25">
      <c r="A59" s="12">
        <v>42304.694444444445</v>
      </c>
      <c r="B59" s="13">
        <v>1003</v>
      </c>
      <c r="C59" s="13">
        <v>0.76</v>
      </c>
      <c r="D59" s="13">
        <v>1003</v>
      </c>
      <c r="E59" s="13">
        <v>1.07</v>
      </c>
      <c r="F59" s="13">
        <f>IFERROR(IF(E59="",VLOOKUP($B59,Locations!$A$2:$U$255,16,FALSE),E59),"")</f>
        <v>1.07</v>
      </c>
      <c r="G59" s="13">
        <f>IFERROR(C59-F59,"")</f>
        <v>-0.31000000000000005</v>
      </c>
      <c r="H59" s="13">
        <f>IFERROR(ROUND(VLOOKUP($B59,Locations!$A$2:$U$255,11,FALSE)-G59,3),"")</f>
        <v>4760.9799999999996</v>
      </c>
      <c r="I59" s="14">
        <v>1</v>
      </c>
      <c r="J59" s="13"/>
    </row>
    <row r="60" spans="1:10" x14ac:dyDescent="0.25">
      <c r="A60" s="12">
        <v>42471.626388888886</v>
      </c>
      <c r="B60" s="13">
        <v>1003</v>
      </c>
      <c r="C60" s="13">
        <v>0.75</v>
      </c>
      <c r="D60" s="13">
        <v>1003</v>
      </c>
      <c r="E60" s="13">
        <v>1.07</v>
      </c>
      <c r="F60" s="13">
        <f>IFERROR(IF(E60="",VLOOKUP($B60,Locations!$A$2:$U$255,16,FALSE),E60),"")</f>
        <v>1.07</v>
      </c>
      <c r="G60" s="13">
        <f>IFERROR(C60-F60,"")</f>
        <v>-0.32000000000000006</v>
      </c>
      <c r="H60" s="13">
        <f>IFERROR(ROUND(VLOOKUP($B60,Locations!$A$2:$U$255,11,FALSE)-G60,3),"")</f>
        <v>4760.99</v>
      </c>
      <c r="I60" s="14">
        <v>1</v>
      </c>
      <c r="J60" s="13"/>
    </row>
    <row r="61" spans="1:10" x14ac:dyDescent="0.25">
      <c r="A61" s="12">
        <v>42668</v>
      </c>
      <c r="B61" s="13">
        <v>1003</v>
      </c>
      <c r="C61" s="13">
        <v>0.79</v>
      </c>
      <c r="D61" s="13">
        <v>1003</v>
      </c>
      <c r="E61" s="13">
        <v>1.1599999999999999</v>
      </c>
      <c r="F61" s="13">
        <f>IFERROR(IF(E61="",VLOOKUP($B61,Locations!$A$2:$U$255,16,FALSE),E61),"")</f>
        <v>1.1599999999999999</v>
      </c>
      <c r="G61" s="13">
        <f>IFERROR(C61-F61,"")</f>
        <v>-0.36999999999999988</v>
      </c>
      <c r="H61" s="13">
        <f>IFERROR(ROUND(VLOOKUP($B61,Locations!$A$2:$U$255,11,FALSE)-G61,3),"")</f>
        <v>4761.04</v>
      </c>
      <c r="I61" s="14">
        <v>1</v>
      </c>
      <c r="J61" s="13"/>
    </row>
    <row r="62" spans="1:10" x14ac:dyDescent="0.25">
      <c r="A62" s="12">
        <v>42871</v>
      </c>
      <c r="B62" s="13">
        <v>1003</v>
      </c>
      <c r="C62" s="13">
        <v>0.78</v>
      </c>
      <c r="D62" s="13">
        <v>1003</v>
      </c>
      <c r="E62" s="13">
        <v>1.1399999999999999</v>
      </c>
      <c r="F62" s="13">
        <f>IFERROR(IF(E62="",VLOOKUP($B62,Locations!$A$2:$U$255,16,FALSE),E62),"")</f>
        <v>1.1399999999999999</v>
      </c>
      <c r="G62" s="13">
        <f>IFERROR(C62-F62,"")</f>
        <v>-0.35999999999999988</v>
      </c>
      <c r="H62" s="13">
        <f>IFERROR(ROUND(VLOOKUP($B62,Locations!$A$2:$U$255,11,FALSE)-G62,3),"")</f>
        <v>4761.03</v>
      </c>
      <c r="I62" s="14">
        <v>1</v>
      </c>
      <c r="J62" s="13"/>
    </row>
    <row r="63" spans="1:10" x14ac:dyDescent="0.25">
      <c r="A63" s="12">
        <v>43003.666666666664</v>
      </c>
      <c r="B63" s="13">
        <v>1003</v>
      </c>
      <c r="C63" s="13">
        <v>0.84</v>
      </c>
      <c r="D63" s="13">
        <v>1003</v>
      </c>
      <c r="E63" s="13">
        <v>1.1599999999999999</v>
      </c>
      <c r="F63" s="13">
        <f>IFERROR(IF(E63="",VLOOKUP($B63,Locations!$A$2:$U$255,16,FALSE),E63),"")</f>
        <v>1.1599999999999999</v>
      </c>
      <c r="G63" s="13">
        <f>IFERROR(C63-F63,"")</f>
        <v>-0.31999999999999995</v>
      </c>
      <c r="H63" s="13">
        <f>IFERROR(ROUND(VLOOKUP($B63,Locations!$A$2:$U$255,11,FALSE)-G63,3),"")</f>
        <v>4760.99</v>
      </c>
      <c r="I63" s="14">
        <v>1</v>
      </c>
      <c r="J63" s="13">
        <v>20</v>
      </c>
    </row>
    <row r="64" spans="1:10" x14ac:dyDescent="0.25">
      <c r="A64" s="1">
        <v>43207.716666666667</v>
      </c>
      <c r="B64">
        <v>1003</v>
      </c>
      <c r="C64">
        <v>0.79</v>
      </c>
      <c r="D64">
        <v>1003</v>
      </c>
      <c r="E64">
        <v>1.125</v>
      </c>
      <c r="F64">
        <f>IFERROR(IF(E64="",VLOOKUP($B64,Locations!$A$2:$U$255,16,FALSE),E64),"")</f>
        <v>1.125</v>
      </c>
      <c r="G64">
        <f>IFERROR(C64-F64,"")</f>
        <v>-0.33499999999999996</v>
      </c>
      <c r="H64">
        <f>IFERROR(ROUND(VLOOKUP($B64,Locations!$A$2:$U$255,11,FALSE)-G64,3),"")</f>
        <v>4761.0050000000001</v>
      </c>
      <c r="I64" s="2">
        <v>1</v>
      </c>
      <c r="J64">
        <v>21</v>
      </c>
    </row>
    <row r="65" spans="1:10" x14ac:dyDescent="0.25">
      <c r="A65" s="1">
        <v>40101.600694444445</v>
      </c>
      <c r="B65">
        <v>1004</v>
      </c>
      <c r="C65">
        <v>1.41</v>
      </c>
      <c r="D65">
        <v>1004</v>
      </c>
      <c r="E65">
        <v>1.1000000000000001</v>
      </c>
      <c r="F65">
        <f>IFERROR(IF(E65="",VLOOKUP($B65,Locations!$A$2:$U$255,16,FALSE),E65),"")</f>
        <v>1.1000000000000001</v>
      </c>
      <c r="G65">
        <f>IFERROR(C65-F65,"")</f>
        <v>0.30999999999999983</v>
      </c>
      <c r="H65">
        <f>IFERROR(ROUND(VLOOKUP($B65,Locations!$A$2:$U$255,11,FALSE)-G65,3),"")</f>
        <v>4761.1000000000004</v>
      </c>
      <c r="I65" s="2">
        <v>1</v>
      </c>
      <c r="J65">
        <v>19</v>
      </c>
    </row>
    <row r="66" spans="1:10" x14ac:dyDescent="0.25">
      <c r="A66" s="1">
        <v>40266.600694444445</v>
      </c>
      <c r="B66">
        <v>1004</v>
      </c>
      <c r="C66">
        <v>1.31</v>
      </c>
      <c r="D66">
        <v>1004</v>
      </c>
      <c r="E66">
        <v>1.1000000000000001</v>
      </c>
      <c r="F66">
        <f>IFERROR(IF(E66="",VLOOKUP($B66,Locations!$A$2:$U$255,16,FALSE),E66),"")</f>
        <v>1.1000000000000001</v>
      </c>
      <c r="G66">
        <f>IFERROR(C66-F66,"")</f>
        <v>0.20999999999999996</v>
      </c>
      <c r="H66">
        <f>IFERROR(ROUND(VLOOKUP($B66,Locations!$A$2:$U$255,11,FALSE)-G66,3),"")</f>
        <v>4761.2</v>
      </c>
      <c r="I66" s="2">
        <v>1</v>
      </c>
      <c r="J66">
        <v>19</v>
      </c>
    </row>
    <row r="67" spans="1:10" x14ac:dyDescent="0.25">
      <c r="A67" s="1">
        <v>40331.649305555555</v>
      </c>
      <c r="B67">
        <v>1004</v>
      </c>
      <c r="C67">
        <v>1.41</v>
      </c>
      <c r="D67">
        <v>1004</v>
      </c>
      <c r="E67">
        <v>1.1000000000000001</v>
      </c>
      <c r="F67">
        <f>IFERROR(IF(E67="",VLOOKUP($B67,Locations!$A$2:$U$255,16,FALSE),E67),"")</f>
        <v>1.1000000000000001</v>
      </c>
      <c r="G67">
        <f>IFERROR(C67-F67,"")</f>
        <v>0.30999999999999983</v>
      </c>
      <c r="H67">
        <f>IFERROR(ROUND(VLOOKUP($B67,Locations!$A$2:$U$255,11,FALSE)-G67,3),"")</f>
        <v>4761.1000000000004</v>
      </c>
      <c r="I67" s="2">
        <v>1</v>
      </c>
      <c r="J67">
        <v>19</v>
      </c>
    </row>
    <row r="68" spans="1:10" x14ac:dyDescent="0.25">
      <c r="A68" s="1">
        <v>40436.34375</v>
      </c>
      <c r="B68">
        <v>1004</v>
      </c>
      <c r="C68">
        <v>3.33</v>
      </c>
      <c r="D68">
        <v>1004</v>
      </c>
      <c r="E68">
        <v>1.1000000000000001</v>
      </c>
      <c r="F68">
        <f>IFERROR(IF(E68="",VLOOKUP($B68,Locations!$A$2:$U$255,16,FALSE),E68),"")</f>
        <v>1.1000000000000001</v>
      </c>
      <c r="G68">
        <f>IFERROR(C68-F68,"")</f>
        <v>2.23</v>
      </c>
      <c r="H68">
        <f>IFERROR(ROUND(VLOOKUP($B68,Locations!$A$2:$U$255,11,FALSE)-G68,3),"")</f>
        <v>4759.18</v>
      </c>
      <c r="I68" s="2">
        <v>1</v>
      </c>
    </row>
    <row r="69" spans="1:10" x14ac:dyDescent="0.25">
      <c r="A69" s="1">
        <v>40511.381249999999</v>
      </c>
      <c r="B69">
        <v>1004</v>
      </c>
      <c r="C69">
        <v>1.87</v>
      </c>
      <c r="D69">
        <v>1004</v>
      </c>
      <c r="E69">
        <v>1.1000000000000001</v>
      </c>
      <c r="F69">
        <f>IFERROR(IF(E69="",VLOOKUP($B69,Locations!$A$2:$U$255,16,FALSE),E69),"")</f>
        <v>1.1000000000000001</v>
      </c>
      <c r="G69">
        <f>IFERROR(C69-F69,"")</f>
        <v>0.77</v>
      </c>
      <c r="H69">
        <f>IFERROR(ROUND(VLOOKUP($B69,Locations!$A$2:$U$255,11,FALSE)-G69,3),"")</f>
        <v>4760.6400000000003</v>
      </c>
      <c r="I69" s="2">
        <v>1</v>
      </c>
    </row>
    <row r="70" spans="1:10" x14ac:dyDescent="0.25">
      <c r="A70" s="1">
        <v>40611.563888888886</v>
      </c>
      <c r="B70">
        <v>1004</v>
      </c>
      <c r="C70">
        <v>1.21</v>
      </c>
      <c r="D70">
        <v>1004</v>
      </c>
      <c r="E70">
        <v>1.1000000000000001</v>
      </c>
      <c r="F70">
        <f>IFERROR(IF(E70="",VLOOKUP($B70,Locations!$A$2:$U$255,16,FALSE),E70),"")</f>
        <v>1.1000000000000001</v>
      </c>
      <c r="G70">
        <f>IFERROR(C70-F70,"")</f>
        <v>0.10999999999999988</v>
      </c>
      <c r="H70">
        <f>IFERROR(ROUND(VLOOKUP($B70,Locations!$A$2:$U$255,11,FALSE)-G70,3),"")</f>
        <v>4761.3</v>
      </c>
      <c r="I70" s="2">
        <v>1</v>
      </c>
      <c r="J70">
        <v>19</v>
      </c>
    </row>
    <row r="71" spans="1:10" x14ac:dyDescent="0.25">
      <c r="A71" s="1">
        <v>40695.490972222222</v>
      </c>
      <c r="B71">
        <v>1004</v>
      </c>
      <c r="C71">
        <v>1.18</v>
      </c>
      <c r="D71">
        <v>1004</v>
      </c>
      <c r="E71">
        <v>1.1000000000000001</v>
      </c>
      <c r="F71">
        <f>IFERROR(IF(E71="",VLOOKUP($B71,Locations!$A$2:$U$255,16,FALSE),E71),"")</f>
        <v>1.1000000000000001</v>
      </c>
      <c r="G71">
        <f>IFERROR(C71-F71,"")</f>
        <v>7.9999999999999849E-2</v>
      </c>
      <c r="H71">
        <f>IFERROR(ROUND(VLOOKUP($B71,Locations!$A$2:$U$255,11,FALSE)-G71,3),"")</f>
        <v>4761.33</v>
      </c>
      <c r="I71" s="2">
        <v>1</v>
      </c>
      <c r="J71">
        <v>19</v>
      </c>
    </row>
    <row r="72" spans="1:10" x14ac:dyDescent="0.25">
      <c r="A72" s="1">
        <v>40997.40902777778</v>
      </c>
      <c r="B72">
        <v>1004</v>
      </c>
      <c r="C72">
        <v>1.18</v>
      </c>
      <c r="D72">
        <v>1004</v>
      </c>
      <c r="E72">
        <v>1.1000000000000001</v>
      </c>
      <c r="F72">
        <f>IFERROR(IF(E72="",VLOOKUP($B72,Locations!$A$2:$U$255,16,FALSE),E72),"")</f>
        <v>1.1000000000000001</v>
      </c>
      <c r="G72">
        <f>IFERROR(C72-F72,"")</f>
        <v>7.9999999999999849E-2</v>
      </c>
      <c r="H72">
        <f>IFERROR(ROUND(VLOOKUP($B72,Locations!$A$2:$U$255,11,FALSE)-G72,3),"")</f>
        <v>4761.33</v>
      </c>
      <c r="I72" s="2">
        <v>1</v>
      </c>
      <c r="J72">
        <v>19</v>
      </c>
    </row>
    <row r="73" spans="1:10" x14ac:dyDescent="0.25">
      <c r="A73" s="1">
        <v>41067.333333333336</v>
      </c>
      <c r="B73">
        <v>1004</v>
      </c>
      <c r="C73">
        <v>2.0299999999999998</v>
      </c>
      <c r="D73">
        <v>1004</v>
      </c>
      <c r="E73">
        <v>1.1000000000000001</v>
      </c>
      <c r="F73">
        <f>IFERROR(IF(E73="",VLOOKUP($B73,Locations!$A$2:$U$255,16,FALSE),E73),"")</f>
        <v>1.1000000000000001</v>
      </c>
      <c r="G73">
        <f>IFERROR(C73-F73,"")</f>
        <v>0.92999999999999972</v>
      </c>
      <c r="H73">
        <f>IFERROR(ROUND(VLOOKUP($B73,Locations!$A$2:$U$255,11,FALSE)-G73,3),"")</f>
        <v>4760.4799999999996</v>
      </c>
      <c r="I73" s="2">
        <v>1</v>
      </c>
    </row>
    <row r="74" spans="1:10" x14ac:dyDescent="0.25">
      <c r="A74" s="1">
        <v>41228.625</v>
      </c>
      <c r="B74">
        <v>1004</v>
      </c>
      <c r="C74">
        <v>2.33</v>
      </c>
      <c r="D74">
        <v>1004</v>
      </c>
      <c r="E74">
        <v>1.1000000000000001</v>
      </c>
      <c r="F74">
        <f>IFERROR(IF(E74="",VLOOKUP($B74,Locations!$A$2:$U$255,16,FALSE),E74),"")</f>
        <v>1.1000000000000001</v>
      </c>
      <c r="G74">
        <f>IFERROR(C74-F74,"")</f>
        <v>1.23</v>
      </c>
      <c r="H74">
        <f>IFERROR(ROUND(VLOOKUP($B74,Locations!$A$2:$U$255,11,FALSE)-G74,3),"")</f>
        <v>4760.18</v>
      </c>
      <c r="I74" s="2">
        <v>1</v>
      </c>
    </row>
    <row r="75" spans="1:10" x14ac:dyDescent="0.25">
      <c r="A75" s="1">
        <v>41396.375</v>
      </c>
      <c r="B75">
        <v>1004</v>
      </c>
      <c r="C75">
        <v>1.87</v>
      </c>
      <c r="D75">
        <v>1004</v>
      </c>
      <c r="E75">
        <v>1.1000000000000001</v>
      </c>
      <c r="F75">
        <f>IFERROR(IF(E75="",VLOOKUP($B75,Locations!$A$2:$U$255,16,FALSE),E75),"")</f>
        <v>1.1000000000000001</v>
      </c>
      <c r="G75">
        <f>IFERROR(C75-F75,"")</f>
        <v>0.77</v>
      </c>
      <c r="H75">
        <f>IFERROR(ROUND(VLOOKUP($B75,Locations!$A$2:$U$255,11,FALSE)-G75,3),"")</f>
        <v>4760.6400000000003</v>
      </c>
      <c r="I75" s="2">
        <v>1</v>
      </c>
    </row>
    <row r="76" spans="1:10" x14ac:dyDescent="0.25">
      <c r="A76" s="1">
        <v>41555.506944444445</v>
      </c>
      <c r="B76">
        <v>1004</v>
      </c>
      <c r="C76">
        <v>2.63</v>
      </c>
      <c r="D76">
        <v>1004</v>
      </c>
      <c r="E76">
        <v>1.1000000000000001</v>
      </c>
      <c r="F76">
        <f>IFERROR(IF(E76="",VLOOKUP($B76,Locations!$A$2:$U$255,16,FALSE),E76),"")</f>
        <v>1.1000000000000001</v>
      </c>
      <c r="G76">
        <f>IFERROR(C76-F76,"")</f>
        <v>1.5299999999999998</v>
      </c>
      <c r="H76">
        <f>IFERROR(ROUND(VLOOKUP($B76,Locations!$A$2:$U$255,11,FALSE)-G76,3),"")</f>
        <v>4759.88</v>
      </c>
      <c r="I76" s="2">
        <v>1</v>
      </c>
    </row>
    <row r="77" spans="1:10" x14ac:dyDescent="0.25">
      <c r="A77" s="1">
        <v>41808.77847222222</v>
      </c>
      <c r="B77">
        <v>1004</v>
      </c>
      <c r="C77">
        <v>1.99</v>
      </c>
      <c r="D77">
        <v>1004</v>
      </c>
      <c r="E77">
        <v>1.1000000000000001</v>
      </c>
      <c r="F77">
        <f>IFERROR(IF(E77="",VLOOKUP($B77,Locations!$A$2:$U$255,16,FALSE),E77),"")</f>
        <v>1.1000000000000001</v>
      </c>
      <c r="G77">
        <f>IFERROR(C77-F77,"")</f>
        <v>0.8899999999999999</v>
      </c>
      <c r="H77">
        <f>IFERROR(ROUND(VLOOKUP($B77,Locations!$A$2:$U$255,11,FALSE)-G77,3),"")</f>
        <v>4760.5200000000004</v>
      </c>
      <c r="I77" s="2">
        <v>1</v>
      </c>
    </row>
    <row r="78" spans="1:10" x14ac:dyDescent="0.25">
      <c r="A78" s="1">
        <v>41990.5</v>
      </c>
      <c r="B78">
        <v>1004</v>
      </c>
      <c r="C78">
        <v>1.8</v>
      </c>
      <c r="D78">
        <v>1004</v>
      </c>
      <c r="E78">
        <v>1.1000000000000001</v>
      </c>
      <c r="F78">
        <f>IFERROR(IF(E78="",VLOOKUP($B78,Locations!$A$2:$U$255,16,FALSE),E78),"")</f>
        <v>1.1000000000000001</v>
      </c>
      <c r="G78">
        <f>IFERROR(C78-F78,"")</f>
        <v>0.7</v>
      </c>
      <c r="H78">
        <f>IFERROR(ROUND(VLOOKUP($B78,Locations!$A$2:$U$255,11,FALSE)-G78,3),"")</f>
        <v>4760.71</v>
      </c>
      <c r="I78" s="2">
        <v>1</v>
      </c>
    </row>
    <row r="79" spans="1:10" x14ac:dyDescent="0.25">
      <c r="A79" s="1">
        <v>42144.134027777778</v>
      </c>
      <c r="B79">
        <v>1004</v>
      </c>
      <c r="C79">
        <v>1.36</v>
      </c>
      <c r="D79">
        <v>1004</v>
      </c>
      <c r="E79">
        <v>1.38</v>
      </c>
      <c r="F79">
        <f>IFERROR(IF(E79="",VLOOKUP($B79,Locations!$A$2:$U$255,16,FALSE),E79),"")</f>
        <v>1.38</v>
      </c>
      <c r="G79">
        <f>IFERROR(C79-F79,"")</f>
        <v>-1.9999999999999796E-2</v>
      </c>
      <c r="H79">
        <f>IFERROR(ROUND(VLOOKUP($B79,Locations!$A$2:$U$255,11,FALSE)-G79,3),"")</f>
        <v>4761.43</v>
      </c>
      <c r="I79" s="2">
        <v>1</v>
      </c>
    </row>
    <row r="80" spans="1:10" x14ac:dyDescent="0.25">
      <c r="A80" s="1">
        <v>42304.684027777781</v>
      </c>
      <c r="B80">
        <v>1004</v>
      </c>
      <c r="C80">
        <v>2.78</v>
      </c>
      <c r="D80">
        <v>1004</v>
      </c>
      <c r="E80">
        <v>1.32</v>
      </c>
      <c r="F80">
        <f>IFERROR(IF(E80="",VLOOKUP($B80,Locations!$A$2:$U$255,16,FALSE),E80),"")</f>
        <v>1.32</v>
      </c>
      <c r="G80">
        <f>IFERROR(C80-F80,"")</f>
        <v>1.4599999999999997</v>
      </c>
      <c r="H80">
        <f>IFERROR(ROUND(VLOOKUP($B80,Locations!$A$2:$U$255,11,FALSE)-G80,3),"")</f>
        <v>4759.95</v>
      </c>
      <c r="I80" s="2">
        <v>1</v>
      </c>
    </row>
    <row r="81" spans="1:10" x14ac:dyDescent="0.25">
      <c r="A81" s="1">
        <v>42471.607638888891</v>
      </c>
      <c r="B81">
        <v>1004</v>
      </c>
      <c r="C81">
        <v>1.73</v>
      </c>
      <c r="D81">
        <v>1004</v>
      </c>
      <c r="E81">
        <v>1.42</v>
      </c>
      <c r="F81">
        <f>IFERROR(IF(E81="",VLOOKUP($B81,Locations!$A$2:$U$255,16,FALSE),E81),"")</f>
        <v>1.42</v>
      </c>
      <c r="G81">
        <f>IFERROR(C81-F81,"")</f>
        <v>0.31000000000000005</v>
      </c>
      <c r="H81">
        <f>IFERROR(ROUND(VLOOKUP($B81,Locations!$A$2:$U$255,11,FALSE)-G81,3),"")</f>
        <v>4761.1000000000004</v>
      </c>
      <c r="I81" s="2">
        <v>1</v>
      </c>
    </row>
    <row r="82" spans="1:10" x14ac:dyDescent="0.25">
      <c r="A82" s="1">
        <v>42668.375</v>
      </c>
      <c r="B82">
        <v>1004</v>
      </c>
      <c r="C82">
        <v>1.69</v>
      </c>
      <c r="D82">
        <v>1004</v>
      </c>
      <c r="E82">
        <v>1.33</v>
      </c>
      <c r="F82">
        <f>IFERROR(IF(E82="",VLOOKUP($B82,Locations!$A$2:$U$255,16,FALSE),E82),"")</f>
        <v>1.33</v>
      </c>
      <c r="G82">
        <f>IFERROR(C82-F82,"")</f>
        <v>0.35999999999999988</v>
      </c>
      <c r="H82">
        <f>IFERROR(ROUND(VLOOKUP($B82,Locations!$A$2:$U$255,11,FALSE)-G82,3),"")</f>
        <v>4761.05</v>
      </c>
      <c r="I82" s="2">
        <v>1</v>
      </c>
    </row>
    <row r="83" spans="1:10" x14ac:dyDescent="0.25">
      <c r="A83" s="1">
        <v>42758</v>
      </c>
      <c r="B83">
        <v>1004</v>
      </c>
      <c r="C83">
        <v>2.33</v>
      </c>
      <c r="D83">
        <v>1004</v>
      </c>
      <c r="E83">
        <v>1.1000000000000001</v>
      </c>
      <c r="F83">
        <f>IFERROR(IF(E83="",VLOOKUP($B83,Locations!$A$2:$U$255,16,FALSE),E83),"")</f>
        <v>1.1000000000000001</v>
      </c>
      <c r="G83">
        <f>IFERROR(C83-F83,"")</f>
        <v>1.23</v>
      </c>
      <c r="H83">
        <f>IFERROR(ROUND(VLOOKUP($B83,Locations!$A$2:$U$255,11,FALSE)-G83,3),"")</f>
        <v>4760.18</v>
      </c>
      <c r="I83" s="2">
        <v>1</v>
      </c>
    </row>
    <row r="84" spans="1:10" x14ac:dyDescent="0.25">
      <c r="A84" s="1">
        <v>42871.375</v>
      </c>
      <c r="B84">
        <v>1004</v>
      </c>
      <c r="C84">
        <v>1.36</v>
      </c>
      <c r="D84">
        <v>1004</v>
      </c>
      <c r="E84">
        <v>1.49</v>
      </c>
      <c r="F84">
        <f>IFERROR(IF(E84="",VLOOKUP($B84,Locations!$A$2:$U$255,16,FALSE),E84),"")</f>
        <v>1.49</v>
      </c>
      <c r="G84">
        <f>IFERROR(C84-F84,"")</f>
        <v>-0.12999999999999989</v>
      </c>
      <c r="H84">
        <f>IFERROR(ROUND(VLOOKUP($B84,Locations!$A$2:$U$255,11,FALSE)-G84,3),"")</f>
        <v>4761.54</v>
      </c>
      <c r="I84" s="2">
        <v>1</v>
      </c>
    </row>
    <row r="85" spans="1:10" x14ac:dyDescent="0.25">
      <c r="A85" s="1">
        <v>43003.631944444445</v>
      </c>
      <c r="B85">
        <v>1004</v>
      </c>
      <c r="C85">
        <v>1.5</v>
      </c>
      <c r="D85">
        <v>1004</v>
      </c>
      <c r="E85">
        <v>1.37</v>
      </c>
      <c r="F85">
        <f>IFERROR(IF(E85="",VLOOKUP($B85,Locations!$A$2:$U$255,16,FALSE),E85),"")</f>
        <v>1.37</v>
      </c>
      <c r="G85">
        <f>IFERROR(C85-F85,"")</f>
        <v>0.12999999999999989</v>
      </c>
      <c r="H85">
        <f>IFERROR(ROUND(VLOOKUP($B85,Locations!$A$2:$U$255,11,FALSE)-G85,3),"")</f>
        <v>4761.28</v>
      </c>
      <c r="I85" s="2">
        <v>1</v>
      </c>
      <c r="J85">
        <v>20</v>
      </c>
    </row>
    <row r="86" spans="1:10" x14ac:dyDescent="0.25">
      <c r="A86" s="1">
        <v>43207.696527777778</v>
      </c>
      <c r="B86">
        <v>1004</v>
      </c>
      <c r="C86">
        <v>1.32</v>
      </c>
      <c r="D86">
        <v>1004</v>
      </c>
      <c r="E86">
        <v>1.375</v>
      </c>
      <c r="F86">
        <f>IFERROR(IF(E86="",VLOOKUP($B86,Locations!$A$2:$U$255,16,FALSE),E86),"")</f>
        <v>1.375</v>
      </c>
      <c r="G86">
        <f>IFERROR(C86-F86,"")</f>
        <v>-5.4999999999999938E-2</v>
      </c>
      <c r="H86">
        <f>IFERROR(ROUND(VLOOKUP($B86,Locations!$A$2:$U$255,11,FALSE)-G86,3),"")</f>
        <v>4761.4650000000001</v>
      </c>
      <c r="I86" s="2">
        <v>1</v>
      </c>
      <c r="J86">
        <v>21</v>
      </c>
    </row>
    <row r="87" spans="1:10" x14ac:dyDescent="0.25">
      <c r="A87" s="12">
        <v>40107.699305555558</v>
      </c>
      <c r="B87" s="13">
        <v>1005</v>
      </c>
      <c r="C87" s="13">
        <v>2.09</v>
      </c>
      <c r="D87" s="13">
        <v>1005</v>
      </c>
      <c r="E87" s="13">
        <v>0.88</v>
      </c>
      <c r="F87" s="13">
        <f>IFERROR(IF(E87="",VLOOKUP($B87,Locations!$A$2:$U$255,16,FALSE),E87),"")</f>
        <v>0.88</v>
      </c>
      <c r="G87" s="13">
        <f>IFERROR(C87-F87,"")</f>
        <v>1.21</v>
      </c>
      <c r="H87" s="13">
        <f>IFERROR(ROUND(VLOOKUP($B87,Locations!$A$2:$U$255,11,FALSE)-G87,3),"")</f>
        <v>4759.47</v>
      </c>
      <c r="I87" s="14">
        <v>1</v>
      </c>
      <c r="J87" s="13">
        <v>19</v>
      </c>
    </row>
    <row r="88" spans="1:10" x14ac:dyDescent="0.25">
      <c r="A88" s="12">
        <v>40266.699305555558</v>
      </c>
      <c r="B88" s="13">
        <v>1005</v>
      </c>
      <c r="C88" s="13">
        <v>1.8</v>
      </c>
      <c r="D88" s="13">
        <v>1005</v>
      </c>
      <c r="E88" s="13">
        <v>0.88</v>
      </c>
      <c r="F88" s="13">
        <f>IFERROR(IF(E88="",VLOOKUP($B88,Locations!$A$2:$U$255,16,FALSE),E88),"")</f>
        <v>0.88</v>
      </c>
      <c r="G88" s="13">
        <f>IFERROR(C88-F88,"")</f>
        <v>0.92</v>
      </c>
      <c r="H88" s="13">
        <f>IFERROR(ROUND(VLOOKUP($B88,Locations!$A$2:$U$255,11,FALSE)-G88,3),"")</f>
        <v>4759.76</v>
      </c>
      <c r="I88" s="14">
        <v>1</v>
      </c>
      <c r="J88" s="13">
        <v>19</v>
      </c>
    </row>
    <row r="89" spans="1:10" x14ac:dyDescent="0.25">
      <c r="A89" s="12">
        <v>40331.572222222225</v>
      </c>
      <c r="B89" s="13">
        <v>1005</v>
      </c>
      <c r="C89" s="13">
        <v>2.09</v>
      </c>
      <c r="D89" s="13">
        <v>1005</v>
      </c>
      <c r="E89" s="13">
        <v>0.88</v>
      </c>
      <c r="F89" s="13">
        <f>IFERROR(IF(E89="",VLOOKUP($B89,Locations!$A$2:$U$255,16,FALSE),E89),"")</f>
        <v>0.88</v>
      </c>
      <c r="G89" s="13">
        <f>IFERROR(C89-F89,"")</f>
        <v>1.21</v>
      </c>
      <c r="H89" s="13">
        <f>IFERROR(ROUND(VLOOKUP($B89,Locations!$A$2:$U$255,11,FALSE)-G89,3),"")</f>
        <v>4759.47</v>
      </c>
      <c r="I89" s="14">
        <v>1</v>
      </c>
      <c r="J89" s="13">
        <v>19</v>
      </c>
    </row>
    <row r="90" spans="1:10" x14ac:dyDescent="0.25">
      <c r="A90" s="12">
        <v>40436.486805555556</v>
      </c>
      <c r="B90" s="13">
        <v>1005</v>
      </c>
      <c r="C90" s="13">
        <v>3.27</v>
      </c>
      <c r="D90" s="13">
        <v>1005</v>
      </c>
      <c r="E90" s="13">
        <v>0.88</v>
      </c>
      <c r="F90" s="13">
        <f>IFERROR(IF(E90="",VLOOKUP($B90,Locations!$A$2:$U$255,16,FALSE),E90),"")</f>
        <v>0.88</v>
      </c>
      <c r="G90" s="13">
        <f>IFERROR(C90-F90,"")</f>
        <v>2.39</v>
      </c>
      <c r="H90" s="13">
        <f>IFERROR(ROUND(VLOOKUP($B90,Locations!$A$2:$U$255,11,FALSE)-G90,3),"")</f>
        <v>4758.29</v>
      </c>
      <c r="I90" s="14">
        <v>1</v>
      </c>
      <c r="J90" s="13"/>
    </row>
    <row r="91" spans="1:10" x14ac:dyDescent="0.25">
      <c r="A91" s="12">
        <v>40511.404861111114</v>
      </c>
      <c r="B91" s="13">
        <v>1005</v>
      </c>
      <c r="C91" s="13">
        <v>1.76</v>
      </c>
      <c r="D91" s="13">
        <v>1005</v>
      </c>
      <c r="E91" s="13">
        <v>0.88</v>
      </c>
      <c r="F91" s="13">
        <f>IFERROR(IF(E91="",VLOOKUP($B91,Locations!$A$2:$U$255,16,FALSE),E91),"")</f>
        <v>0.88</v>
      </c>
      <c r="G91" s="13">
        <f>IFERROR(C91-F91,"")</f>
        <v>0.88</v>
      </c>
      <c r="H91" s="13">
        <f>IFERROR(ROUND(VLOOKUP($B91,Locations!$A$2:$U$255,11,FALSE)-G91,3),"")</f>
        <v>4759.8</v>
      </c>
      <c r="I91" s="14">
        <v>1</v>
      </c>
      <c r="J91" s="13"/>
    </row>
    <row r="92" spans="1:10" x14ac:dyDescent="0.25">
      <c r="A92" s="12">
        <v>40611.611111111109</v>
      </c>
      <c r="B92" s="13">
        <v>1005</v>
      </c>
      <c r="C92" s="13">
        <v>1.77</v>
      </c>
      <c r="D92" s="13">
        <v>1005</v>
      </c>
      <c r="E92" s="13">
        <v>0.88</v>
      </c>
      <c r="F92" s="13">
        <f>IFERROR(IF(E92="",VLOOKUP($B92,Locations!$A$2:$U$255,16,FALSE),E92),"")</f>
        <v>0.88</v>
      </c>
      <c r="G92" s="13">
        <f>IFERROR(C92-F92,"")</f>
        <v>0.89</v>
      </c>
      <c r="H92" s="13">
        <f>IFERROR(ROUND(VLOOKUP($B92,Locations!$A$2:$U$255,11,FALSE)-G92,3),"")</f>
        <v>4759.79</v>
      </c>
      <c r="I92" s="14">
        <v>1</v>
      </c>
      <c r="J92" s="13">
        <v>19</v>
      </c>
    </row>
    <row r="93" spans="1:10" x14ac:dyDescent="0.25">
      <c r="A93" s="12">
        <v>40695.5625</v>
      </c>
      <c r="B93" s="13">
        <v>1005</v>
      </c>
      <c r="C93" s="13">
        <v>1.78</v>
      </c>
      <c r="D93" s="13">
        <v>1005</v>
      </c>
      <c r="E93" s="13">
        <v>0.88</v>
      </c>
      <c r="F93" s="13">
        <f>IFERROR(IF(E93="",VLOOKUP($B93,Locations!$A$2:$U$255,16,FALSE),E93),"")</f>
        <v>0.88</v>
      </c>
      <c r="G93" s="13">
        <f>IFERROR(C93-F93,"")</f>
        <v>0.9</v>
      </c>
      <c r="H93" s="13">
        <f>IFERROR(ROUND(VLOOKUP($B93,Locations!$A$2:$U$255,11,FALSE)-G93,3),"")</f>
        <v>4759.78</v>
      </c>
      <c r="I93" s="14">
        <v>1</v>
      </c>
      <c r="J93" s="13">
        <v>19</v>
      </c>
    </row>
    <row r="94" spans="1:10" x14ac:dyDescent="0.25">
      <c r="A94" s="12">
        <v>40997.443749999999</v>
      </c>
      <c r="B94" s="13">
        <v>1005</v>
      </c>
      <c r="C94" s="13">
        <v>1.78</v>
      </c>
      <c r="D94" s="13">
        <v>1005</v>
      </c>
      <c r="E94" s="13">
        <v>0.88</v>
      </c>
      <c r="F94" s="13">
        <f>IFERROR(IF(E94="",VLOOKUP($B94,Locations!$A$2:$U$255,16,FALSE),E94),"")</f>
        <v>0.88</v>
      </c>
      <c r="G94" s="13">
        <f>IFERROR(C94-F94,"")</f>
        <v>0.9</v>
      </c>
      <c r="H94" s="13">
        <f>IFERROR(ROUND(VLOOKUP($B94,Locations!$A$2:$U$255,11,FALSE)-G94,3),"")</f>
        <v>4759.78</v>
      </c>
      <c r="I94" s="14">
        <v>1</v>
      </c>
      <c r="J94" s="13">
        <v>19</v>
      </c>
    </row>
    <row r="95" spans="1:10" x14ac:dyDescent="0.25">
      <c r="A95" s="12">
        <v>41067.375</v>
      </c>
      <c r="B95" s="13">
        <v>1005</v>
      </c>
      <c r="C95" s="13">
        <v>2.82</v>
      </c>
      <c r="D95" s="13">
        <v>1005</v>
      </c>
      <c r="E95" s="13">
        <v>0.88</v>
      </c>
      <c r="F95" s="13">
        <f>IFERROR(IF(E95="",VLOOKUP($B95,Locations!$A$2:$U$255,16,FALSE),E95),"")</f>
        <v>0.88</v>
      </c>
      <c r="G95" s="13">
        <f>IFERROR(C95-F95,"")</f>
        <v>1.94</v>
      </c>
      <c r="H95" s="13">
        <f>IFERROR(ROUND(VLOOKUP($B95,Locations!$A$2:$U$255,11,FALSE)-G95,3),"")</f>
        <v>4758.74</v>
      </c>
      <c r="I95" s="14">
        <v>1</v>
      </c>
      <c r="J95" s="13"/>
    </row>
    <row r="96" spans="1:10" x14ac:dyDescent="0.25">
      <c r="A96" s="12">
        <v>41228.666666666664</v>
      </c>
      <c r="B96" s="13">
        <v>1005</v>
      </c>
      <c r="C96" s="13">
        <v>1.99</v>
      </c>
      <c r="D96" s="13">
        <v>1005</v>
      </c>
      <c r="E96" s="13">
        <v>0.88</v>
      </c>
      <c r="F96" s="13">
        <f>IFERROR(IF(E96="",VLOOKUP($B96,Locations!$A$2:$U$255,16,FALSE),E96),"")</f>
        <v>0.88</v>
      </c>
      <c r="G96" s="13">
        <f>IFERROR(C96-F96,"")</f>
        <v>1.1099999999999999</v>
      </c>
      <c r="H96" s="13">
        <f>IFERROR(ROUND(VLOOKUP($B96,Locations!$A$2:$U$255,11,FALSE)-G96,3),"")</f>
        <v>4759.57</v>
      </c>
      <c r="I96" s="14">
        <v>1</v>
      </c>
      <c r="J96" s="13"/>
    </row>
    <row r="97" spans="1:10" x14ac:dyDescent="0.25">
      <c r="A97" s="12">
        <v>41396.416666666664</v>
      </c>
      <c r="B97" s="13">
        <v>1005</v>
      </c>
      <c r="C97" s="13">
        <v>2.1</v>
      </c>
      <c r="D97" s="13">
        <v>1005</v>
      </c>
      <c r="E97" s="13">
        <v>0.88</v>
      </c>
      <c r="F97" s="13">
        <f>IFERROR(IF(E97="",VLOOKUP($B97,Locations!$A$2:$U$255,16,FALSE),E97),"")</f>
        <v>0.88</v>
      </c>
      <c r="G97" s="13">
        <f>IFERROR(C97-F97,"")</f>
        <v>1.2200000000000002</v>
      </c>
      <c r="H97" s="13">
        <f>IFERROR(ROUND(VLOOKUP($B97,Locations!$A$2:$U$255,11,FALSE)-G97,3),"")</f>
        <v>4759.46</v>
      </c>
      <c r="I97" s="14">
        <v>1</v>
      </c>
      <c r="J97" s="13"/>
    </row>
    <row r="98" spans="1:10" x14ac:dyDescent="0.25">
      <c r="A98" s="12">
        <v>41555.542361111111</v>
      </c>
      <c r="B98" s="13">
        <v>1005</v>
      </c>
      <c r="C98" s="13">
        <v>2.8</v>
      </c>
      <c r="D98" s="13">
        <v>1005</v>
      </c>
      <c r="E98" s="13">
        <v>0.88</v>
      </c>
      <c r="F98" s="13">
        <f>IFERROR(IF(E98="",VLOOKUP($B98,Locations!$A$2:$U$255,16,FALSE),E98),"")</f>
        <v>0.88</v>
      </c>
      <c r="G98" s="13">
        <f>IFERROR(C98-F98,"")</f>
        <v>1.92</v>
      </c>
      <c r="H98" s="13">
        <f>IFERROR(ROUND(VLOOKUP($B98,Locations!$A$2:$U$255,11,FALSE)-G98,3),"")</f>
        <v>4758.76</v>
      </c>
      <c r="I98" s="14">
        <v>1</v>
      </c>
      <c r="J98" s="13"/>
    </row>
    <row r="99" spans="1:10" x14ac:dyDescent="0.25">
      <c r="A99" s="12">
        <v>41808.541666666664</v>
      </c>
      <c r="B99" s="13">
        <v>1005</v>
      </c>
      <c r="C99" s="13">
        <v>3.06</v>
      </c>
      <c r="D99" s="13">
        <v>1005</v>
      </c>
      <c r="E99" s="13">
        <v>0.88</v>
      </c>
      <c r="F99" s="13">
        <f>IFERROR(IF(E99="",VLOOKUP($B99,Locations!$A$2:$U$255,16,FALSE),E99),"")</f>
        <v>0.88</v>
      </c>
      <c r="G99" s="13">
        <f>IFERROR(C99-F99,"")</f>
        <v>2.1800000000000002</v>
      </c>
      <c r="H99" s="13">
        <f>IFERROR(ROUND(VLOOKUP($B99,Locations!$A$2:$U$255,11,FALSE)-G99,3),"")</f>
        <v>4758.5</v>
      </c>
      <c r="I99" s="14">
        <v>1</v>
      </c>
      <c r="J99" s="13"/>
    </row>
    <row r="100" spans="1:10" x14ac:dyDescent="0.25">
      <c r="A100" s="12">
        <v>41990.541666666664</v>
      </c>
      <c r="B100" s="13">
        <v>1005</v>
      </c>
      <c r="C100" s="13">
        <v>1.94</v>
      </c>
      <c r="D100" s="13">
        <v>1005</v>
      </c>
      <c r="E100" s="13">
        <v>0.88</v>
      </c>
      <c r="F100" s="13">
        <f>IFERROR(IF(E100="",VLOOKUP($B100,Locations!$A$2:$U$255,16,FALSE),E100),"")</f>
        <v>0.88</v>
      </c>
      <c r="G100" s="13">
        <f>IFERROR(C100-F100,"")</f>
        <v>1.06</v>
      </c>
      <c r="H100" s="13">
        <f>IFERROR(ROUND(VLOOKUP($B100,Locations!$A$2:$U$255,11,FALSE)-G100,3),"")</f>
        <v>4759.62</v>
      </c>
      <c r="I100" s="14">
        <v>1</v>
      </c>
      <c r="J100" s="13"/>
    </row>
    <row r="101" spans="1:10" x14ac:dyDescent="0.25">
      <c r="A101" s="12">
        <v>42144.625</v>
      </c>
      <c r="B101" s="13">
        <v>1005</v>
      </c>
      <c r="C101" s="13">
        <v>1.88</v>
      </c>
      <c r="D101" s="13">
        <v>1005</v>
      </c>
      <c r="E101" s="13">
        <v>1.03</v>
      </c>
      <c r="F101" s="13">
        <f>IFERROR(IF(E101="",VLOOKUP($B101,Locations!$A$2:$U$255,16,FALSE),E101),"")</f>
        <v>1.03</v>
      </c>
      <c r="G101" s="13">
        <f>IFERROR(C101-F101,"")</f>
        <v>0.84999999999999987</v>
      </c>
      <c r="H101" s="13">
        <f>IFERROR(ROUND(VLOOKUP($B101,Locations!$A$2:$U$255,11,FALSE)-G101,3),"")</f>
        <v>4759.83</v>
      </c>
      <c r="I101" s="14">
        <v>1</v>
      </c>
      <c r="J101" s="13"/>
    </row>
    <row r="102" spans="1:10" x14ac:dyDescent="0.25">
      <c r="A102" s="12">
        <v>42304.702777777777</v>
      </c>
      <c r="B102" s="13">
        <v>1005</v>
      </c>
      <c r="C102" s="13">
        <v>2.39</v>
      </c>
      <c r="D102" s="13">
        <v>1005</v>
      </c>
      <c r="E102" s="13">
        <v>1.03</v>
      </c>
      <c r="F102" s="13">
        <f>IFERROR(IF(E102="",VLOOKUP($B102,Locations!$A$2:$U$255,16,FALSE),E102),"")</f>
        <v>1.03</v>
      </c>
      <c r="G102" s="13">
        <f>IFERROR(C102-F102,"")</f>
        <v>1.36</v>
      </c>
      <c r="H102" s="13">
        <f>IFERROR(ROUND(VLOOKUP($B102,Locations!$A$2:$U$255,11,FALSE)-G102,3),"")</f>
        <v>4759.32</v>
      </c>
      <c r="I102" s="14">
        <v>1</v>
      </c>
      <c r="J102" s="13"/>
    </row>
    <row r="103" spans="1:10" x14ac:dyDescent="0.25">
      <c r="A103" s="12">
        <v>42471.65347222222</v>
      </c>
      <c r="B103" s="13">
        <v>1005</v>
      </c>
      <c r="C103" s="13">
        <v>2.0499999999999998</v>
      </c>
      <c r="D103" s="13">
        <v>1005</v>
      </c>
      <c r="E103" s="13">
        <v>1.07</v>
      </c>
      <c r="F103" s="13">
        <f>IFERROR(IF(E103="",VLOOKUP($B103,Locations!$A$2:$U$255,16,FALSE),E103),"")</f>
        <v>1.07</v>
      </c>
      <c r="G103" s="13">
        <f>IFERROR(C103-F103,"")</f>
        <v>0.97999999999999976</v>
      </c>
      <c r="H103" s="13">
        <f>IFERROR(ROUND(VLOOKUP($B103,Locations!$A$2:$U$255,11,FALSE)-G103,3),"")</f>
        <v>4759.7</v>
      </c>
      <c r="I103" s="14">
        <v>1</v>
      </c>
      <c r="J103" s="13"/>
    </row>
    <row r="104" spans="1:10" x14ac:dyDescent="0.25">
      <c r="A104" s="12">
        <v>42654.740972222222</v>
      </c>
      <c r="B104" s="13">
        <v>1005</v>
      </c>
      <c r="C104" s="13">
        <v>2.8</v>
      </c>
      <c r="D104" s="13">
        <v>1005</v>
      </c>
      <c r="E104" s="13">
        <v>0.96</v>
      </c>
      <c r="F104" s="13">
        <f>IFERROR(IF(E104="",VLOOKUP($B104,Locations!$A$2:$U$255,16,FALSE),E104),"")</f>
        <v>0.96</v>
      </c>
      <c r="G104" s="13">
        <f>IFERROR(C104-F104,"")</f>
        <v>1.8399999999999999</v>
      </c>
      <c r="H104" s="13">
        <f>IFERROR(ROUND(VLOOKUP($B104,Locations!$A$2:$U$255,11,FALSE)-G104,3),"")</f>
        <v>4758.84</v>
      </c>
      <c r="I104" s="14">
        <v>1</v>
      </c>
      <c r="J104" s="13"/>
    </row>
    <row r="105" spans="1:10" x14ac:dyDescent="0.25">
      <c r="A105" s="12">
        <v>42665.75</v>
      </c>
      <c r="B105" s="13">
        <v>1005</v>
      </c>
      <c r="C105" s="13">
        <v>2.8</v>
      </c>
      <c r="D105" s="13">
        <v>1005</v>
      </c>
      <c r="E105" s="13">
        <v>1.05</v>
      </c>
      <c r="F105" s="13">
        <f>IFERROR(IF(E105="",VLOOKUP($B105,Locations!$A$2:$U$255,16,FALSE),E105),"")</f>
        <v>1.05</v>
      </c>
      <c r="G105" s="13">
        <f>IFERROR(C105-F105,"")</f>
        <v>1.7499999999999998</v>
      </c>
      <c r="H105" s="13">
        <f>IFERROR(ROUND(VLOOKUP($B105,Locations!$A$2:$U$255,11,FALSE)-G105,3),"")</f>
        <v>4758.93</v>
      </c>
      <c r="I105" s="14">
        <v>1</v>
      </c>
      <c r="J105" s="13"/>
    </row>
    <row r="106" spans="1:10" x14ac:dyDescent="0.25">
      <c r="A106" s="12">
        <v>42868.75</v>
      </c>
      <c r="B106" s="13">
        <v>1005</v>
      </c>
      <c r="C106" s="13">
        <v>2.2400000000000002</v>
      </c>
      <c r="D106" s="13">
        <v>1005</v>
      </c>
      <c r="E106" s="13">
        <v>1.1200000000000001</v>
      </c>
      <c r="F106" s="13">
        <f>IFERROR(IF(E106="",VLOOKUP($B106,Locations!$A$2:$U$255,16,FALSE),E106),"")</f>
        <v>1.1200000000000001</v>
      </c>
      <c r="G106" s="13">
        <f>IFERROR(C106-F106,"")</f>
        <v>1.1200000000000001</v>
      </c>
      <c r="H106" s="13">
        <f>IFERROR(ROUND(VLOOKUP($B106,Locations!$A$2:$U$255,11,FALSE)-G106,3),"")</f>
        <v>4759.5600000000004</v>
      </c>
      <c r="I106" s="14">
        <v>1</v>
      </c>
      <c r="J106" s="13"/>
    </row>
    <row r="107" spans="1:10" x14ac:dyDescent="0.25">
      <c r="A107" s="12">
        <v>43003.710416666669</v>
      </c>
      <c r="B107" s="13">
        <v>1005</v>
      </c>
      <c r="C107" s="13">
        <v>3.1</v>
      </c>
      <c r="D107" s="13">
        <v>1005</v>
      </c>
      <c r="E107" s="13">
        <v>0.99</v>
      </c>
      <c r="F107" s="13">
        <f>IFERROR(IF(E107="",VLOOKUP($B107,Locations!$A$2:$U$255,16,FALSE),E107),"")</f>
        <v>0.99</v>
      </c>
      <c r="G107" s="13">
        <f>IFERROR(C107-F107,"")</f>
        <v>2.1100000000000003</v>
      </c>
      <c r="H107" s="13">
        <f>IFERROR(ROUND(VLOOKUP($B107,Locations!$A$2:$U$255,11,FALSE)-G107,3),"")</f>
        <v>4758.57</v>
      </c>
      <c r="I107" s="14">
        <v>1</v>
      </c>
      <c r="J107" s="13">
        <v>20</v>
      </c>
    </row>
    <row r="108" spans="1:10" x14ac:dyDescent="0.25">
      <c r="A108" s="1">
        <v>43207.740972222222</v>
      </c>
      <c r="B108">
        <v>1005</v>
      </c>
      <c r="C108">
        <v>1.94</v>
      </c>
      <c r="D108">
        <v>1005</v>
      </c>
      <c r="E108">
        <v>1.0833333333333333</v>
      </c>
      <c r="F108">
        <f>IFERROR(IF(E108="",VLOOKUP($B108,Locations!$A$2:$U$255,16,FALSE),E108),"")</f>
        <v>1.0833333333333333</v>
      </c>
      <c r="G108">
        <f>IFERROR(C108-F108,"")</f>
        <v>0.85666666666666669</v>
      </c>
      <c r="H108">
        <f>IFERROR(ROUND(VLOOKUP($B108,Locations!$A$2:$U$255,11,FALSE)-G108,3),"")</f>
        <v>4759.8230000000003</v>
      </c>
      <c r="I108" s="2">
        <v>1</v>
      </c>
      <c r="J108">
        <v>21</v>
      </c>
    </row>
    <row r="109" spans="1:10" x14ac:dyDescent="0.25">
      <c r="A109" s="1">
        <v>40128.690972222219</v>
      </c>
      <c r="B109">
        <v>1006</v>
      </c>
      <c r="C109">
        <v>1.01</v>
      </c>
      <c r="D109">
        <v>1006</v>
      </c>
      <c r="E109">
        <v>1.1100000000000001</v>
      </c>
      <c r="F109">
        <f>IFERROR(IF(E109="",VLOOKUP($B109,Locations!$A$2:$U$255,16,FALSE),E109),"")</f>
        <v>1.1100000000000001</v>
      </c>
      <c r="G109">
        <f>IFERROR(C109-F109,"")</f>
        <v>-0.10000000000000009</v>
      </c>
      <c r="H109">
        <f>IFERROR(ROUND(VLOOKUP($B109,Locations!$A$2:$U$255,11,FALSE)-G109,3),"")</f>
        <v>4759.83</v>
      </c>
      <c r="I109" s="2">
        <v>1</v>
      </c>
      <c r="J109">
        <v>19</v>
      </c>
    </row>
    <row r="110" spans="1:10" x14ac:dyDescent="0.25">
      <c r="A110" s="1">
        <v>40266.690972222219</v>
      </c>
      <c r="B110">
        <v>1006</v>
      </c>
      <c r="C110">
        <v>0.95</v>
      </c>
      <c r="D110">
        <v>1006</v>
      </c>
      <c r="E110">
        <v>1.1100000000000001</v>
      </c>
      <c r="F110">
        <f>IFERROR(IF(E110="",VLOOKUP($B110,Locations!$A$2:$U$255,16,FALSE),E110),"")</f>
        <v>1.1100000000000001</v>
      </c>
      <c r="G110">
        <f>IFERROR(C110-F110,"")</f>
        <v>-0.16000000000000014</v>
      </c>
      <c r="H110">
        <f>IFERROR(ROUND(VLOOKUP($B110,Locations!$A$2:$U$255,11,FALSE)-G110,3),"")</f>
        <v>4759.8900000000003</v>
      </c>
      <c r="I110" s="2">
        <v>1</v>
      </c>
      <c r="J110">
        <v>19</v>
      </c>
    </row>
    <row r="111" spans="1:10" x14ac:dyDescent="0.25">
      <c r="A111" s="1">
        <v>40331.561805555553</v>
      </c>
      <c r="B111">
        <v>1006</v>
      </c>
      <c r="C111">
        <v>1.01</v>
      </c>
      <c r="D111">
        <v>1006</v>
      </c>
      <c r="E111">
        <v>1.1100000000000001</v>
      </c>
      <c r="F111">
        <f>IFERROR(IF(E111="",VLOOKUP($B111,Locations!$A$2:$U$255,16,FALSE),E111),"")</f>
        <v>1.1100000000000001</v>
      </c>
      <c r="G111">
        <f>IFERROR(C111-F111,"")</f>
        <v>-0.10000000000000009</v>
      </c>
      <c r="H111">
        <f>IFERROR(ROUND(VLOOKUP($B111,Locations!$A$2:$U$255,11,FALSE)-G111,3),"")</f>
        <v>4759.83</v>
      </c>
      <c r="I111" s="2">
        <v>1</v>
      </c>
      <c r="J111">
        <v>19</v>
      </c>
    </row>
    <row r="112" spans="1:10" x14ac:dyDescent="0.25">
      <c r="A112" s="1">
        <v>40436.512499999997</v>
      </c>
      <c r="B112">
        <v>1006</v>
      </c>
      <c r="C112">
        <v>1.36</v>
      </c>
      <c r="D112">
        <v>1006</v>
      </c>
      <c r="E112">
        <v>1.1100000000000001</v>
      </c>
      <c r="F112">
        <f>IFERROR(IF(E112="",VLOOKUP($B112,Locations!$A$2:$U$255,16,FALSE),E112),"")</f>
        <v>1.1100000000000001</v>
      </c>
      <c r="G112">
        <f>IFERROR(C112-F112,"")</f>
        <v>0.25</v>
      </c>
      <c r="H112">
        <f>IFERROR(ROUND(VLOOKUP($B112,Locations!$A$2:$U$255,11,FALSE)-G112,3),"")</f>
        <v>4759.4799999999996</v>
      </c>
      <c r="I112" s="2">
        <v>1</v>
      </c>
    </row>
    <row r="113" spans="1:10" x14ac:dyDescent="0.25">
      <c r="A113" s="1">
        <v>40511.429861111108</v>
      </c>
      <c r="B113">
        <v>1006</v>
      </c>
      <c r="C113">
        <v>0.57999999999999996</v>
      </c>
      <c r="D113">
        <v>1006</v>
      </c>
      <c r="E113">
        <v>1.1100000000000001</v>
      </c>
      <c r="F113">
        <f>IFERROR(IF(E113="",VLOOKUP($B113,Locations!$A$2:$U$255,16,FALSE),E113),"")</f>
        <v>1.1100000000000001</v>
      </c>
      <c r="G113">
        <f>IFERROR(C113-F113,"")</f>
        <v>-0.53000000000000014</v>
      </c>
      <c r="H113">
        <f>IFERROR(ROUND(VLOOKUP($B113,Locations!$A$2:$U$255,11,FALSE)-G113,3),"")</f>
        <v>4760.26</v>
      </c>
      <c r="I113" s="2">
        <v>1</v>
      </c>
    </row>
    <row r="114" spans="1:10" x14ac:dyDescent="0.25">
      <c r="A114" s="1">
        <v>40611.607638888891</v>
      </c>
      <c r="B114">
        <v>1006</v>
      </c>
      <c r="C114">
        <v>0.96</v>
      </c>
      <c r="D114">
        <v>1006</v>
      </c>
      <c r="E114">
        <v>1.1100000000000001</v>
      </c>
      <c r="F114">
        <f>IFERROR(IF(E114="",VLOOKUP($B114,Locations!$A$2:$U$255,16,FALSE),E114),"")</f>
        <v>1.1100000000000001</v>
      </c>
      <c r="G114">
        <f>IFERROR(C114-F114,"")</f>
        <v>-0.15000000000000013</v>
      </c>
      <c r="H114">
        <f>IFERROR(ROUND(VLOOKUP($B114,Locations!$A$2:$U$255,11,FALSE)-G114,3),"")</f>
        <v>4759.88</v>
      </c>
      <c r="I114" s="2">
        <v>1</v>
      </c>
      <c r="J114">
        <v>19</v>
      </c>
    </row>
    <row r="115" spans="1:10" x14ac:dyDescent="0.25">
      <c r="A115" s="1">
        <v>40695.559027777781</v>
      </c>
      <c r="B115">
        <v>1006</v>
      </c>
      <c r="C115">
        <v>0.94</v>
      </c>
      <c r="D115">
        <v>1006</v>
      </c>
      <c r="E115">
        <v>1.1100000000000001</v>
      </c>
      <c r="F115">
        <f>IFERROR(IF(E115="",VLOOKUP($B115,Locations!$A$2:$U$255,16,FALSE),E115),"")</f>
        <v>1.1100000000000001</v>
      </c>
      <c r="G115">
        <f>IFERROR(C115-F115,"")</f>
        <v>-0.17000000000000015</v>
      </c>
      <c r="H115">
        <f>IFERROR(ROUND(VLOOKUP($B115,Locations!$A$2:$U$255,11,FALSE)-G115,3),"")</f>
        <v>4759.8999999999996</v>
      </c>
      <c r="I115" s="2">
        <v>1</v>
      </c>
      <c r="J115">
        <v>19</v>
      </c>
    </row>
    <row r="116" spans="1:10" x14ac:dyDescent="0.25">
      <c r="A116" s="1">
        <v>40997.447222222225</v>
      </c>
      <c r="B116">
        <v>1006</v>
      </c>
      <c r="C116">
        <v>0.91</v>
      </c>
      <c r="D116">
        <v>1006</v>
      </c>
      <c r="E116">
        <v>1.1100000000000001</v>
      </c>
      <c r="F116">
        <f>IFERROR(IF(E116="",VLOOKUP($B116,Locations!$A$2:$U$255,16,FALSE),E116),"")</f>
        <v>1.1100000000000001</v>
      </c>
      <c r="G116">
        <f>IFERROR(C116-F116,"")</f>
        <v>-0.20000000000000007</v>
      </c>
      <c r="H116">
        <f>IFERROR(ROUND(VLOOKUP($B116,Locations!$A$2:$U$255,11,FALSE)-G116,3),"")</f>
        <v>4759.93</v>
      </c>
      <c r="I116" s="2">
        <v>1</v>
      </c>
      <c r="J116">
        <v>19</v>
      </c>
    </row>
    <row r="117" spans="1:10" x14ac:dyDescent="0.25">
      <c r="A117" s="1">
        <v>41067.375</v>
      </c>
      <c r="B117">
        <v>1006</v>
      </c>
      <c r="C117">
        <v>1.36</v>
      </c>
      <c r="D117">
        <v>1006</v>
      </c>
      <c r="E117">
        <v>1.1100000000000001</v>
      </c>
      <c r="F117">
        <f>IFERROR(IF(E117="",VLOOKUP($B117,Locations!$A$2:$U$255,16,FALSE),E117),"")</f>
        <v>1.1100000000000001</v>
      </c>
      <c r="G117">
        <f>IFERROR(C117-F117,"")</f>
        <v>0.25</v>
      </c>
      <c r="H117">
        <f>IFERROR(ROUND(VLOOKUP($B117,Locations!$A$2:$U$255,11,FALSE)-G117,3),"")</f>
        <v>4759.4799999999996</v>
      </c>
      <c r="I117" s="2">
        <v>1</v>
      </c>
    </row>
    <row r="118" spans="1:10" x14ac:dyDescent="0.25">
      <c r="A118" s="1">
        <v>41228.666666666664</v>
      </c>
      <c r="B118">
        <v>1006</v>
      </c>
      <c r="C118">
        <v>0.97</v>
      </c>
      <c r="D118">
        <v>1006</v>
      </c>
      <c r="E118">
        <v>1.1100000000000001</v>
      </c>
      <c r="F118">
        <f>IFERROR(IF(E118="",VLOOKUP($B118,Locations!$A$2:$U$255,16,FALSE),E118),"")</f>
        <v>1.1100000000000001</v>
      </c>
      <c r="G118">
        <f>IFERROR(C118-F118,"")</f>
        <v>-0.14000000000000012</v>
      </c>
      <c r="H118">
        <f>IFERROR(ROUND(VLOOKUP($B118,Locations!$A$2:$U$255,11,FALSE)-G118,3),"")</f>
        <v>4759.87</v>
      </c>
      <c r="I118" s="2">
        <v>1</v>
      </c>
    </row>
    <row r="119" spans="1:10" x14ac:dyDescent="0.25">
      <c r="A119" s="1">
        <v>41396.416666666664</v>
      </c>
      <c r="B119">
        <v>1006</v>
      </c>
      <c r="C119">
        <v>1.1200000000000001</v>
      </c>
      <c r="D119">
        <v>1006</v>
      </c>
      <c r="E119">
        <v>1.1100000000000001</v>
      </c>
      <c r="F119">
        <f>IFERROR(IF(E119="",VLOOKUP($B119,Locations!$A$2:$U$255,16,FALSE),E119),"")</f>
        <v>1.1100000000000001</v>
      </c>
      <c r="G119">
        <f>IFERROR(C119-F119,"")</f>
        <v>1.0000000000000009E-2</v>
      </c>
      <c r="H119">
        <f>IFERROR(ROUND(VLOOKUP($B119,Locations!$A$2:$U$255,11,FALSE)-G119,3),"")</f>
        <v>4759.72</v>
      </c>
      <c r="I119" s="2">
        <v>1</v>
      </c>
    </row>
    <row r="120" spans="1:10" x14ac:dyDescent="0.25">
      <c r="A120" s="1">
        <v>41555.544444444444</v>
      </c>
      <c r="B120">
        <v>1006</v>
      </c>
      <c r="C120">
        <v>1.24</v>
      </c>
      <c r="D120">
        <v>1006</v>
      </c>
      <c r="E120">
        <v>1.1100000000000001</v>
      </c>
      <c r="F120">
        <f>IFERROR(IF(E120="",VLOOKUP($B120,Locations!$A$2:$U$255,16,FALSE),E120),"")</f>
        <v>1.1100000000000001</v>
      </c>
      <c r="G120">
        <f>IFERROR(C120-F120,"")</f>
        <v>0.12999999999999989</v>
      </c>
      <c r="H120">
        <f>IFERROR(ROUND(VLOOKUP($B120,Locations!$A$2:$U$255,11,FALSE)-G120,3),"")</f>
        <v>4759.6000000000004</v>
      </c>
      <c r="I120" s="2">
        <v>1</v>
      </c>
    </row>
    <row r="121" spans="1:10" x14ac:dyDescent="0.25">
      <c r="A121" s="1">
        <v>41808.541666666664</v>
      </c>
      <c r="B121">
        <v>1006</v>
      </c>
      <c r="C121">
        <v>1.2</v>
      </c>
      <c r="D121">
        <v>1006</v>
      </c>
      <c r="E121">
        <v>1.1100000000000001</v>
      </c>
      <c r="F121">
        <f>IFERROR(IF(E121="",VLOOKUP($B121,Locations!$A$2:$U$255,16,FALSE),E121),"")</f>
        <v>1.1100000000000001</v>
      </c>
      <c r="G121">
        <f>IFERROR(C121-F121,"")</f>
        <v>8.9999999999999858E-2</v>
      </c>
      <c r="H121">
        <f>IFERROR(ROUND(VLOOKUP($B121,Locations!$A$2:$U$255,11,FALSE)-G121,3),"")</f>
        <v>4759.6400000000003</v>
      </c>
      <c r="I121" s="2">
        <v>1</v>
      </c>
    </row>
    <row r="122" spans="1:10" x14ac:dyDescent="0.25">
      <c r="A122" s="1">
        <v>41990.541666666664</v>
      </c>
      <c r="B122">
        <v>1006</v>
      </c>
      <c r="C122">
        <v>0.75</v>
      </c>
      <c r="D122">
        <v>1006</v>
      </c>
      <c r="E122">
        <v>1.1100000000000001</v>
      </c>
      <c r="F122">
        <f>IFERROR(IF(E122="",VLOOKUP($B122,Locations!$A$2:$U$255,16,FALSE),E122),"")</f>
        <v>1.1100000000000001</v>
      </c>
      <c r="G122">
        <f>IFERROR(C122-F122,"")</f>
        <v>-0.3600000000000001</v>
      </c>
      <c r="H122">
        <f>IFERROR(ROUND(VLOOKUP($B122,Locations!$A$2:$U$255,11,FALSE)-G122,3),"")</f>
        <v>4760.09</v>
      </c>
      <c r="I122" s="2">
        <v>1</v>
      </c>
    </row>
    <row r="123" spans="1:10" x14ac:dyDescent="0.25">
      <c r="A123" s="1">
        <v>42144.167361111111</v>
      </c>
      <c r="B123">
        <v>1006</v>
      </c>
      <c r="C123">
        <v>0.76</v>
      </c>
      <c r="D123">
        <v>1006</v>
      </c>
      <c r="E123">
        <v>1.1100000000000001</v>
      </c>
      <c r="F123">
        <f>IFERROR(IF(E123="",VLOOKUP($B123,Locations!$A$2:$U$255,16,FALSE),E123),"")</f>
        <v>1.1100000000000001</v>
      </c>
      <c r="G123">
        <f>IFERROR(C123-F123,"")</f>
        <v>-0.35000000000000009</v>
      </c>
      <c r="H123">
        <f>IFERROR(ROUND(VLOOKUP($B123,Locations!$A$2:$U$255,11,FALSE)-G123,3),"")</f>
        <v>4760.08</v>
      </c>
      <c r="I123" s="2">
        <v>1</v>
      </c>
    </row>
    <row r="124" spans="1:10" x14ac:dyDescent="0.25">
      <c r="A124" s="1">
        <v>42304.701388888891</v>
      </c>
      <c r="B124">
        <v>1006</v>
      </c>
      <c r="C124">
        <v>0.85</v>
      </c>
      <c r="D124">
        <v>1006</v>
      </c>
      <c r="E124">
        <v>0.98</v>
      </c>
      <c r="F124">
        <f>IFERROR(IF(E124="",VLOOKUP($B124,Locations!$A$2:$U$255,16,FALSE),E124),"")</f>
        <v>0.98</v>
      </c>
      <c r="G124">
        <f>IFERROR(C124-F124,"")</f>
        <v>-0.13</v>
      </c>
      <c r="H124">
        <f>IFERROR(ROUND(VLOOKUP($B124,Locations!$A$2:$U$255,11,FALSE)-G124,3),"")</f>
        <v>4759.8599999999997</v>
      </c>
      <c r="I124" s="2">
        <v>1</v>
      </c>
    </row>
    <row r="125" spans="1:10" x14ac:dyDescent="0.25">
      <c r="A125" s="1">
        <v>42471.65902777778</v>
      </c>
      <c r="B125">
        <v>1006</v>
      </c>
      <c r="C125">
        <v>0.81</v>
      </c>
      <c r="D125">
        <v>1006</v>
      </c>
      <c r="E125">
        <v>1.03</v>
      </c>
      <c r="F125">
        <f>IFERROR(IF(E125="",VLOOKUP($B125,Locations!$A$2:$U$255,16,FALSE),E125),"")</f>
        <v>1.03</v>
      </c>
      <c r="G125">
        <f>IFERROR(C125-F125,"")</f>
        <v>-0.21999999999999997</v>
      </c>
      <c r="H125">
        <f>IFERROR(ROUND(VLOOKUP($B125,Locations!$A$2:$U$255,11,FALSE)-G125,3),"")</f>
        <v>4759.95</v>
      </c>
      <c r="I125" s="2">
        <v>1</v>
      </c>
    </row>
    <row r="126" spans="1:10" x14ac:dyDescent="0.25">
      <c r="A126" s="1">
        <v>42654.729166666664</v>
      </c>
      <c r="B126">
        <v>1006</v>
      </c>
      <c r="C126">
        <v>1.05</v>
      </c>
      <c r="D126">
        <v>1006</v>
      </c>
      <c r="E126">
        <v>0.8</v>
      </c>
      <c r="F126">
        <f>IFERROR(IF(E126="",VLOOKUP($B126,Locations!$A$2:$U$255,16,FALSE),E126),"")</f>
        <v>0.8</v>
      </c>
      <c r="G126">
        <f>IFERROR(C126-F126,"")</f>
        <v>0.25</v>
      </c>
      <c r="H126">
        <f>IFERROR(ROUND(VLOOKUP($B126,Locations!$A$2:$U$255,11,FALSE)-G126,3),"")</f>
        <v>4759.4799999999996</v>
      </c>
      <c r="I126" s="2">
        <v>1</v>
      </c>
    </row>
    <row r="127" spans="1:10" x14ac:dyDescent="0.25">
      <c r="A127" s="1">
        <v>42668.5</v>
      </c>
      <c r="B127">
        <v>1006</v>
      </c>
      <c r="C127">
        <v>1.05</v>
      </c>
      <c r="D127">
        <v>1006</v>
      </c>
      <c r="E127">
        <v>0.89</v>
      </c>
      <c r="F127">
        <f>IFERROR(IF(E127="",VLOOKUP($B127,Locations!$A$2:$U$255,16,FALSE),E127),"")</f>
        <v>0.89</v>
      </c>
      <c r="G127">
        <f>IFERROR(C127-F127,"")</f>
        <v>0.16000000000000003</v>
      </c>
      <c r="H127">
        <f>IFERROR(ROUND(VLOOKUP($B127,Locations!$A$2:$U$255,11,FALSE)-G127,3),"")</f>
        <v>4759.57</v>
      </c>
      <c r="I127" s="2">
        <v>1</v>
      </c>
    </row>
    <row r="128" spans="1:10" x14ac:dyDescent="0.25">
      <c r="A128" s="1">
        <v>42871.5</v>
      </c>
      <c r="B128">
        <v>1006</v>
      </c>
      <c r="C128">
        <v>0.81</v>
      </c>
      <c r="D128">
        <v>1006</v>
      </c>
      <c r="E128">
        <v>1.08</v>
      </c>
      <c r="F128">
        <f>IFERROR(IF(E128="",VLOOKUP($B128,Locations!$A$2:$U$255,16,FALSE),E128),"")</f>
        <v>1.08</v>
      </c>
      <c r="G128">
        <f>IFERROR(C128-F128,"")</f>
        <v>-0.27</v>
      </c>
      <c r="H128">
        <f>IFERROR(ROUND(VLOOKUP($B128,Locations!$A$2:$U$255,11,FALSE)-G128,3),"")</f>
        <v>4760</v>
      </c>
      <c r="I128" s="2">
        <v>1</v>
      </c>
    </row>
    <row r="129" spans="1:10" x14ac:dyDescent="0.25">
      <c r="A129" s="1">
        <v>43003.7</v>
      </c>
      <c r="B129">
        <v>1006</v>
      </c>
      <c r="C129">
        <v>1.1299999999999999</v>
      </c>
      <c r="D129">
        <v>1006</v>
      </c>
      <c r="E129">
        <v>1.01</v>
      </c>
      <c r="F129">
        <f>IFERROR(IF(E129="",VLOOKUP($B129,Locations!$A$2:$U$255,16,FALSE),E129),"")</f>
        <v>1.01</v>
      </c>
      <c r="G129">
        <f>IFERROR(C129-F129,"")</f>
        <v>0.11999999999999988</v>
      </c>
      <c r="H129">
        <f>IFERROR(ROUND(VLOOKUP($B129,Locations!$A$2:$U$255,11,FALSE)-G129,3),"")</f>
        <v>4759.6099999999997</v>
      </c>
      <c r="I129" s="2">
        <v>1</v>
      </c>
      <c r="J129">
        <v>20</v>
      </c>
    </row>
    <row r="130" spans="1:10" x14ac:dyDescent="0.25">
      <c r="A130" s="1">
        <v>43207.743750000001</v>
      </c>
      <c r="B130">
        <v>1006</v>
      </c>
      <c r="C130">
        <v>0.78</v>
      </c>
      <c r="D130">
        <v>1006</v>
      </c>
      <c r="E130">
        <v>1.0833333333333333</v>
      </c>
      <c r="F130">
        <f>IFERROR(IF(E130="",VLOOKUP($B130,Locations!$A$2:$U$255,16,FALSE),E130),"")</f>
        <v>1.0833333333333333</v>
      </c>
      <c r="G130">
        <f>IFERROR(C130-F130,"")</f>
        <v>-0.30333333333333323</v>
      </c>
      <c r="H130">
        <f>IFERROR(ROUND(VLOOKUP($B130,Locations!$A$2:$U$255,11,FALSE)-G130,3),"")</f>
        <v>4760.0330000000004</v>
      </c>
      <c r="I130" s="2">
        <v>1</v>
      </c>
      <c r="J130">
        <v>21</v>
      </c>
    </row>
    <row r="131" spans="1:10" x14ac:dyDescent="0.25">
      <c r="A131" s="1">
        <v>40128.683333333334</v>
      </c>
      <c r="B131">
        <v>1007</v>
      </c>
      <c r="C131">
        <v>1.05</v>
      </c>
      <c r="D131">
        <v>1007</v>
      </c>
      <c r="E131">
        <v>1.23</v>
      </c>
      <c r="F131">
        <f>IFERROR(IF(E131="",VLOOKUP($B131,Locations!$A$2:$U$255,16,FALSE),E131),"")</f>
        <v>1.23</v>
      </c>
      <c r="G131">
        <f>IFERROR(C131-F131,"")</f>
        <v>-0.17999999999999994</v>
      </c>
      <c r="H131">
        <f>IFERROR(ROUND(VLOOKUP($B131,Locations!$A$2:$U$255,11,FALSE)-G131,3),"")</f>
        <v>4760.0600000000004</v>
      </c>
      <c r="I131" s="2">
        <v>1</v>
      </c>
      <c r="J131">
        <v>19</v>
      </c>
    </row>
    <row r="132" spans="1:10" x14ac:dyDescent="0.25">
      <c r="A132" s="1">
        <v>40266.683333333334</v>
      </c>
      <c r="B132">
        <v>1007</v>
      </c>
      <c r="C132">
        <v>1.03</v>
      </c>
      <c r="D132">
        <v>1007</v>
      </c>
      <c r="E132">
        <v>1.1100000000000001</v>
      </c>
      <c r="F132">
        <f>IFERROR(IF(E132="",VLOOKUP($B132,Locations!$A$2:$U$255,16,FALSE),E132),"")</f>
        <v>1.1100000000000001</v>
      </c>
      <c r="G132">
        <f>IFERROR(C132-F132,"")</f>
        <v>-8.0000000000000071E-2</v>
      </c>
      <c r="H132">
        <f>IFERROR(ROUND(VLOOKUP($B132,Locations!$A$2:$U$255,11,FALSE)-G132,3),"")</f>
        <v>4759.96</v>
      </c>
      <c r="I132" s="2">
        <v>1</v>
      </c>
      <c r="J132">
        <v>19</v>
      </c>
    </row>
    <row r="133" spans="1:10" x14ac:dyDescent="0.25">
      <c r="A133" s="1">
        <v>40331.555555555555</v>
      </c>
      <c r="B133">
        <v>1007</v>
      </c>
      <c r="C133">
        <v>1.05</v>
      </c>
      <c r="D133">
        <v>1007</v>
      </c>
      <c r="E133">
        <v>1.23</v>
      </c>
      <c r="F133">
        <f>IFERROR(IF(E133="",VLOOKUP($B133,Locations!$A$2:$U$255,16,FALSE),E133),"")</f>
        <v>1.23</v>
      </c>
      <c r="G133">
        <f>IFERROR(C133-F133,"")</f>
        <v>-0.17999999999999994</v>
      </c>
      <c r="H133">
        <f>IFERROR(ROUND(VLOOKUP($B133,Locations!$A$2:$U$255,11,FALSE)-G133,3),"")</f>
        <v>4760.0600000000004</v>
      </c>
      <c r="I133" s="2">
        <v>1</v>
      </c>
      <c r="J133">
        <v>19</v>
      </c>
    </row>
    <row r="134" spans="1:10" x14ac:dyDescent="0.25">
      <c r="A134" s="1">
        <v>40436.5</v>
      </c>
      <c r="B134">
        <v>1007</v>
      </c>
      <c r="C134">
        <v>1.2</v>
      </c>
      <c r="D134">
        <v>1007</v>
      </c>
      <c r="E134">
        <v>1.23</v>
      </c>
      <c r="F134">
        <f>IFERROR(IF(E134="",VLOOKUP($B134,Locations!$A$2:$U$255,16,FALSE),E134),"")</f>
        <v>1.23</v>
      </c>
      <c r="G134">
        <f>IFERROR(C134-F134,"")</f>
        <v>-3.0000000000000027E-2</v>
      </c>
      <c r="H134">
        <f>IFERROR(ROUND(VLOOKUP($B134,Locations!$A$2:$U$255,11,FALSE)-G134,3),"")</f>
        <v>4759.91</v>
      </c>
      <c r="I134" s="2">
        <v>1</v>
      </c>
    </row>
    <row r="135" spans="1:10" x14ac:dyDescent="0.25">
      <c r="A135" s="1">
        <v>40511.418055555558</v>
      </c>
      <c r="B135">
        <v>1007</v>
      </c>
      <c r="C135">
        <v>0.48</v>
      </c>
      <c r="D135">
        <v>1007</v>
      </c>
      <c r="E135">
        <v>1.23</v>
      </c>
      <c r="F135">
        <f>IFERROR(IF(E135="",VLOOKUP($B135,Locations!$A$2:$U$255,16,FALSE),E135),"")</f>
        <v>1.23</v>
      </c>
      <c r="G135">
        <f>IFERROR(C135-F135,"")</f>
        <v>-0.75</v>
      </c>
      <c r="H135">
        <f>IFERROR(ROUND(VLOOKUP($B135,Locations!$A$2:$U$255,11,FALSE)-G135,3),"")</f>
        <v>4760.63</v>
      </c>
      <c r="I135" s="2">
        <v>1</v>
      </c>
    </row>
    <row r="136" spans="1:10" x14ac:dyDescent="0.25">
      <c r="A136" s="1">
        <v>40611.602777777778</v>
      </c>
      <c r="B136">
        <v>1007</v>
      </c>
      <c r="C136">
        <v>1.06</v>
      </c>
      <c r="D136">
        <v>1007</v>
      </c>
      <c r="E136">
        <v>1.23</v>
      </c>
      <c r="F136">
        <f>IFERROR(IF(E136="",VLOOKUP($B136,Locations!$A$2:$U$255,16,FALSE),E136),"")</f>
        <v>1.23</v>
      </c>
      <c r="G136">
        <f>IFERROR(C136-F136,"")</f>
        <v>-0.16999999999999993</v>
      </c>
      <c r="H136">
        <f>IFERROR(ROUND(VLOOKUP($B136,Locations!$A$2:$U$255,11,FALSE)-G136,3),"")</f>
        <v>4760.05</v>
      </c>
      <c r="I136" s="2">
        <v>1</v>
      </c>
      <c r="J136">
        <v>19</v>
      </c>
    </row>
    <row r="137" spans="1:10" x14ac:dyDescent="0.25">
      <c r="A137" s="1">
        <v>40695.552083333336</v>
      </c>
      <c r="B137">
        <v>1007</v>
      </c>
      <c r="C137" s="41">
        <v>1.07</v>
      </c>
      <c r="D137">
        <v>1007</v>
      </c>
      <c r="E137">
        <v>1.23</v>
      </c>
      <c r="F137">
        <f>IFERROR(IF(E137="",VLOOKUP($B137,Locations!$A$2:$U$255,16,FALSE),E137),"")</f>
        <v>1.23</v>
      </c>
      <c r="G137">
        <f>IFERROR(C137-F137,"")</f>
        <v>-0.15999999999999992</v>
      </c>
      <c r="H137">
        <f>IFERROR(ROUND(VLOOKUP($B137,Locations!$A$2:$U$255,11,FALSE)-G137,3),"")</f>
        <v>4760.04</v>
      </c>
      <c r="I137" s="2">
        <v>1</v>
      </c>
      <c r="J137">
        <v>19</v>
      </c>
    </row>
    <row r="138" spans="1:10" x14ac:dyDescent="0.25">
      <c r="A138" s="1">
        <v>40997.450694444444</v>
      </c>
      <c r="B138">
        <v>1007</v>
      </c>
      <c r="C138" s="41">
        <v>1.17</v>
      </c>
      <c r="D138">
        <v>1007</v>
      </c>
      <c r="E138">
        <v>1.1100000000000001</v>
      </c>
      <c r="F138">
        <f>IFERROR(IF(E138="",VLOOKUP($B138,Locations!$A$2:$U$255,16,FALSE),E138),"")</f>
        <v>1.1100000000000001</v>
      </c>
      <c r="G138">
        <f>IFERROR(C138-F138,"")</f>
        <v>5.9999999999999831E-2</v>
      </c>
      <c r="H138">
        <f>IFERROR(ROUND(VLOOKUP($B138,Locations!$A$2:$U$255,11,FALSE)-G138,3),"")</f>
        <v>4759.82</v>
      </c>
      <c r="I138" s="2">
        <v>1</v>
      </c>
      <c r="J138">
        <v>19</v>
      </c>
    </row>
    <row r="139" spans="1:10" x14ac:dyDescent="0.25">
      <c r="A139" s="1">
        <v>41067.375</v>
      </c>
      <c r="B139">
        <v>1007</v>
      </c>
      <c r="C139">
        <v>1.26</v>
      </c>
      <c r="D139">
        <v>1007</v>
      </c>
      <c r="E139">
        <v>1.1100000000000001</v>
      </c>
      <c r="F139">
        <f>IFERROR(IF(E139="",VLOOKUP($B139,Locations!$A$2:$U$255,16,FALSE),E139),"")</f>
        <v>1.1100000000000001</v>
      </c>
      <c r="G139">
        <f>IFERROR(C139-F139,"")</f>
        <v>0.14999999999999991</v>
      </c>
      <c r="H139">
        <f>IFERROR(ROUND(VLOOKUP($B139,Locations!$A$2:$U$255,11,FALSE)-G139,3),"")</f>
        <v>4759.7299999999996</v>
      </c>
      <c r="I139" s="2">
        <v>1</v>
      </c>
    </row>
    <row r="140" spans="1:10" x14ac:dyDescent="0.25">
      <c r="A140" s="1">
        <v>41228.666666666664</v>
      </c>
      <c r="B140">
        <v>1007</v>
      </c>
      <c r="C140">
        <v>1.1499999999999999</v>
      </c>
      <c r="D140">
        <v>1007</v>
      </c>
      <c r="E140">
        <v>1.1100000000000001</v>
      </c>
      <c r="F140">
        <f>IFERROR(IF(E140="",VLOOKUP($B140,Locations!$A$2:$U$255,16,FALSE),E140),"")</f>
        <v>1.1100000000000001</v>
      </c>
      <c r="G140">
        <f>IFERROR(C140-F140,"")</f>
        <v>3.9999999999999813E-2</v>
      </c>
      <c r="H140">
        <f>IFERROR(ROUND(VLOOKUP($B140,Locations!$A$2:$U$255,11,FALSE)-G140,3),"")</f>
        <v>4759.84</v>
      </c>
      <c r="I140" s="2">
        <v>1</v>
      </c>
    </row>
    <row r="141" spans="1:10" x14ac:dyDescent="0.25">
      <c r="A141" s="1">
        <v>41396.416666666664</v>
      </c>
      <c r="B141">
        <v>1007</v>
      </c>
      <c r="C141">
        <v>1.1100000000000001</v>
      </c>
      <c r="D141">
        <v>1007</v>
      </c>
      <c r="E141">
        <v>1.1100000000000001</v>
      </c>
      <c r="F141">
        <f>IFERROR(IF(E141="",VLOOKUP($B141,Locations!$A$2:$U$255,16,FALSE),E141),"")</f>
        <v>1.1100000000000001</v>
      </c>
      <c r="G141">
        <f>IFERROR(C141-F141,"")</f>
        <v>0</v>
      </c>
      <c r="H141">
        <f>IFERROR(ROUND(VLOOKUP($B141,Locations!$A$2:$U$255,11,FALSE)-G141,3),"")</f>
        <v>4759.88</v>
      </c>
      <c r="I141" s="2">
        <v>1</v>
      </c>
    </row>
    <row r="142" spans="1:10" x14ac:dyDescent="0.25">
      <c r="A142" s="1">
        <v>41555.54791666667</v>
      </c>
      <c r="B142">
        <v>1007</v>
      </c>
      <c r="C142">
        <v>1.0900000000000001</v>
      </c>
      <c r="D142">
        <v>1007</v>
      </c>
      <c r="E142">
        <v>1.1100000000000001</v>
      </c>
      <c r="F142">
        <f>IFERROR(IF(E142="",VLOOKUP($B142,Locations!$A$2:$U$255,16,FALSE),E142),"")</f>
        <v>1.1100000000000001</v>
      </c>
      <c r="G142">
        <f>IFERROR(C142-F142,"")</f>
        <v>-2.0000000000000018E-2</v>
      </c>
      <c r="H142">
        <f>IFERROR(ROUND(VLOOKUP($B142,Locations!$A$2:$U$255,11,FALSE)-G142,3),"")</f>
        <v>4759.8999999999996</v>
      </c>
      <c r="I142" s="2">
        <v>1</v>
      </c>
    </row>
    <row r="143" spans="1:10" x14ac:dyDescent="0.25">
      <c r="A143" s="1">
        <v>41990.583333333336</v>
      </c>
      <c r="B143">
        <v>1007</v>
      </c>
      <c r="C143">
        <v>0.95</v>
      </c>
      <c r="D143">
        <v>1007</v>
      </c>
      <c r="E143">
        <v>1.1100000000000001</v>
      </c>
      <c r="F143">
        <f>IFERROR(IF(E143="",VLOOKUP($B143,Locations!$A$2:$U$255,16,FALSE),E143),"")</f>
        <v>1.1100000000000001</v>
      </c>
      <c r="G143">
        <f>IFERROR(C143-F143,"")</f>
        <v>-0.16000000000000014</v>
      </c>
      <c r="H143">
        <f>IFERROR(ROUND(VLOOKUP($B143,Locations!$A$2:$U$255,11,FALSE)-G143,3),"")</f>
        <v>4760.04</v>
      </c>
      <c r="I143" s="2">
        <v>1</v>
      </c>
    </row>
    <row r="144" spans="1:10" x14ac:dyDescent="0.25">
      <c r="A144" s="1">
        <v>42144.67291666667</v>
      </c>
      <c r="B144">
        <v>1007</v>
      </c>
      <c r="C144">
        <v>1.02</v>
      </c>
      <c r="D144">
        <v>1007</v>
      </c>
      <c r="E144">
        <v>1.78</v>
      </c>
      <c r="F144">
        <f>IFERROR(IF(E144="",VLOOKUP($B144,Locations!$A$2:$U$255,16,FALSE),E144),"")</f>
        <v>1.78</v>
      </c>
      <c r="G144">
        <f>IFERROR(C144-F144,"")</f>
        <v>-0.76</v>
      </c>
      <c r="H144">
        <f>IFERROR(ROUND(VLOOKUP($B144,Locations!$A$2:$U$255,11,FALSE)-G144,3),"")</f>
        <v>4760.6400000000003</v>
      </c>
      <c r="I144" s="2">
        <v>1</v>
      </c>
    </row>
    <row r="145" spans="1:10" x14ac:dyDescent="0.25">
      <c r="A145" s="1">
        <v>42304.706250000003</v>
      </c>
      <c r="B145">
        <v>1007</v>
      </c>
      <c r="C145">
        <v>0.99</v>
      </c>
      <c r="D145">
        <v>1007</v>
      </c>
      <c r="E145">
        <v>1.67</v>
      </c>
      <c r="F145">
        <f>IFERROR(IF(E145="",VLOOKUP($B145,Locations!$A$2:$U$255,16,FALSE),E145),"")</f>
        <v>1.67</v>
      </c>
      <c r="G145">
        <f>IFERROR(C145-F145,"")</f>
        <v>-0.67999999999999994</v>
      </c>
      <c r="H145">
        <f>IFERROR(ROUND(VLOOKUP($B145,Locations!$A$2:$U$255,11,FALSE)-G145,3),"")</f>
        <v>4760.5600000000004</v>
      </c>
      <c r="I145" s="2">
        <v>1</v>
      </c>
    </row>
    <row r="146" spans="1:10" x14ac:dyDescent="0.25">
      <c r="A146" s="1">
        <v>42471.661111111112</v>
      </c>
      <c r="B146">
        <v>1007</v>
      </c>
      <c r="C146">
        <v>1.07</v>
      </c>
      <c r="D146">
        <v>1007</v>
      </c>
      <c r="E146">
        <v>1.49</v>
      </c>
      <c r="F146">
        <f>IFERROR(IF(E146="",VLOOKUP($B146,Locations!$A$2:$U$255,16,FALSE),E146),"")</f>
        <v>1.49</v>
      </c>
      <c r="G146">
        <f>IFERROR(C146-F146,"")</f>
        <v>-0.41999999999999993</v>
      </c>
      <c r="H146">
        <f>IFERROR(ROUND(VLOOKUP($B146,Locations!$A$2:$U$255,11,FALSE)-G146,3),"")</f>
        <v>4760.3</v>
      </c>
      <c r="I146" s="2">
        <v>1</v>
      </c>
    </row>
    <row r="147" spans="1:10" x14ac:dyDescent="0.25">
      <c r="A147" s="1">
        <v>42654.734722222223</v>
      </c>
      <c r="B147">
        <v>1007</v>
      </c>
      <c r="C147">
        <v>1.1100000000000001</v>
      </c>
      <c r="D147">
        <v>1007</v>
      </c>
      <c r="E147">
        <v>1.32</v>
      </c>
      <c r="F147">
        <f>IFERROR(IF(E147="",VLOOKUP($B147,Locations!$A$2:$U$255,16,FALSE),E147),"")</f>
        <v>1.32</v>
      </c>
      <c r="G147">
        <f>IFERROR(C147-F147,"")</f>
        <v>-0.20999999999999996</v>
      </c>
      <c r="H147">
        <f>IFERROR(ROUND(VLOOKUP($B147,Locations!$A$2:$U$255,11,FALSE)-G147,3),"")</f>
        <v>4760.09</v>
      </c>
      <c r="I147" s="2">
        <v>1</v>
      </c>
    </row>
    <row r="148" spans="1:10" x14ac:dyDescent="0.25">
      <c r="A148" s="1">
        <v>42668.5</v>
      </c>
      <c r="B148">
        <v>1007</v>
      </c>
      <c r="C148">
        <v>1.1100000000000001</v>
      </c>
      <c r="D148">
        <v>1007</v>
      </c>
      <c r="E148">
        <v>1.41</v>
      </c>
      <c r="F148">
        <f>IFERROR(IF(E148="",VLOOKUP($B148,Locations!$A$2:$U$255,16,FALSE),E148),"")</f>
        <v>1.41</v>
      </c>
      <c r="G148">
        <f>IFERROR(C148-F148,"")</f>
        <v>-0.29999999999999982</v>
      </c>
      <c r="H148">
        <f>IFERROR(ROUND(VLOOKUP($B148,Locations!$A$2:$U$255,11,FALSE)-G148,3),"")</f>
        <v>4760.18</v>
      </c>
      <c r="I148" s="2">
        <v>1</v>
      </c>
    </row>
    <row r="149" spans="1:10" x14ac:dyDescent="0.25">
      <c r="A149" s="1">
        <v>42871.5</v>
      </c>
      <c r="B149">
        <v>1007</v>
      </c>
      <c r="C149">
        <v>1.1100000000000001</v>
      </c>
      <c r="D149">
        <v>1007</v>
      </c>
      <c r="E149">
        <v>1.41</v>
      </c>
      <c r="F149">
        <f>IFERROR(IF(E149="",VLOOKUP($B149,Locations!$A$2:$U$255,16,FALSE),E149),"")</f>
        <v>1.41</v>
      </c>
      <c r="G149">
        <f>IFERROR(C149-F149,"")</f>
        <v>-0.29999999999999982</v>
      </c>
      <c r="H149">
        <f>IFERROR(ROUND(VLOOKUP($B149,Locations!$A$2:$U$255,11,FALSE)-G149,3),"")</f>
        <v>4760.18</v>
      </c>
      <c r="I149" s="2">
        <v>1</v>
      </c>
    </row>
    <row r="150" spans="1:10" x14ac:dyDescent="0.25">
      <c r="A150" s="1">
        <v>40128.65902777778</v>
      </c>
      <c r="B150">
        <v>1008</v>
      </c>
      <c r="C150">
        <v>1.29</v>
      </c>
      <c r="D150">
        <v>1008</v>
      </c>
      <c r="E150">
        <v>1.05</v>
      </c>
      <c r="F150">
        <f>IFERROR(IF(E150="",VLOOKUP($B150,Locations!$A$2:$U$255,16,FALSE),E150),"")</f>
        <v>1.05</v>
      </c>
      <c r="G150">
        <f>IFERROR(C150-F150,"")</f>
        <v>0.24</v>
      </c>
      <c r="H150">
        <f>IFERROR(ROUND(VLOOKUP($B150,Locations!$A$2:$U$255,11,FALSE)-G150,3),"")</f>
        <v>4758.87</v>
      </c>
      <c r="I150" s="2">
        <v>1</v>
      </c>
      <c r="J150">
        <v>19</v>
      </c>
    </row>
    <row r="151" spans="1:10" x14ac:dyDescent="0.25">
      <c r="A151" s="1">
        <v>40266.65902777778</v>
      </c>
      <c r="B151">
        <v>1008</v>
      </c>
      <c r="C151">
        <v>1.24</v>
      </c>
      <c r="D151">
        <v>1008</v>
      </c>
      <c r="E151">
        <v>1.05</v>
      </c>
      <c r="F151">
        <f>IFERROR(IF(E151="",VLOOKUP($B151,Locations!$A$2:$U$255,16,FALSE),E151),"")</f>
        <v>1.05</v>
      </c>
      <c r="G151">
        <f>IFERROR(C151-F151,"")</f>
        <v>0.18999999999999995</v>
      </c>
      <c r="H151">
        <f>IFERROR(ROUND(VLOOKUP($B151,Locations!$A$2:$U$255,11,FALSE)-G151,3),"")</f>
        <v>4758.92</v>
      </c>
      <c r="I151" s="2">
        <v>1</v>
      </c>
      <c r="J151">
        <v>19</v>
      </c>
    </row>
    <row r="152" spans="1:10" x14ac:dyDescent="0.25">
      <c r="A152" s="1">
        <v>40331.602083333331</v>
      </c>
      <c r="B152">
        <v>1008</v>
      </c>
      <c r="C152">
        <v>1.29</v>
      </c>
      <c r="D152">
        <v>1008</v>
      </c>
      <c r="E152">
        <v>1.05</v>
      </c>
      <c r="F152">
        <f>IFERROR(IF(E152="",VLOOKUP($B152,Locations!$A$2:$U$255,16,FALSE),E152),"")</f>
        <v>1.05</v>
      </c>
      <c r="G152">
        <f>IFERROR(C152-F152,"")</f>
        <v>0.24</v>
      </c>
      <c r="H152">
        <f>IFERROR(ROUND(VLOOKUP($B152,Locations!$A$2:$U$255,11,FALSE)-G152,3),"")</f>
        <v>4758.87</v>
      </c>
      <c r="I152" s="2">
        <v>1</v>
      </c>
      <c r="J152">
        <v>19</v>
      </c>
    </row>
    <row r="153" spans="1:10" x14ac:dyDescent="0.25">
      <c r="A153" s="1">
        <v>40436.447916666664</v>
      </c>
      <c r="B153">
        <v>1008</v>
      </c>
      <c r="C153">
        <v>1.58</v>
      </c>
      <c r="D153">
        <v>1008</v>
      </c>
      <c r="E153">
        <v>1.05</v>
      </c>
      <c r="F153">
        <f>IFERROR(IF(E153="",VLOOKUP($B153,Locations!$A$2:$U$255,16,FALSE),E153),"")</f>
        <v>1.05</v>
      </c>
      <c r="G153">
        <f>IFERROR(C153-F153,"")</f>
        <v>0.53</v>
      </c>
      <c r="H153">
        <f>IFERROR(ROUND(VLOOKUP($B153,Locations!$A$2:$U$255,11,FALSE)-G153,3),"")</f>
        <v>4758.58</v>
      </c>
      <c r="I153" s="2">
        <v>1</v>
      </c>
    </row>
    <row r="154" spans="1:10" x14ac:dyDescent="0.25">
      <c r="A154" s="1">
        <v>40511.406944444447</v>
      </c>
      <c r="B154">
        <v>1008</v>
      </c>
      <c r="C154">
        <v>1.18</v>
      </c>
      <c r="D154">
        <v>1008</v>
      </c>
      <c r="E154">
        <v>1.05</v>
      </c>
      <c r="F154">
        <f>IFERROR(IF(E154="",VLOOKUP($B154,Locations!$A$2:$U$255,16,FALSE),E154),"")</f>
        <v>1.05</v>
      </c>
      <c r="G154">
        <f>IFERROR(C154-F154,"")</f>
        <v>0.12999999999999989</v>
      </c>
      <c r="H154">
        <f>IFERROR(ROUND(VLOOKUP($B154,Locations!$A$2:$U$255,11,FALSE)-G154,3),"")</f>
        <v>4758.9799999999996</v>
      </c>
      <c r="I154" s="2">
        <v>1</v>
      </c>
    </row>
    <row r="155" spans="1:10" x14ac:dyDescent="0.25">
      <c r="A155" s="1">
        <v>40611.590277777781</v>
      </c>
      <c r="B155">
        <v>1008</v>
      </c>
      <c r="C155">
        <v>1.2</v>
      </c>
      <c r="D155">
        <v>1008</v>
      </c>
      <c r="E155">
        <v>1.05</v>
      </c>
      <c r="F155">
        <f>IFERROR(IF(E155="",VLOOKUP($B155,Locations!$A$2:$U$255,16,FALSE),E155),"")</f>
        <v>1.05</v>
      </c>
      <c r="G155">
        <f>IFERROR(C155-F155,"")</f>
        <v>0.14999999999999991</v>
      </c>
      <c r="H155">
        <f>IFERROR(ROUND(VLOOKUP($B155,Locations!$A$2:$U$255,11,FALSE)-G155,3),"")</f>
        <v>4758.96</v>
      </c>
      <c r="I155" s="2">
        <v>1</v>
      </c>
      <c r="J155">
        <v>19</v>
      </c>
    </row>
    <row r="156" spans="1:10" x14ac:dyDescent="0.25">
      <c r="A156" s="1">
        <v>40695.538194444445</v>
      </c>
      <c r="B156">
        <v>1008</v>
      </c>
      <c r="C156">
        <v>1.24</v>
      </c>
      <c r="D156">
        <v>1008</v>
      </c>
      <c r="E156">
        <v>1.05</v>
      </c>
      <c r="F156">
        <f>IFERROR(IF(E156="",VLOOKUP($B156,Locations!$A$2:$U$255,16,FALSE),E156),"")</f>
        <v>1.05</v>
      </c>
      <c r="G156">
        <f>IFERROR(C156-F156,"")</f>
        <v>0.18999999999999995</v>
      </c>
      <c r="H156">
        <f>IFERROR(ROUND(VLOOKUP($B156,Locations!$A$2:$U$255,11,FALSE)-G156,3),"")</f>
        <v>4758.92</v>
      </c>
      <c r="I156" s="2">
        <v>1</v>
      </c>
      <c r="J156">
        <v>19</v>
      </c>
    </row>
    <row r="157" spans="1:10" x14ac:dyDescent="0.25">
      <c r="A157" s="1">
        <v>40997.433333333334</v>
      </c>
      <c r="B157">
        <v>1008</v>
      </c>
      <c r="C157">
        <v>1.1499999999999999</v>
      </c>
      <c r="D157">
        <v>1008</v>
      </c>
      <c r="E157">
        <v>1.05</v>
      </c>
      <c r="F157">
        <f>IFERROR(IF(E157="",VLOOKUP($B157,Locations!$A$2:$U$255,16,FALSE),E157),"")</f>
        <v>1.05</v>
      </c>
      <c r="G157">
        <f>IFERROR(C157-F157,"")</f>
        <v>9.9999999999999867E-2</v>
      </c>
      <c r="H157">
        <f>IFERROR(ROUND(VLOOKUP($B157,Locations!$A$2:$U$255,11,FALSE)-G157,3),"")</f>
        <v>4759.01</v>
      </c>
      <c r="I157" s="2">
        <v>1</v>
      </c>
      <c r="J157">
        <v>19</v>
      </c>
    </row>
    <row r="158" spans="1:10" x14ac:dyDescent="0.25">
      <c r="A158" s="1">
        <v>41067.375</v>
      </c>
      <c r="B158">
        <v>1008</v>
      </c>
      <c r="C158">
        <v>1.36</v>
      </c>
      <c r="D158">
        <v>1008</v>
      </c>
      <c r="E158">
        <v>1.05</v>
      </c>
      <c r="F158">
        <f>IFERROR(IF(E158="",VLOOKUP($B158,Locations!$A$2:$U$255,16,FALSE),E158),"")</f>
        <v>1.05</v>
      </c>
      <c r="G158">
        <f>IFERROR(C158-F158,"")</f>
        <v>0.31000000000000005</v>
      </c>
      <c r="H158">
        <f>IFERROR(ROUND(VLOOKUP($B158,Locations!$A$2:$U$255,11,FALSE)-G158,3),"")</f>
        <v>4758.8</v>
      </c>
      <c r="I158" s="2">
        <v>1</v>
      </c>
    </row>
    <row r="159" spans="1:10" x14ac:dyDescent="0.25">
      <c r="A159" s="1">
        <v>41228.666666666664</v>
      </c>
      <c r="B159">
        <v>1008</v>
      </c>
      <c r="C159">
        <v>1.21</v>
      </c>
      <c r="D159">
        <v>1008</v>
      </c>
      <c r="E159">
        <v>1.05</v>
      </c>
      <c r="F159">
        <f>IFERROR(IF(E159="",VLOOKUP($B159,Locations!$A$2:$U$255,16,FALSE),E159),"")</f>
        <v>1.05</v>
      </c>
      <c r="G159">
        <f>IFERROR(C159-F159,"")</f>
        <v>0.15999999999999992</v>
      </c>
      <c r="H159">
        <f>IFERROR(ROUND(VLOOKUP($B159,Locations!$A$2:$U$255,11,FALSE)-G159,3),"")</f>
        <v>4758.95</v>
      </c>
      <c r="I159" s="2">
        <v>1</v>
      </c>
    </row>
    <row r="160" spans="1:10" x14ac:dyDescent="0.25">
      <c r="A160" s="1">
        <v>41396.375</v>
      </c>
      <c r="B160">
        <v>1008</v>
      </c>
      <c r="C160">
        <v>1.1100000000000001</v>
      </c>
      <c r="D160">
        <v>1008</v>
      </c>
      <c r="E160">
        <v>1.05</v>
      </c>
      <c r="F160">
        <f>IFERROR(IF(E160="",VLOOKUP($B160,Locations!$A$2:$U$255,16,FALSE),E160),"")</f>
        <v>1.05</v>
      </c>
      <c r="G160">
        <f>IFERROR(C160-F160,"")</f>
        <v>6.0000000000000053E-2</v>
      </c>
      <c r="H160">
        <f>IFERROR(ROUND(VLOOKUP($B160,Locations!$A$2:$U$255,11,FALSE)-G160,3),"")</f>
        <v>4759.05</v>
      </c>
      <c r="I160" s="2">
        <v>1</v>
      </c>
    </row>
    <row r="161" spans="1:10" x14ac:dyDescent="0.25">
      <c r="A161" s="1">
        <v>41555.534722222219</v>
      </c>
      <c r="B161">
        <v>1008</v>
      </c>
      <c r="C161">
        <v>1.19</v>
      </c>
      <c r="D161">
        <v>1008</v>
      </c>
      <c r="E161">
        <v>1.05</v>
      </c>
      <c r="F161">
        <f>IFERROR(IF(E161="",VLOOKUP($B161,Locations!$A$2:$U$255,16,FALSE),E161),"")</f>
        <v>1.05</v>
      </c>
      <c r="G161">
        <f>IFERROR(C161-F161,"")</f>
        <v>0.1399999999999999</v>
      </c>
      <c r="H161">
        <f>IFERROR(ROUND(VLOOKUP($B161,Locations!$A$2:$U$255,11,FALSE)-G161,3),"")</f>
        <v>4758.97</v>
      </c>
      <c r="I161" s="2">
        <v>1</v>
      </c>
    </row>
    <row r="162" spans="1:10" x14ac:dyDescent="0.25">
      <c r="A162" s="1">
        <v>41808.541666666664</v>
      </c>
      <c r="B162">
        <v>1008</v>
      </c>
      <c r="C162">
        <v>1.36</v>
      </c>
      <c r="D162">
        <v>1008</v>
      </c>
      <c r="E162">
        <v>1.05</v>
      </c>
      <c r="F162">
        <f>IFERROR(IF(E162="",VLOOKUP($B162,Locations!$A$2:$U$255,16,FALSE),E162),"")</f>
        <v>1.05</v>
      </c>
      <c r="G162">
        <f>IFERROR(C162-F162,"")</f>
        <v>0.31000000000000005</v>
      </c>
      <c r="H162">
        <f>IFERROR(ROUND(VLOOKUP($B162,Locations!$A$2:$U$255,11,FALSE)-G162,3),"")</f>
        <v>4758.8</v>
      </c>
      <c r="I162" s="2">
        <v>1</v>
      </c>
    </row>
    <row r="163" spans="1:10" x14ac:dyDescent="0.25">
      <c r="A163" s="1">
        <v>41990.541666666664</v>
      </c>
      <c r="B163">
        <v>1008</v>
      </c>
      <c r="C163">
        <v>1.1399999999999999</v>
      </c>
      <c r="D163">
        <v>1008</v>
      </c>
      <c r="E163">
        <v>1.05</v>
      </c>
      <c r="F163">
        <f>IFERROR(IF(E163="",VLOOKUP($B163,Locations!$A$2:$U$255,16,FALSE),E163),"")</f>
        <v>1.05</v>
      </c>
      <c r="G163">
        <f>IFERROR(C163-F163,"")</f>
        <v>8.9999999999999858E-2</v>
      </c>
      <c r="H163">
        <f>IFERROR(ROUND(VLOOKUP($B163,Locations!$A$2:$U$255,11,FALSE)-G163,3),"")</f>
        <v>4759.0200000000004</v>
      </c>
      <c r="I163" s="2">
        <v>1</v>
      </c>
    </row>
    <row r="164" spans="1:10" x14ac:dyDescent="0.25">
      <c r="A164" s="1">
        <v>42144.156944444447</v>
      </c>
      <c r="B164">
        <v>1008</v>
      </c>
      <c r="C164">
        <v>1.0900000000000001</v>
      </c>
      <c r="D164">
        <v>1008</v>
      </c>
      <c r="E164">
        <v>1.19</v>
      </c>
      <c r="F164">
        <f>IFERROR(IF(E164="",VLOOKUP($B164,Locations!$A$2:$U$255,16,FALSE),E164),"")</f>
        <v>1.19</v>
      </c>
      <c r="G164">
        <f>IFERROR(C164-F164,"")</f>
        <v>-9.9999999999999867E-2</v>
      </c>
      <c r="H164">
        <f>IFERROR(ROUND(VLOOKUP($B164,Locations!$A$2:$U$255,11,FALSE)-G164,3),"")</f>
        <v>4759.21</v>
      </c>
      <c r="I164" s="2">
        <v>1</v>
      </c>
    </row>
    <row r="165" spans="1:10" x14ac:dyDescent="0.25">
      <c r="A165" s="1">
        <v>42304.688888888886</v>
      </c>
      <c r="B165">
        <v>1008</v>
      </c>
      <c r="C165">
        <v>1.1100000000000001</v>
      </c>
      <c r="D165">
        <v>1008</v>
      </c>
      <c r="E165">
        <v>1.5</v>
      </c>
      <c r="F165">
        <f>IFERROR(IF(E165="",VLOOKUP($B165,Locations!$A$2:$U$255,16,FALSE),E165),"")</f>
        <v>1.5</v>
      </c>
      <c r="G165">
        <f>IFERROR(C165-F165,"")</f>
        <v>-0.3899999999999999</v>
      </c>
      <c r="H165">
        <f>IFERROR(ROUND(VLOOKUP($B165,Locations!$A$2:$U$255,11,FALSE)-G165,3),"")</f>
        <v>4759.5</v>
      </c>
      <c r="I165" s="2">
        <v>1</v>
      </c>
    </row>
    <row r="166" spans="1:10" x14ac:dyDescent="0.25">
      <c r="A166" s="1">
        <v>42471.642361111109</v>
      </c>
      <c r="B166">
        <v>1008</v>
      </c>
      <c r="C166">
        <v>1.0900000000000001</v>
      </c>
      <c r="D166">
        <v>1008</v>
      </c>
      <c r="E166">
        <v>1.28</v>
      </c>
      <c r="F166">
        <f>IFERROR(IF(E166="",VLOOKUP($B166,Locations!$A$2:$U$255,16,FALSE),E166),"")</f>
        <v>1.28</v>
      </c>
      <c r="G166">
        <f>IFERROR(C166-F166,"")</f>
        <v>-0.18999999999999995</v>
      </c>
      <c r="H166">
        <f>IFERROR(ROUND(VLOOKUP($B166,Locations!$A$2:$U$255,11,FALSE)-G166,3),"")</f>
        <v>4759.3</v>
      </c>
      <c r="I166" s="2">
        <v>1</v>
      </c>
    </row>
    <row r="167" spans="1:10" x14ac:dyDescent="0.25">
      <c r="A167" s="1">
        <v>42654.71597222222</v>
      </c>
      <c r="B167">
        <v>1008</v>
      </c>
      <c r="C167">
        <v>1.27</v>
      </c>
      <c r="D167">
        <v>1008</v>
      </c>
      <c r="E167">
        <v>1.07</v>
      </c>
      <c r="F167">
        <f>IFERROR(IF(E167="",VLOOKUP($B167,Locations!$A$2:$U$255,16,FALSE),E167),"")</f>
        <v>1.07</v>
      </c>
      <c r="G167">
        <f>IFERROR(C167-F167,"")</f>
        <v>0.19999999999999996</v>
      </c>
      <c r="H167">
        <f>IFERROR(ROUND(VLOOKUP($B167,Locations!$A$2:$U$255,11,FALSE)-G167,3),"")</f>
        <v>4758.91</v>
      </c>
      <c r="I167" s="2">
        <v>1</v>
      </c>
    </row>
    <row r="168" spans="1:10" x14ac:dyDescent="0.25">
      <c r="A168" s="1">
        <v>42667.75</v>
      </c>
      <c r="B168">
        <v>1008</v>
      </c>
      <c r="C168">
        <v>1.27</v>
      </c>
      <c r="D168">
        <v>1008</v>
      </c>
      <c r="E168">
        <v>1.1599999999999999</v>
      </c>
      <c r="F168">
        <f>IFERROR(IF(E168="",VLOOKUP($B168,Locations!$A$2:$U$255,16,FALSE),E168),"")</f>
        <v>1.1599999999999999</v>
      </c>
      <c r="G168">
        <f>IFERROR(C168-F168,"")</f>
        <v>0.1100000000000001</v>
      </c>
      <c r="H168">
        <f>IFERROR(ROUND(VLOOKUP($B168,Locations!$A$2:$U$255,11,FALSE)-G168,3),"")</f>
        <v>4759</v>
      </c>
      <c r="I168" s="2">
        <v>1</v>
      </c>
    </row>
    <row r="169" spans="1:10" s="41" customFormat="1" x14ac:dyDescent="0.25">
      <c r="A169" s="1">
        <v>42870.75</v>
      </c>
      <c r="B169" s="41">
        <v>1008</v>
      </c>
      <c r="C169" s="41">
        <v>1.21</v>
      </c>
      <c r="D169" s="41">
        <v>1008</v>
      </c>
      <c r="E169" s="41">
        <v>1.33</v>
      </c>
      <c r="F169" s="41">
        <f>IFERROR(IF(E169="",VLOOKUP($B169,Locations!$A$2:$U$255,16,FALSE),E169),"")</f>
        <v>1.33</v>
      </c>
      <c r="G169" s="41">
        <f>IFERROR(C169-F169,"")</f>
        <v>-0.12000000000000011</v>
      </c>
      <c r="H169" s="41">
        <f>IFERROR(ROUND(VLOOKUP($B169,Locations!$A$2:$U$255,11,FALSE)-G169,3),"")</f>
        <v>4759.2299999999996</v>
      </c>
      <c r="I169" s="42">
        <v>1</v>
      </c>
    </row>
    <row r="170" spans="1:10" x14ac:dyDescent="0.25">
      <c r="A170" s="1">
        <v>43003.6875</v>
      </c>
      <c r="B170">
        <v>1008</v>
      </c>
      <c r="C170" s="41">
        <v>1.53</v>
      </c>
      <c r="D170">
        <v>1008</v>
      </c>
      <c r="E170">
        <v>1.1599999999999999</v>
      </c>
      <c r="F170">
        <f>IFERROR(IF(E170="",VLOOKUP($B170,Locations!$A$2:$U$255,16,FALSE),E170),"")</f>
        <v>1.1599999999999999</v>
      </c>
      <c r="G170">
        <f>IFERROR(C170-F170,"")</f>
        <v>0.37000000000000011</v>
      </c>
      <c r="H170">
        <f>IFERROR(ROUND(VLOOKUP($B170,Locations!$A$2:$U$255,11,FALSE)-G170,3),"")</f>
        <v>4758.74</v>
      </c>
      <c r="I170" s="2">
        <v>1</v>
      </c>
      <c r="J170">
        <v>20</v>
      </c>
    </row>
    <row r="171" spans="1:10" x14ac:dyDescent="0.25">
      <c r="A171" s="1">
        <v>43207.73333333333</v>
      </c>
      <c r="B171">
        <v>1008</v>
      </c>
      <c r="C171" s="41">
        <v>1.24</v>
      </c>
      <c r="D171">
        <v>1008</v>
      </c>
      <c r="E171">
        <v>1.0833333333333333</v>
      </c>
      <c r="F171">
        <f>IFERROR(IF(E171="",VLOOKUP($B171,Locations!$A$2:$U$255,16,FALSE),E171),"")</f>
        <v>1.0833333333333333</v>
      </c>
      <c r="G171">
        <f>IFERROR(C171-F171,"")</f>
        <v>0.15666666666666673</v>
      </c>
      <c r="H171">
        <f>IFERROR(ROUND(VLOOKUP($B171,Locations!$A$2:$U$255,11,FALSE)-G171,3),"")</f>
        <v>4758.9530000000004</v>
      </c>
      <c r="I171" s="2">
        <v>1</v>
      </c>
      <c r="J171">
        <v>21</v>
      </c>
    </row>
    <row r="172" spans="1:10" x14ac:dyDescent="0.25">
      <c r="A172" s="1">
        <v>40128.664583333331</v>
      </c>
      <c r="B172">
        <v>1009</v>
      </c>
      <c r="C172">
        <v>1.37</v>
      </c>
      <c r="D172">
        <v>1009</v>
      </c>
      <c r="E172">
        <v>0.94</v>
      </c>
      <c r="F172">
        <f>IFERROR(IF(E172="",VLOOKUP($B172,Locations!$A$2:$U$255,16,FALSE),E172),"")</f>
        <v>0.94</v>
      </c>
      <c r="G172">
        <f>IFERROR(C172-F172,"")</f>
        <v>0.43000000000000016</v>
      </c>
      <c r="H172">
        <f>IFERROR(ROUND(VLOOKUP($B172,Locations!$A$2:$U$255,11,FALSE)-G172,3),"")</f>
        <v>4758.57</v>
      </c>
      <c r="I172" s="2">
        <v>1</v>
      </c>
      <c r="J172">
        <v>19</v>
      </c>
    </row>
    <row r="173" spans="1:10" x14ac:dyDescent="0.25">
      <c r="A173" s="1">
        <v>40266.664583333331</v>
      </c>
      <c r="B173">
        <v>1009</v>
      </c>
      <c r="C173">
        <v>1.26</v>
      </c>
      <c r="D173">
        <v>1009</v>
      </c>
      <c r="E173">
        <v>0.94</v>
      </c>
      <c r="F173">
        <f>IFERROR(IF(E173="",VLOOKUP($B173,Locations!$A$2:$U$255,16,FALSE),E173),"")</f>
        <v>0.94</v>
      </c>
      <c r="G173">
        <f>IFERROR(C173-F173,"")</f>
        <v>0.32000000000000006</v>
      </c>
      <c r="H173">
        <f>IFERROR(ROUND(VLOOKUP($B173,Locations!$A$2:$U$255,11,FALSE)-G173,3),"")</f>
        <v>4758.68</v>
      </c>
      <c r="I173" s="2">
        <v>1</v>
      </c>
      <c r="J173">
        <v>19</v>
      </c>
    </row>
    <row r="174" spans="1:10" x14ac:dyDescent="0.25">
      <c r="A174" s="1">
        <v>40331.584722222222</v>
      </c>
      <c r="B174">
        <v>1009</v>
      </c>
      <c r="C174">
        <v>1.37</v>
      </c>
      <c r="D174">
        <v>1009</v>
      </c>
      <c r="E174">
        <v>0.94</v>
      </c>
      <c r="F174">
        <f>IFERROR(IF(E174="",VLOOKUP($B174,Locations!$A$2:$U$255,16,FALSE),E174),"")</f>
        <v>0.94</v>
      </c>
      <c r="G174">
        <f>IFERROR(C174-F174,"")</f>
        <v>0.43000000000000016</v>
      </c>
      <c r="H174">
        <f>IFERROR(ROUND(VLOOKUP($B174,Locations!$A$2:$U$255,11,FALSE)-G174,3),"")</f>
        <v>4758.57</v>
      </c>
      <c r="I174" s="2">
        <v>1</v>
      </c>
      <c r="J174">
        <v>19</v>
      </c>
    </row>
    <row r="175" spans="1:10" x14ac:dyDescent="0.25">
      <c r="A175" s="1">
        <v>40436.466666666667</v>
      </c>
      <c r="B175">
        <v>1009</v>
      </c>
      <c r="C175">
        <v>1.77</v>
      </c>
      <c r="D175">
        <v>1009</v>
      </c>
      <c r="E175">
        <v>0.94</v>
      </c>
      <c r="F175">
        <f>IFERROR(IF(E175="",VLOOKUP($B175,Locations!$A$2:$U$255,16,FALSE),E175),"")</f>
        <v>0.94</v>
      </c>
      <c r="G175">
        <f>IFERROR(C175-F175,"")</f>
        <v>0.83000000000000007</v>
      </c>
      <c r="H175">
        <f>IFERROR(ROUND(VLOOKUP($B175,Locations!$A$2:$U$255,11,FALSE)-G175,3),"")</f>
        <v>4758.17</v>
      </c>
      <c r="I175" s="2">
        <v>1</v>
      </c>
    </row>
    <row r="176" spans="1:10" x14ac:dyDescent="0.25">
      <c r="A176" s="1">
        <v>40511.384027777778</v>
      </c>
      <c r="B176">
        <v>1009</v>
      </c>
      <c r="C176">
        <v>1.19</v>
      </c>
      <c r="D176">
        <v>1009</v>
      </c>
      <c r="E176">
        <v>0.94</v>
      </c>
      <c r="F176">
        <f>IFERROR(IF(E176="",VLOOKUP($B176,Locations!$A$2:$U$255,16,FALSE),E176),"")</f>
        <v>0.94</v>
      </c>
      <c r="G176">
        <f>IFERROR(C176-F176,"")</f>
        <v>0.25</v>
      </c>
      <c r="H176">
        <f>IFERROR(ROUND(VLOOKUP($B176,Locations!$A$2:$U$255,11,FALSE)-G176,3),"")</f>
        <v>4758.75</v>
      </c>
      <c r="I176" s="2">
        <v>1</v>
      </c>
    </row>
    <row r="177" spans="1:10" x14ac:dyDescent="0.25">
      <c r="A177" s="1">
        <v>40611.595138888886</v>
      </c>
      <c r="B177">
        <v>1009</v>
      </c>
      <c r="C177">
        <v>1.1200000000000001</v>
      </c>
      <c r="D177">
        <v>1009</v>
      </c>
      <c r="E177">
        <v>0.94</v>
      </c>
      <c r="F177">
        <f>IFERROR(IF(E177="",VLOOKUP($B177,Locations!$A$2:$U$255,16,FALSE),E177),"")</f>
        <v>0.94</v>
      </c>
      <c r="G177">
        <f>IFERROR(C177-F177,"")</f>
        <v>0.18000000000000016</v>
      </c>
      <c r="H177">
        <f>IFERROR(ROUND(VLOOKUP($B177,Locations!$A$2:$U$255,11,FALSE)-G177,3),"")</f>
        <v>4758.82</v>
      </c>
      <c r="I177" s="2">
        <v>1</v>
      </c>
      <c r="J177">
        <v>19</v>
      </c>
    </row>
    <row r="178" spans="1:10" x14ac:dyDescent="0.25">
      <c r="A178" s="1">
        <v>40695.543055555558</v>
      </c>
      <c r="B178">
        <v>1009</v>
      </c>
      <c r="C178">
        <v>1.21</v>
      </c>
      <c r="D178">
        <v>1009</v>
      </c>
      <c r="E178">
        <v>0.94</v>
      </c>
      <c r="F178">
        <f>IFERROR(IF(E178="",VLOOKUP($B178,Locations!$A$2:$U$255,16,FALSE),E178),"")</f>
        <v>0.94</v>
      </c>
      <c r="G178">
        <f>IFERROR(C178-F178,"")</f>
        <v>0.27</v>
      </c>
      <c r="H178">
        <f>IFERROR(ROUND(VLOOKUP($B178,Locations!$A$2:$U$255,11,FALSE)-G178,3),"")</f>
        <v>4758.7299999999996</v>
      </c>
      <c r="I178" s="2">
        <v>1</v>
      </c>
      <c r="J178">
        <v>19</v>
      </c>
    </row>
    <row r="179" spans="1:10" x14ac:dyDescent="0.25">
      <c r="A179" s="1">
        <v>40997.436805555553</v>
      </c>
      <c r="B179">
        <v>1009</v>
      </c>
      <c r="C179">
        <v>0.84</v>
      </c>
      <c r="D179">
        <v>1009</v>
      </c>
      <c r="E179">
        <v>0.94</v>
      </c>
      <c r="F179">
        <f>IFERROR(IF(E179="",VLOOKUP($B179,Locations!$A$2:$U$255,16,FALSE),E179),"")</f>
        <v>0.94</v>
      </c>
      <c r="G179">
        <f>IFERROR(C179-F179,"")</f>
        <v>-9.9999999999999978E-2</v>
      </c>
      <c r="H179">
        <f>IFERROR(ROUND(VLOOKUP($B179,Locations!$A$2:$U$255,11,FALSE)-G179,3),"")</f>
        <v>4759.1000000000004</v>
      </c>
      <c r="I179" s="2">
        <v>1</v>
      </c>
      <c r="J179">
        <v>19</v>
      </c>
    </row>
    <row r="180" spans="1:10" x14ac:dyDescent="0.25">
      <c r="A180" s="1">
        <v>41067.375</v>
      </c>
      <c r="B180">
        <v>1009</v>
      </c>
      <c r="C180">
        <v>1.5</v>
      </c>
      <c r="D180">
        <v>1009</v>
      </c>
      <c r="E180">
        <v>0.94</v>
      </c>
      <c r="F180">
        <f>IFERROR(IF(E180="",VLOOKUP($B180,Locations!$A$2:$U$255,16,FALSE),E180),"")</f>
        <v>0.94</v>
      </c>
      <c r="G180">
        <f>IFERROR(C180-F180,"")</f>
        <v>0.56000000000000005</v>
      </c>
      <c r="H180">
        <f>IFERROR(ROUND(VLOOKUP($B180,Locations!$A$2:$U$255,11,FALSE)-G180,3),"")</f>
        <v>4758.4399999999996</v>
      </c>
      <c r="I180" s="2">
        <v>1</v>
      </c>
    </row>
    <row r="181" spans="1:10" x14ac:dyDescent="0.25">
      <c r="A181" s="1">
        <v>41228.666666666664</v>
      </c>
      <c r="B181">
        <v>1009</v>
      </c>
      <c r="C181">
        <v>1.2</v>
      </c>
      <c r="D181">
        <v>1009</v>
      </c>
      <c r="E181">
        <v>0.94</v>
      </c>
      <c r="F181">
        <f>IFERROR(IF(E181="",VLOOKUP($B181,Locations!$A$2:$U$255,16,FALSE),E181),"")</f>
        <v>0.94</v>
      </c>
      <c r="G181">
        <f>IFERROR(C181-F181,"")</f>
        <v>0.26</v>
      </c>
      <c r="H181">
        <f>IFERROR(ROUND(VLOOKUP($B181,Locations!$A$2:$U$255,11,FALSE)-G181,3),"")</f>
        <v>4758.74</v>
      </c>
      <c r="I181" s="2">
        <v>1</v>
      </c>
    </row>
    <row r="182" spans="1:10" x14ac:dyDescent="0.25">
      <c r="A182" s="1">
        <v>41396.416666666664</v>
      </c>
      <c r="B182">
        <v>1009</v>
      </c>
      <c r="C182">
        <v>1.1599999999999999</v>
      </c>
      <c r="D182">
        <v>1009</v>
      </c>
      <c r="E182">
        <v>0.94</v>
      </c>
      <c r="F182">
        <f>IFERROR(IF(E182="",VLOOKUP($B182,Locations!$A$2:$U$255,16,FALSE),E182),"")</f>
        <v>0.94</v>
      </c>
      <c r="G182">
        <f>IFERROR(C182-F182,"")</f>
        <v>0.21999999999999997</v>
      </c>
      <c r="H182">
        <f>IFERROR(ROUND(VLOOKUP($B182,Locations!$A$2:$U$255,11,FALSE)-G182,3),"")</f>
        <v>4758.78</v>
      </c>
      <c r="I182" s="2">
        <v>1</v>
      </c>
    </row>
    <row r="183" spans="1:10" x14ac:dyDescent="0.25">
      <c r="A183" s="1">
        <v>41555.538194444445</v>
      </c>
      <c r="B183">
        <v>1009</v>
      </c>
      <c r="C183">
        <v>1.31</v>
      </c>
      <c r="D183">
        <v>1009</v>
      </c>
      <c r="E183">
        <v>0.94</v>
      </c>
      <c r="F183">
        <f>IFERROR(IF(E183="",VLOOKUP($B183,Locations!$A$2:$U$255,16,FALSE),E183),"")</f>
        <v>0.94</v>
      </c>
      <c r="G183">
        <f>IFERROR(C183-F183,"")</f>
        <v>0.37000000000000011</v>
      </c>
      <c r="H183">
        <f>IFERROR(ROUND(VLOOKUP($B183,Locations!$A$2:$U$255,11,FALSE)-G183,3),"")</f>
        <v>4758.63</v>
      </c>
      <c r="I183" s="2">
        <v>1</v>
      </c>
    </row>
    <row r="184" spans="1:10" x14ac:dyDescent="0.25">
      <c r="A184" s="1">
        <v>41808.541666666664</v>
      </c>
      <c r="B184">
        <v>1009</v>
      </c>
      <c r="C184">
        <v>1.51</v>
      </c>
      <c r="D184">
        <v>1009</v>
      </c>
      <c r="E184">
        <v>0.94</v>
      </c>
      <c r="F184">
        <f>IFERROR(IF(E184="",VLOOKUP($B184,Locations!$A$2:$U$255,16,FALSE),E184),"")</f>
        <v>0.94</v>
      </c>
      <c r="G184">
        <f>IFERROR(C184-F184,"")</f>
        <v>0.57000000000000006</v>
      </c>
      <c r="H184">
        <f>IFERROR(ROUND(VLOOKUP($B184,Locations!$A$2:$U$255,11,FALSE)-G184,3),"")</f>
        <v>4758.43</v>
      </c>
      <c r="I184" s="2">
        <v>1</v>
      </c>
    </row>
    <row r="185" spans="1:10" x14ac:dyDescent="0.25">
      <c r="A185" s="1">
        <v>41990.541666666664</v>
      </c>
      <c r="B185">
        <v>1009</v>
      </c>
      <c r="C185">
        <v>1.2</v>
      </c>
      <c r="D185">
        <v>1009</v>
      </c>
      <c r="E185">
        <v>0.94</v>
      </c>
      <c r="F185">
        <f>IFERROR(IF(E185="",VLOOKUP($B185,Locations!$A$2:$U$255,16,FALSE),E185),"")</f>
        <v>0.94</v>
      </c>
      <c r="G185">
        <f>IFERROR(C185-F185,"")</f>
        <v>0.26</v>
      </c>
      <c r="H185">
        <f>IFERROR(ROUND(VLOOKUP($B185,Locations!$A$2:$U$255,11,FALSE)-G185,3),"")</f>
        <v>4758.74</v>
      </c>
      <c r="I185" s="2">
        <v>1</v>
      </c>
    </row>
    <row r="186" spans="1:10" x14ac:dyDescent="0.25">
      <c r="A186" s="1">
        <v>42144.625</v>
      </c>
      <c r="B186">
        <v>1009</v>
      </c>
      <c r="C186">
        <v>1.25</v>
      </c>
      <c r="D186">
        <v>1009</v>
      </c>
      <c r="E186">
        <v>0.96</v>
      </c>
      <c r="F186">
        <f>IFERROR(IF(E186="",VLOOKUP($B186,Locations!$A$2:$U$255,16,FALSE),E186),"")</f>
        <v>0.96</v>
      </c>
      <c r="G186">
        <f>IFERROR(C186-F186,"")</f>
        <v>0.29000000000000004</v>
      </c>
      <c r="H186">
        <f>IFERROR(ROUND(VLOOKUP($B186,Locations!$A$2:$U$255,11,FALSE)-G186,3),"")</f>
        <v>4758.71</v>
      </c>
      <c r="I186" s="2">
        <v>1</v>
      </c>
    </row>
    <row r="187" spans="1:10" x14ac:dyDescent="0.25">
      <c r="A187" s="1">
        <v>42304.694444444445</v>
      </c>
      <c r="B187">
        <v>1009</v>
      </c>
      <c r="C187">
        <v>1.38</v>
      </c>
      <c r="D187">
        <v>1009</v>
      </c>
      <c r="E187">
        <v>1</v>
      </c>
      <c r="F187">
        <f>IFERROR(IF(E187="",VLOOKUP($B187,Locations!$A$2:$U$255,16,FALSE),E187),"")</f>
        <v>1</v>
      </c>
      <c r="G187">
        <f>IFERROR(C187-F187,"")</f>
        <v>0.37999999999999989</v>
      </c>
      <c r="H187">
        <f>IFERROR(ROUND(VLOOKUP($B187,Locations!$A$2:$U$255,11,FALSE)-G187,3),"")</f>
        <v>4758.62</v>
      </c>
      <c r="I187" s="2">
        <v>1</v>
      </c>
    </row>
    <row r="188" spans="1:10" x14ac:dyDescent="0.25">
      <c r="A188" s="1">
        <v>42471.647916666669</v>
      </c>
      <c r="B188">
        <v>1009</v>
      </c>
      <c r="C188">
        <v>1.58</v>
      </c>
      <c r="D188">
        <v>1009</v>
      </c>
      <c r="E188">
        <v>1.25</v>
      </c>
      <c r="F188">
        <f>IFERROR(IF(E188="",VLOOKUP($B188,Locations!$A$2:$U$255,16,FALSE),E188),"")</f>
        <v>1.25</v>
      </c>
      <c r="G188">
        <f>IFERROR(C188-F188,"")</f>
        <v>0.33000000000000007</v>
      </c>
      <c r="H188">
        <f>IFERROR(ROUND(VLOOKUP($B188,Locations!$A$2:$U$255,11,FALSE)-G188,3),"")</f>
        <v>4758.67</v>
      </c>
      <c r="I188" s="2">
        <v>1</v>
      </c>
    </row>
    <row r="189" spans="1:10" x14ac:dyDescent="0.25">
      <c r="A189" s="1">
        <v>42654.722222222219</v>
      </c>
      <c r="B189">
        <v>1009</v>
      </c>
      <c r="C189">
        <v>1.89</v>
      </c>
      <c r="D189">
        <v>1009</v>
      </c>
      <c r="E189">
        <v>1.1299999999999999</v>
      </c>
      <c r="F189">
        <f>IFERROR(IF(E189="",VLOOKUP($B189,Locations!$A$2:$U$255,16,FALSE),E189),"")</f>
        <v>1.1299999999999999</v>
      </c>
      <c r="G189">
        <f>IFERROR(C189-F189,"")</f>
        <v>0.76</v>
      </c>
      <c r="H189">
        <f>IFERROR(ROUND(VLOOKUP($B189,Locations!$A$2:$U$255,11,FALSE)-G189,3),"")</f>
        <v>4758.24</v>
      </c>
      <c r="I189" s="2">
        <v>1</v>
      </c>
    </row>
    <row r="190" spans="1:10" x14ac:dyDescent="0.25">
      <c r="A190" s="1">
        <v>42869.5</v>
      </c>
      <c r="B190">
        <v>1009</v>
      </c>
      <c r="C190">
        <v>1.76</v>
      </c>
      <c r="D190">
        <v>1009</v>
      </c>
      <c r="E190">
        <v>1.35</v>
      </c>
      <c r="F190">
        <f>IFERROR(IF(E190="",VLOOKUP($B190,Locations!$A$2:$U$255,16,FALSE),E190),"")</f>
        <v>1.35</v>
      </c>
      <c r="G190">
        <f>IFERROR(C190-F190,"")</f>
        <v>0.40999999999999992</v>
      </c>
      <c r="H190">
        <f>IFERROR(ROUND(VLOOKUP($B190,Locations!$A$2:$U$255,11,FALSE)-G190,3),"")</f>
        <v>4758.59</v>
      </c>
      <c r="I190" s="2">
        <v>1</v>
      </c>
    </row>
    <row r="191" spans="1:10" x14ac:dyDescent="0.25">
      <c r="A191" s="1">
        <v>43003.693055555559</v>
      </c>
      <c r="B191">
        <v>1009</v>
      </c>
      <c r="C191">
        <v>2.25</v>
      </c>
      <c r="D191">
        <v>1009</v>
      </c>
      <c r="E191">
        <v>1.03</v>
      </c>
      <c r="F191">
        <f>IFERROR(IF(E191="",VLOOKUP($B191,Locations!$A$2:$U$255,16,FALSE),E191),"")</f>
        <v>1.03</v>
      </c>
      <c r="G191">
        <f>IFERROR(C191-F191,"")</f>
        <v>1.22</v>
      </c>
      <c r="H191">
        <f>IFERROR(ROUND(VLOOKUP($B191,Locations!$A$2:$U$255,11,FALSE)-G191,3),"")</f>
        <v>4757.78</v>
      </c>
      <c r="I191" s="2">
        <v>1</v>
      </c>
      <c r="J191">
        <v>20</v>
      </c>
    </row>
    <row r="192" spans="1:10" x14ac:dyDescent="0.25">
      <c r="A192" s="1">
        <v>43207.736111111109</v>
      </c>
      <c r="B192">
        <v>1009</v>
      </c>
      <c r="C192">
        <v>1.63</v>
      </c>
      <c r="D192">
        <v>1009</v>
      </c>
      <c r="E192">
        <v>1.3541666666666667</v>
      </c>
      <c r="F192">
        <f>IFERROR(IF(E192="",VLOOKUP($B192,Locations!$A$2:$U$255,16,FALSE),E192),"")</f>
        <v>1.3541666666666667</v>
      </c>
      <c r="G192">
        <f>IFERROR(C192-F192,"")</f>
        <v>0.27583333333333315</v>
      </c>
      <c r="H192">
        <f>IFERROR(ROUND(VLOOKUP($B192,Locations!$A$2:$U$255,11,FALSE)-G192,3),"")</f>
        <v>4758.7240000000002</v>
      </c>
      <c r="I192" s="2">
        <v>1</v>
      </c>
      <c r="J192">
        <v>21</v>
      </c>
    </row>
    <row r="193" spans="1:10" x14ac:dyDescent="0.25">
      <c r="A193" s="1">
        <v>40127.647222222222</v>
      </c>
      <c r="B193">
        <v>1010</v>
      </c>
      <c r="C193">
        <v>2.5499999999999998</v>
      </c>
      <c r="D193">
        <v>1010</v>
      </c>
      <c r="E193">
        <v>1.05</v>
      </c>
      <c r="F193">
        <f>IFERROR(IF(E193="",VLOOKUP($B193,Locations!$A$2:$U$255,16,FALSE),E193),"")</f>
        <v>1.05</v>
      </c>
      <c r="G193">
        <f>IFERROR(C193-F193,"")</f>
        <v>1.4999999999999998</v>
      </c>
      <c r="H193">
        <f>IFERROR(ROUND(VLOOKUP($B193,Locations!$A$2:$U$255,11,FALSE)-G193,3),"")</f>
        <v>4758.08</v>
      </c>
      <c r="I193" s="2">
        <v>1</v>
      </c>
      <c r="J193">
        <v>19</v>
      </c>
    </row>
    <row r="194" spans="1:10" x14ac:dyDescent="0.25">
      <c r="A194" s="1">
        <v>40266.647222222222</v>
      </c>
      <c r="B194">
        <v>1010</v>
      </c>
      <c r="C194">
        <v>2.33</v>
      </c>
      <c r="D194">
        <v>1010</v>
      </c>
      <c r="E194">
        <v>1.05</v>
      </c>
      <c r="F194">
        <f>IFERROR(IF(E194="",VLOOKUP($B194,Locations!$A$2:$U$255,16,FALSE),E194),"")</f>
        <v>1.05</v>
      </c>
      <c r="G194">
        <f>IFERROR(C194-F194,"")</f>
        <v>1.28</v>
      </c>
      <c r="H194">
        <f>IFERROR(ROUND(VLOOKUP($B194,Locations!$A$2:$U$255,11,FALSE)-G194,3),"")</f>
        <v>4758.3</v>
      </c>
      <c r="I194" s="2">
        <v>1</v>
      </c>
      <c r="J194">
        <v>19</v>
      </c>
    </row>
    <row r="195" spans="1:10" x14ac:dyDescent="0.25">
      <c r="A195" s="1">
        <v>40331.60833333333</v>
      </c>
      <c r="B195">
        <v>1010</v>
      </c>
      <c r="C195">
        <v>2.5499999999999998</v>
      </c>
      <c r="D195">
        <v>1010</v>
      </c>
      <c r="E195">
        <v>1.05</v>
      </c>
      <c r="F195">
        <f>IFERROR(IF(E195="",VLOOKUP($B195,Locations!$A$2:$U$255,16,FALSE),E195),"")</f>
        <v>1.05</v>
      </c>
      <c r="G195">
        <f>IFERROR(C195-F195,"")</f>
        <v>1.4999999999999998</v>
      </c>
      <c r="H195">
        <f>IFERROR(ROUND(VLOOKUP($B195,Locations!$A$2:$U$255,11,FALSE)-G195,3),"")</f>
        <v>4758.08</v>
      </c>
      <c r="I195" s="2">
        <v>1</v>
      </c>
      <c r="J195">
        <v>19</v>
      </c>
    </row>
    <row r="196" spans="1:10" x14ac:dyDescent="0.25">
      <c r="A196" s="1">
        <v>40436.431944444441</v>
      </c>
      <c r="B196">
        <v>1010</v>
      </c>
      <c r="C196">
        <v>2.89</v>
      </c>
      <c r="D196">
        <v>1010</v>
      </c>
      <c r="E196">
        <v>1.05</v>
      </c>
      <c r="F196">
        <f>IFERROR(IF(E196="",VLOOKUP($B196,Locations!$A$2:$U$255,16,FALSE),E196),"")</f>
        <v>1.05</v>
      </c>
      <c r="G196">
        <f>IFERROR(C196-F196,"")</f>
        <v>1.84</v>
      </c>
      <c r="H196">
        <f>IFERROR(ROUND(VLOOKUP($B196,Locations!$A$2:$U$255,11,FALSE)-G196,3),"")</f>
        <v>4757.74</v>
      </c>
      <c r="I196" s="2">
        <v>1</v>
      </c>
    </row>
    <row r="197" spans="1:10" x14ac:dyDescent="0.25">
      <c r="A197" s="1">
        <v>40511.39166666667</v>
      </c>
      <c r="B197">
        <v>1010</v>
      </c>
      <c r="C197">
        <v>2.35</v>
      </c>
      <c r="D197">
        <v>1010</v>
      </c>
      <c r="E197">
        <v>1.05</v>
      </c>
      <c r="F197">
        <f>IFERROR(IF(E197="",VLOOKUP($B197,Locations!$A$2:$U$255,16,FALSE),E197),"")</f>
        <v>1.05</v>
      </c>
      <c r="G197">
        <f>IFERROR(C197-F197,"")</f>
        <v>1.3</v>
      </c>
      <c r="H197">
        <f>IFERROR(ROUND(VLOOKUP($B197,Locations!$A$2:$U$255,11,FALSE)-G197,3),"")</f>
        <v>4758.28</v>
      </c>
      <c r="I197" s="2">
        <v>1</v>
      </c>
    </row>
    <row r="198" spans="1:10" x14ac:dyDescent="0.25">
      <c r="A198" s="1">
        <v>40611.584722222222</v>
      </c>
      <c r="B198">
        <v>1010</v>
      </c>
      <c r="C198">
        <v>2.2000000000000002</v>
      </c>
      <c r="D198">
        <v>1010</v>
      </c>
      <c r="E198">
        <v>1.05</v>
      </c>
      <c r="F198">
        <f>IFERROR(IF(E198="",VLOOKUP($B198,Locations!$A$2:$U$255,16,FALSE),E198),"")</f>
        <v>1.05</v>
      </c>
      <c r="G198">
        <f>IFERROR(C198-F198,"")</f>
        <v>1.1500000000000001</v>
      </c>
      <c r="H198">
        <f>IFERROR(ROUND(VLOOKUP($B198,Locations!$A$2:$U$255,11,FALSE)-G198,3),"")</f>
        <v>4758.43</v>
      </c>
      <c r="I198" s="2">
        <v>1</v>
      </c>
      <c r="J198">
        <v>19</v>
      </c>
    </row>
    <row r="199" spans="1:10" x14ac:dyDescent="0.25">
      <c r="A199" s="1">
        <v>40695.53125</v>
      </c>
      <c r="B199">
        <v>1010</v>
      </c>
      <c r="C199">
        <v>2.33</v>
      </c>
      <c r="D199">
        <v>1010</v>
      </c>
      <c r="E199">
        <v>1.05</v>
      </c>
      <c r="F199">
        <f>IFERROR(IF(E199="",VLOOKUP($B199,Locations!$A$2:$U$255,16,FALSE),E199),"")</f>
        <v>1.05</v>
      </c>
      <c r="G199">
        <f>IFERROR(C199-F199,"")</f>
        <v>1.28</v>
      </c>
      <c r="H199">
        <f>IFERROR(ROUND(VLOOKUP($B199,Locations!$A$2:$U$255,11,FALSE)-G199,3),"")</f>
        <v>4758.3</v>
      </c>
      <c r="I199" s="2">
        <v>1</v>
      </c>
      <c r="J199">
        <v>19</v>
      </c>
    </row>
    <row r="200" spans="1:10" x14ac:dyDescent="0.25">
      <c r="A200" s="1">
        <v>40997.428472222222</v>
      </c>
      <c r="B200">
        <v>1010</v>
      </c>
      <c r="C200">
        <v>2.2400000000000002</v>
      </c>
      <c r="D200">
        <v>1010</v>
      </c>
      <c r="E200">
        <v>1.05</v>
      </c>
      <c r="F200">
        <f>IFERROR(IF(E200="",VLOOKUP($B200,Locations!$A$2:$U$255,16,FALSE),E200),"")</f>
        <v>1.05</v>
      </c>
      <c r="G200">
        <f>IFERROR(C200-F200,"")</f>
        <v>1.1900000000000002</v>
      </c>
      <c r="H200">
        <f>IFERROR(ROUND(VLOOKUP($B200,Locations!$A$2:$U$255,11,FALSE)-G200,3),"")</f>
        <v>4758.3900000000003</v>
      </c>
      <c r="I200" s="2">
        <v>1</v>
      </c>
      <c r="J200">
        <v>19</v>
      </c>
    </row>
    <row r="201" spans="1:10" x14ac:dyDescent="0.25">
      <c r="A201" s="1">
        <v>41067.375</v>
      </c>
      <c r="B201">
        <v>1010</v>
      </c>
      <c r="C201">
        <v>2.98</v>
      </c>
      <c r="D201">
        <v>1010</v>
      </c>
      <c r="E201">
        <v>1.05</v>
      </c>
      <c r="F201">
        <f>IFERROR(IF(E201="",VLOOKUP($B201,Locations!$A$2:$U$255,16,FALSE),E201),"")</f>
        <v>1.05</v>
      </c>
      <c r="G201">
        <f>IFERROR(C201-F201,"")</f>
        <v>1.93</v>
      </c>
      <c r="H201">
        <f>IFERROR(ROUND(VLOOKUP($B201,Locations!$A$2:$U$255,11,FALSE)-G201,3),"")</f>
        <v>4757.6499999999996</v>
      </c>
      <c r="I201" s="2">
        <v>1</v>
      </c>
    </row>
    <row r="202" spans="1:10" x14ac:dyDescent="0.25">
      <c r="A202" s="1">
        <v>41228.625</v>
      </c>
      <c r="B202">
        <v>1010</v>
      </c>
      <c r="C202">
        <v>2.27</v>
      </c>
      <c r="D202">
        <v>1010</v>
      </c>
      <c r="E202">
        <v>1.05</v>
      </c>
      <c r="F202">
        <f>IFERROR(IF(E202="",VLOOKUP($B202,Locations!$A$2:$U$255,16,FALSE),E202),"")</f>
        <v>1.05</v>
      </c>
      <c r="G202">
        <f>IFERROR(C202-F202,"")</f>
        <v>1.22</v>
      </c>
      <c r="H202">
        <f>IFERROR(ROUND(VLOOKUP($B202,Locations!$A$2:$U$255,11,FALSE)-G202,3),"")</f>
        <v>4758.3599999999997</v>
      </c>
      <c r="I202" s="2">
        <v>1</v>
      </c>
    </row>
    <row r="203" spans="1:10" x14ac:dyDescent="0.25">
      <c r="A203" s="1">
        <v>41396.375</v>
      </c>
      <c r="B203">
        <v>1010</v>
      </c>
      <c r="C203">
        <v>2.41</v>
      </c>
      <c r="D203">
        <v>1010</v>
      </c>
      <c r="E203">
        <v>1.05</v>
      </c>
      <c r="F203">
        <f>IFERROR(IF(E203="",VLOOKUP($B203,Locations!$A$2:$U$255,16,FALSE),E203),"")</f>
        <v>1.05</v>
      </c>
      <c r="G203">
        <f>IFERROR(C203-F203,"")</f>
        <v>1.36</v>
      </c>
      <c r="H203">
        <f>IFERROR(ROUND(VLOOKUP($B203,Locations!$A$2:$U$255,11,FALSE)-G203,3),"")</f>
        <v>4758.22</v>
      </c>
      <c r="I203" s="2">
        <v>1</v>
      </c>
    </row>
    <row r="204" spans="1:10" x14ac:dyDescent="0.25">
      <c r="A204" s="1">
        <v>41396.375</v>
      </c>
      <c r="B204">
        <v>1010</v>
      </c>
      <c r="C204" s="41">
        <v>2.2000000000000002</v>
      </c>
      <c r="D204">
        <v>1010</v>
      </c>
      <c r="E204">
        <v>1.05</v>
      </c>
      <c r="F204">
        <f>IFERROR(IF(E204="",VLOOKUP($B204,Locations!$A$2:$U$255,16,FALSE),E204),"")</f>
        <v>1.05</v>
      </c>
      <c r="G204">
        <f>IFERROR(C204-F204,"")</f>
        <v>1.1500000000000001</v>
      </c>
      <c r="H204">
        <f>IFERROR(ROUND(VLOOKUP($B204,Locations!$A$2:$U$255,11,FALSE)-G204,3),"")</f>
        <v>4758.43</v>
      </c>
      <c r="I204" s="2">
        <v>1</v>
      </c>
    </row>
    <row r="205" spans="1:10" x14ac:dyDescent="0.25">
      <c r="A205" s="1">
        <v>41555.527777777781</v>
      </c>
      <c r="B205">
        <v>1010</v>
      </c>
      <c r="C205" s="41">
        <v>2.4</v>
      </c>
      <c r="D205">
        <v>1010</v>
      </c>
      <c r="E205">
        <v>1.05</v>
      </c>
      <c r="F205">
        <f>IFERROR(IF(E205="",VLOOKUP($B205,Locations!$A$2:$U$255,16,FALSE),E205),"")</f>
        <v>1.05</v>
      </c>
      <c r="G205">
        <f>IFERROR(C205-F205,"")</f>
        <v>1.3499999999999999</v>
      </c>
      <c r="H205">
        <f>IFERROR(ROUND(VLOOKUP($B205,Locations!$A$2:$U$255,11,FALSE)-G205,3),"")</f>
        <v>4758.2299999999996</v>
      </c>
      <c r="I205" s="2">
        <v>1</v>
      </c>
    </row>
    <row r="206" spans="1:10" x14ac:dyDescent="0.25">
      <c r="A206" s="1">
        <v>41808.541666666664</v>
      </c>
      <c r="B206">
        <v>1010</v>
      </c>
      <c r="C206">
        <v>3.27</v>
      </c>
      <c r="D206">
        <v>1010</v>
      </c>
      <c r="E206">
        <v>1.05</v>
      </c>
      <c r="F206">
        <f>IFERROR(IF(E206="",VLOOKUP($B206,Locations!$A$2:$U$255,16,FALSE),E206),"")</f>
        <v>1.05</v>
      </c>
      <c r="G206">
        <f>IFERROR(C206-F206,"")</f>
        <v>2.2199999999999998</v>
      </c>
      <c r="H206">
        <f>IFERROR(ROUND(VLOOKUP($B206,Locations!$A$2:$U$255,11,FALSE)-G206,3),"")</f>
        <v>4757.3599999999997</v>
      </c>
      <c r="I206" s="2">
        <v>1</v>
      </c>
    </row>
    <row r="207" spans="1:10" x14ac:dyDescent="0.25">
      <c r="A207" s="1">
        <v>41990.541666666664</v>
      </c>
      <c r="B207">
        <v>1010</v>
      </c>
      <c r="C207">
        <v>2.23</v>
      </c>
      <c r="D207">
        <v>1010</v>
      </c>
      <c r="E207">
        <v>1.05</v>
      </c>
      <c r="F207">
        <f>IFERROR(IF(E207="",VLOOKUP($B207,Locations!$A$2:$U$255,16,FALSE),E207),"")</f>
        <v>1.05</v>
      </c>
      <c r="G207">
        <f>IFERROR(C207-F207,"")</f>
        <v>1.18</v>
      </c>
      <c r="H207">
        <f>IFERROR(ROUND(VLOOKUP($B207,Locations!$A$2:$U$255,11,FALSE)-G207,3),"")</f>
        <v>4758.3999999999996</v>
      </c>
      <c r="I207" s="2">
        <v>1</v>
      </c>
    </row>
    <row r="208" spans="1:10" x14ac:dyDescent="0.25">
      <c r="A208" s="1">
        <v>42144.152777777781</v>
      </c>
      <c r="B208">
        <v>1010</v>
      </c>
      <c r="C208">
        <v>2.16</v>
      </c>
      <c r="D208">
        <v>1010</v>
      </c>
      <c r="E208">
        <v>1.17</v>
      </c>
      <c r="F208">
        <f>IFERROR(IF(E208="",VLOOKUP($B208,Locations!$A$2:$U$255,16,FALSE),E208),"")</f>
        <v>1.17</v>
      </c>
      <c r="G208">
        <f>IFERROR(C208-F208,"")</f>
        <v>0.99000000000000021</v>
      </c>
      <c r="H208">
        <f>IFERROR(ROUND(VLOOKUP($B208,Locations!$A$2:$U$255,11,FALSE)-G208,3),"")</f>
        <v>4758.59</v>
      </c>
      <c r="I208" s="2">
        <v>1</v>
      </c>
    </row>
    <row r="209" spans="1:10" x14ac:dyDescent="0.25">
      <c r="A209" s="1">
        <v>42304.684027777781</v>
      </c>
      <c r="B209">
        <v>1010</v>
      </c>
      <c r="C209">
        <v>2.38</v>
      </c>
      <c r="D209">
        <v>1010</v>
      </c>
      <c r="E209">
        <v>1.1299999999999999</v>
      </c>
      <c r="F209">
        <f>IFERROR(IF(E209="",VLOOKUP($B209,Locations!$A$2:$U$255,16,FALSE),E209),"")</f>
        <v>1.1299999999999999</v>
      </c>
      <c r="G209">
        <f>IFERROR(C209-F209,"")</f>
        <v>1.25</v>
      </c>
      <c r="H209">
        <f>IFERROR(ROUND(VLOOKUP($B209,Locations!$A$2:$U$255,11,FALSE)-G209,3),"")</f>
        <v>4758.33</v>
      </c>
      <c r="I209" s="2">
        <v>1</v>
      </c>
    </row>
    <row r="210" spans="1:10" x14ac:dyDescent="0.25">
      <c r="A210" s="1">
        <v>42471.637499999997</v>
      </c>
      <c r="B210">
        <v>1010</v>
      </c>
      <c r="C210">
        <v>2.46</v>
      </c>
      <c r="D210">
        <v>1010</v>
      </c>
      <c r="E210">
        <v>1.1499999999999999</v>
      </c>
      <c r="F210">
        <f>IFERROR(IF(E210="",VLOOKUP($B210,Locations!$A$2:$U$255,16,FALSE),E210),"")</f>
        <v>1.1499999999999999</v>
      </c>
      <c r="G210">
        <f>IFERROR(C210-F210,"")</f>
        <v>1.31</v>
      </c>
      <c r="H210">
        <f>IFERROR(ROUND(VLOOKUP($B210,Locations!$A$2:$U$255,11,FALSE)-G210,3),"")</f>
        <v>4758.2700000000004</v>
      </c>
      <c r="I210" s="2">
        <v>1</v>
      </c>
    </row>
    <row r="211" spans="1:10" x14ac:dyDescent="0.25">
      <c r="A211" s="1">
        <v>42654.711111111108</v>
      </c>
      <c r="B211">
        <v>1010</v>
      </c>
      <c r="C211">
        <v>2.46</v>
      </c>
      <c r="D211">
        <v>1010</v>
      </c>
      <c r="E211">
        <v>1.05</v>
      </c>
      <c r="F211">
        <f>IFERROR(IF(E211="",VLOOKUP($B211,Locations!$A$2:$U$255,16,FALSE),E211),"")</f>
        <v>1.05</v>
      </c>
      <c r="G211">
        <f>IFERROR(C211-F211,"")</f>
        <v>1.41</v>
      </c>
      <c r="H211">
        <f>IFERROR(ROUND(VLOOKUP($B211,Locations!$A$2:$U$255,11,FALSE)-G211,3),"")</f>
        <v>4758.17</v>
      </c>
      <c r="I211" s="2">
        <v>1</v>
      </c>
    </row>
    <row r="212" spans="1:10" x14ac:dyDescent="0.25">
      <c r="A212" s="1">
        <v>42667.75</v>
      </c>
      <c r="B212">
        <v>1010</v>
      </c>
      <c r="C212">
        <v>2.46</v>
      </c>
      <c r="D212">
        <v>1010</v>
      </c>
      <c r="E212">
        <v>1.1399999999999999</v>
      </c>
      <c r="F212">
        <f>IFERROR(IF(E212="",VLOOKUP($B212,Locations!$A$2:$U$255,16,FALSE),E212),"")</f>
        <v>1.1399999999999999</v>
      </c>
      <c r="G212">
        <f>IFERROR(C212-F212,"")</f>
        <v>1.32</v>
      </c>
      <c r="H212">
        <f>IFERROR(ROUND(VLOOKUP($B212,Locations!$A$2:$U$255,11,FALSE)-G212,3),"")</f>
        <v>4758.26</v>
      </c>
      <c r="I212" s="2">
        <v>1</v>
      </c>
    </row>
    <row r="213" spans="1:10" x14ac:dyDescent="0.25">
      <c r="A213" s="1">
        <v>42870.75</v>
      </c>
      <c r="B213">
        <v>1010</v>
      </c>
      <c r="C213">
        <v>2.69</v>
      </c>
      <c r="D213">
        <v>1010</v>
      </c>
      <c r="E213">
        <v>1.26</v>
      </c>
      <c r="F213">
        <f>IFERROR(IF(E213="",VLOOKUP($B213,Locations!$A$2:$U$255,16,FALSE),E213),"")</f>
        <v>1.26</v>
      </c>
      <c r="G213">
        <f>IFERROR(C213-F213,"")</f>
        <v>1.43</v>
      </c>
      <c r="H213">
        <f>IFERROR(ROUND(VLOOKUP($B213,Locations!$A$2:$U$255,11,FALSE)-G213,3),"")</f>
        <v>4758.1499999999996</v>
      </c>
      <c r="I213" s="2">
        <v>1</v>
      </c>
    </row>
    <row r="214" spans="1:10" x14ac:dyDescent="0.25">
      <c r="A214" s="1">
        <v>43003.677083333336</v>
      </c>
      <c r="B214">
        <v>1010</v>
      </c>
      <c r="C214">
        <v>2.89</v>
      </c>
      <c r="D214">
        <v>1010</v>
      </c>
      <c r="E214">
        <v>1.18</v>
      </c>
      <c r="F214">
        <f>IFERROR(IF(E214="",VLOOKUP($B214,Locations!$A$2:$U$255,16,FALSE),E214),"")</f>
        <v>1.18</v>
      </c>
      <c r="G214">
        <f>IFERROR(C214-F214,"")</f>
        <v>1.7100000000000002</v>
      </c>
      <c r="H214">
        <f>IFERROR(ROUND(VLOOKUP($B214,Locations!$A$2:$U$255,11,FALSE)-G214,3),"")</f>
        <v>4757.87</v>
      </c>
      <c r="I214" s="2">
        <v>1</v>
      </c>
      <c r="J214">
        <v>20</v>
      </c>
    </row>
    <row r="215" spans="1:10" x14ac:dyDescent="0.25">
      <c r="A215" s="1">
        <v>43207.725694444445</v>
      </c>
      <c r="B215">
        <v>1010</v>
      </c>
      <c r="C215">
        <v>2.4500000000000002</v>
      </c>
      <c r="D215">
        <v>1010</v>
      </c>
      <c r="E215">
        <v>1.25</v>
      </c>
      <c r="F215">
        <f>IFERROR(IF(E215="",VLOOKUP($B215,Locations!$A$2:$U$255,16,FALSE),E215),"")</f>
        <v>1.25</v>
      </c>
      <c r="G215">
        <f>IFERROR(C215-F215,"")</f>
        <v>1.2000000000000002</v>
      </c>
      <c r="H215">
        <f>IFERROR(ROUND(VLOOKUP($B215,Locations!$A$2:$U$255,11,FALSE)-G215,3),"")</f>
        <v>4758.38</v>
      </c>
      <c r="I215" s="2">
        <v>1</v>
      </c>
      <c r="J215">
        <v>21</v>
      </c>
    </row>
    <row r="216" spans="1:10" x14ac:dyDescent="0.25">
      <c r="A216" s="1">
        <v>40101.73333333333</v>
      </c>
      <c r="B216">
        <v>1011</v>
      </c>
      <c r="C216">
        <v>0.81</v>
      </c>
      <c r="D216">
        <v>1011</v>
      </c>
      <c r="E216">
        <v>0.79</v>
      </c>
      <c r="F216">
        <f>IFERROR(IF(E216="",VLOOKUP($B216,Locations!$A$2:$U$255,16,FALSE),E216),"")</f>
        <v>0.79</v>
      </c>
      <c r="G216">
        <f>IFERROR(C216-F216,"")</f>
        <v>2.0000000000000018E-2</v>
      </c>
      <c r="H216">
        <f>IFERROR(ROUND(VLOOKUP($B216,Locations!$A$2:$U$255,11,FALSE)-G216,3),"")</f>
        <v>4781.26</v>
      </c>
      <c r="I216" s="2">
        <v>1</v>
      </c>
      <c r="J216">
        <v>19</v>
      </c>
    </row>
    <row r="217" spans="1:10" x14ac:dyDescent="0.25">
      <c r="A217" s="1">
        <v>40266.73333333333</v>
      </c>
      <c r="B217">
        <v>1011</v>
      </c>
      <c r="C217">
        <v>0.84</v>
      </c>
      <c r="D217">
        <v>1011</v>
      </c>
      <c r="E217">
        <v>0.79</v>
      </c>
      <c r="F217">
        <f>IFERROR(IF(E217="",VLOOKUP($B217,Locations!$A$2:$U$255,16,FALSE),E217),"")</f>
        <v>0.79</v>
      </c>
      <c r="G217">
        <f>IFERROR(C217-F217,"")</f>
        <v>4.9999999999999933E-2</v>
      </c>
      <c r="H217">
        <f>IFERROR(ROUND(VLOOKUP($B217,Locations!$A$2:$U$255,11,FALSE)-G217,3),"")</f>
        <v>4781.2299999999996</v>
      </c>
      <c r="I217" s="2">
        <v>1</v>
      </c>
      <c r="J217">
        <v>19</v>
      </c>
    </row>
    <row r="218" spans="1:10" x14ac:dyDescent="0.25">
      <c r="A218" s="1">
        <v>40331.690972222219</v>
      </c>
      <c r="B218">
        <v>1011</v>
      </c>
      <c r="C218">
        <v>0.81</v>
      </c>
      <c r="D218">
        <v>1011</v>
      </c>
      <c r="E218">
        <v>0.79</v>
      </c>
      <c r="F218">
        <f>IFERROR(IF(E218="",VLOOKUP($B218,Locations!$A$2:$U$255,16,FALSE),E218),"")</f>
        <v>0.79</v>
      </c>
      <c r="G218">
        <f>IFERROR(C218-F218,"")</f>
        <v>2.0000000000000018E-2</v>
      </c>
      <c r="H218">
        <f>IFERROR(ROUND(VLOOKUP($B218,Locations!$A$2:$U$255,11,FALSE)-G218,3),"")</f>
        <v>4781.26</v>
      </c>
      <c r="I218" s="2">
        <v>1</v>
      </c>
      <c r="J218">
        <v>19</v>
      </c>
    </row>
    <row r="219" spans="1:10" x14ac:dyDescent="0.25">
      <c r="A219" s="1">
        <v>40436.556250000001</v>
      </c>
      <c r="B219">
        <v>1011</v>
      </c>
      <c r="C219">
        <v>1.04</v>
      </c>
      <c r="D219">
        <v>1011</v>
      </c>
      <c r="E219">
        <v>0.79</v>
      </c>
      <c r="F219">
        <f>IFERROR(IF(E219="",VLOOKUP($B219,Locations!$A$2:$U$255,16,FALSE),E219),"")</f>
        <v>0.79</v>
      </c>
      <c r="G219">
        <f>IFERROR(C219-F219,"")</f>
        <v>0.25</v>
      </c>
      <c r="H219">
        <f>IFERROR(ROUND(VLOOKUP($B219,Locations!$A$2:$U$255,11,FALSE)-G219,3),"")</f>
        <v>4781.03</v>
      </c>
      <c r="I219" s="2">
        <v>1</v>
      </c>
    </row>
    <row r="220" spans="1:10" x14ac:dyDescent="0.25">
      <c r="A220" s="1">
        <v>40511.473611111112</v>
      </c>
      <c r="B220">
        <v>1011</v>
      </c>
      <c r="C220">
        <v>0.89</v>
      </c>
      <c r="D220">
        <v>1011</v>
      </c>
      <c r="E220">
        <v>0.79</v>
      </c>
      <c r="F220">
        <f>IFERROR(IF(E220="",VLOOKUP($B220,Locations!$A$2:$U$255,16,FALSE),E220),"")</f>
        <v>0.79</v>
      </c>
      <c r="G220">
        <f>IFERROR(C220-F220,"")</f>
        <v>9.9999999999999978E-2</v>
      </c>
      <c r="H220">
        <f>IFERROR(ROUND(VLOOKUP($B220,Locations!$A$2:$U$255,11,FALSE)-G220,3),"")</f>
        <v>4781.18</v>
      </c>
      <c r="I220" s="2">
        <v>1</v>
      </c>
    </row>
    <row r="221" spans="1:10" x14ac:dyDescent="0.25">
      <c r="A221" s="1">
        <v>40611.6875</v>
      </c>
      <c r="B221">
        <v>1011</v>
      </c>
      <c r="C221">
        <v>0.77</v>
      </c>
      <c r="D221">
        <v>1011</v>
      </c>
      <c r="E221">
        <v>0.79</v>
      </c>
      <c r="F221">
        <f>IFERROR(IF(E221="",VLOOKUP($B221,Locations!$A$2:$U$255,16,FALSE),E221),"")</f>
        <v>0.79</v>
      </c>
      <c r="G221">
        <f>IFERROR(C221-F221,"")</f>
        <v>-2.0000000000000018E-2</v>
      </c>
      <c r="H221">
        <f>IFERROR(ROUND(VLOOKUP($B221,Locations!$A$2:$U$255,11,FALSE)-G221,3),"")</f>
        <v>4781.3</v>
      </c>
      <c r="I221" s="2">
        <v>1</v>
      </c>
      <c r="J221">
        <v>19</v>
      </c>
    </row>
    <row r="222" spans="1:10" x14ac:dyDescent="0.25">
      <c r="A222" s="1">
        <v>40695.595138888886</v>
      </c>
      <c r="B222">
        <v>1011</v>
      </c>
      <c r="C222">
        <v>0.89</v>
      </c>
      <c r="D222">
        <v>1011</v>
      </c>
      <c r="E222">
        <v>0.79</v>
      </c>
      <c r="F222">
        <f>IFERROR(IF(E222="",VLOOKUP($B222,Locations!$A$2:$U$255,16,FALSE),E222),"")</f>
        <v>0.79</v>
      </c>
      <c r="G222">
        <f>IFERROR(C222-F222,"")</f>
        <v>9.9999999999999978E-2</v>
      </c>
      <c r="H222">
        <f>IFERROR(ROUND(VLOOKUP($B222,Locations!$A$2:$U$255,11,FALSE)-G222,3),"")</f>
        <v>4781.18</v>
      </c>
      <c r="I222" s="2">
        <v>1</v>
      </c>
      <c r="J222">
        <v>19</v>
      </c>
    </row>
    <row r="223" spans="1:10" x14ac:dyDescent="0.25">
      <c r="A223" s="1">
        <v>40844.416666666664</v>
      </c>
      <c r="B223">
        <v>1011</v>
      </c>
      <c r="C223">
        <v>0.73</v>
      </c>
      <c r="D223">
        <v>1011</v>
      </c>
      <c r="E223">
        <v>0.79</v>
      </c>
      <c r="F223">
        <f>IFERROR(IF(E223="",VLOOKUP($B223,Locations!$A$2:$U$255,16,FALSE),E223),"")</f>
        <v>0.79</v>
      </c>
      <c r="G223">
        <f>IFERROR(C223-F223,"")</f>
        <v>-6.0000000000000053E-2</v>
      </c>
      <c r="H223">
        <f>IFERROR(ROUND(VLOOKUP($B223,Locations!$A$2:$U$255,11,FALSE)-G223,3),"")</f>
        <v>4781.34</v>
      </c>
      <c r="I223" s="2">
        <v>1</v>
      </c>
      <c r="J223">
        <v>19</v>
      </c>
    </row>
    <row r="224" spans="1:10" x14ac:dyDescent="0.25">
      <c r="A224" s="1">
        <v>41067.458333333336</v>
      </c>
      <c r="B224">
        <v>1011</v>
      </c>
      <c r="C224">
        <v>0.81</v>
      </c>
      <c r="D224">
        <v>1011</v>
      </c>
      <c r="E224">
        <v>0.79</v>
      </c>
      <c r="F224">
        <f>IFERROR(IF(E224="",VLOOKUP($B224,Locations!$A$2:$U$255,16,FALSE),E224),"")</f>
        <v>0.79</v>
      </c>
      <c r="G224">
        <f>IFERROR(C224-F224,"")</f>
        <v>2.0000000000000018E-2</v>
      </c>
      <c r="H224">
        <f>IFERROR(ROUND(VLOOKUP($B224,Locations!$A$2:$U$255,11,FALSE)-G224,3),"")</f>
        <v>4781.26</v>
      </c>
      <c r="I224" s="2">
        <v>1</v>
      </c>
    </row>
    <row r="225" spans="1:10" x14ac:dyDescent="0.25">
      <c r="A225" s="1">
        <v>41227.75</v>
      </c>
      <c r="B225">
        <v>1011</v>
      </c>
      <c r="C225">
        <v>0.78</v>
      </c>
      <c r="D225">
        <v>1011</v>
      </c>
      <c r="E225">
        <v>0.79</v>
      </c>
      <c r="F225">
        <f>IFERROR(IF(E225="",VLOOKUP($B225,Locations!$A$2:$U$255,16,FALSE),E225),"")</f>
        <v>0.79</v>
      </c>
      <c r="G225">
        <f>IFERROR(C225-F225,"")</f>
        <v>-1.0000000000000009E-2</v>
      </c>
      <c r="H225">
        <f>IFERROR(ROUND(VLOOKUP($B225,Locations!$A$2:$U$255,11,FALSE)-G225,3),"")</f>
        <v>4781.29</v>
      </c>
      <c r="I225" s="2">
        <v>1</v>
      </c>
    </row>
    <row r="226" spans="1:10" x14ac:dyDescent="0.25">
      <c r="A226" s="1">
        <v>41396.458333333336</v>
      </c>
      <c r="B226">
        <v>1011</v>
      </c>
      <c r="C226">
        <v>0.83</v>
      </c>
      <c r="D226">
        <v>1011</v>
      </c>
      <c r="E226">
        <v>0.79</v>
      </c>
      <c r="F226">
        <f>IFERROR(IF(E226="",VLOOKUP($B226,Locations!$A$2:$U$255,16,FALSE),E226),"")</f>
        <v>0.79</v>
      </c>
      <c r="G226">
        <f>IFERROR(C226-F226,"")</f>
        <v>3.9999999999999925E-2</v>
      </c>
      <c r="H226">
        <f>IFERROR(ROUND(VLOOKUP($B226,Locations!$A$2:$U$255,11,FALSE)-G226,3),"")</f>
        <v>4781.24</v>
      </c>
      <c r="I226" s="2">
        <v>1</v>
      </c>
    </row>
    <row r="227" spans="1:10" x14ac:dyDescent="0.25">
      <c r="A227" s="1">
        <v>41555.340277777781</v>
      </c>
      <c r="B227">
        <v>1011</v>
      </c>
      <c r="C227">
        <v>0.81</v>
      </c>
      <c r="D227">
        <v>1011</v>
      </c>
      <c r="E227">
        <v>0.79</v>
      </c>
      <c r="F227">
        <f>IFERROR(IF(E227="",VLOOKUP($B227,Locations!$A$2:$U$255,16,FALSE),E227),"")</f>
        <v>0.79</v>
      </c>
      <c r="G227">
        <f>IFERROR(C227-F227,"")</f>
        <v>2.0000000000000018E-2</v>
      </c>
      <c r="H227">
        <f>IFERROR(ROUND(VLOOKUP($B227,Locations!$A$2:$U$255,11,FALSE)-G227,3),"")</f>
        <v>4781.26</v>
      </c>
      <c r="I227" s="2">
        <v>1</v>
      </c>
    </row>
    <row r="228" spans="1:10" x14ac:dyDescent="0.25">
      <c r="A228" s="1">
        <v>41990.666666666664</v>
      </c>
      <c r="B228">
        <v>1011</v>
      </c>
      <c r="C228">
        <v>0.81</v>
      </c>
      <c r="D228">
        <v>1011</v>
      </c>
      <c r="E228">
        <v>0.79</v>
      </c>
      <c r="F228">
        <f>IFERROR(IF(E228="",VLOOKUP($B228,Locations!$A$2:$U$255,16,FALSE),E228),"")</f>
        <v>0.79</v>
      </c>
      <c r="G228">
        <f>IFERROR(C228-F228,"")</f>
        <v>2.0000000000000018E-2</v>
      </c>
      <c r="H228">
        <f>IFERROR(ROUND(VLOOKUP($B228,Locations!$A$2:$U$255,11,FALSE)-G228,3),"")</f>
        <v>4781.26</v>
      </c>
      <c r="I228" s="2">
        <v>1</v>
      </c>
    </row>
    <row r="229" spans="1:10" x14ac:dyDescent="0.25">
      <c r="A229" s="1">
        <v>42161.597916666666</v>
      </c>
      <c r="B229">
        <v>1011</v>
      </c>
      <c r="C229">
        <v>0.83</v>
      </c>
      <c r="D229">
        <v>1011</v>
      </c>
      <c r="E229">
        <v>0.8</v>
      </c>
      <c r="F229">
        <f>IFERROR(IF(E229="",VLOOKUP($B229,Locations!$A$2:$U$255,16,FALSE),E229),"")</f>
        <v>0.8</v>
      </c>
      <c r="G229">
        <f>IFERROR(C229-F229,"")</f>
        <v>2.9999999999999916E-2</v>
      </c>
      <c r="H229">
        <f>IFERROR(ROUND(VLOOKUP($B229,Locations!$A$2:$U$255,11,FALSE)-G229,3),"")</f>
        <v>4781.25</v>
      </c>
      <c r="I229" s="2">
        <v>1</v>
      </c>
    </row>
    <row r="230" spans="1:10" x14ac:dyDescent="0.25">
      <c r="A230" s="1">
        <v>42272.513888888891</v>
      </c>
      <c r="B230">
        <v>1011</v>
      </c>
      <c r="C230">
        <v>0.87</v>
      </c>
      <c r="D230">
        <v>1011</v>
      </c>
      <c r="E230">
        <v>0.8</v>
      </c>
      <c r="F230">
        <f>IFERROR(IF(E230="",VLOOKUP($B230,Locations!$A$2:$U$255,16,FALSE),E230),"")</f>
        <v>0.8</v>
      </c>
      <c r="G230">
        <f>IFERROR(C230-F230,"")</f>
        <v>6.9999999999999951E-2</v>
      </c>
      <c r="H230">
        <f>IFERROR(ROUND(VLOOKUP($B230,Locations!$A$2:$U$255,11,FALSE)-G230,3),"")</f>
        <v>4781.21</v>
      </c>
      <c r="I230" s="2">
        <v>1</v>
      </c>
    </row>
    <row r="231" spans="1:10" x14ac:dyDescent="0.25">
      <c r="A231" s="1">
        <v>42657.515277777777</v>
      </c>
      <c r="B231">
        <v>1011</v>
      </c>
      <c r="C231">
        <v>0.97</v>
      </c>
      <c r="D231">
        <v>1011</v>
      </c>
      <c r="E231">
        <v>0.78</v>
      </c>
      <c r="F231">
        <f>IFERROR(IF(E231="",VLOOKUP($B231,Locations!$A$2:$U$255,16,FALSE),E231),"")</f>
        <v>0.78</v>
      </c>
      <c r="G231">
        <f>IFERROR(C231-F231,"")</f>
        <v>0.18999999999999995</v>
      </c>
      <c r="H231">
        <f>IFERROR(ROUND(VLOOKUP($B231,Locations!$A$2:$U$255,11,FALSE)-G231,3),"")</f>
        <v>4781.09</v>
      </c>
      <c r="I231" s="2">
        <v>1</v>
      </c>
    </row>
    <row r="232" spans="1:10" x14ac:dyDescent="0.25">
      <c r="A232" s="1">
        <v>42667.625</v>
      </c>
      <c r="B232">
        <v>1011</v>
      </c>
      <c r="C232">
        <v>0.97</v>
      </c>
      <c r="D232">
        <v>1011</v>
      </c>
      <c r="E232">
        <v>0.87</v>
      </c>
      <c r="F232">
        <f>IFERROR(IF(E232="",VLOOKUP($B232,Locations!$A$2:$U$255,16,FALSE),E232),"")</f>
        <v>0.87</v>
      </c>
      <c r="G232">
        <f>IFERROR(C232-F232,"")</f>
        <v>9.9999999999999978E-2</v>
      </c>
      <c r="H232">
        <f>IFERROR(ROUND(VLOOKUP($B232,Locations!$A$2:$U$255,11,FALSE)-G232,3),"")</f>
        <v>4781.18</v>
      </c>
      <c r="I232" s="2">
        <v>1</v>
      </c>
    </row>
    <row r="233" spans="1:10" x14ac:dyDescent="0.25">
      <c r="A233" s="1">
        <v>42869.625</v>
      </c>
      <c r="B233">
        <v>1011</v>
      </c>
      <c r="C233">
        <v>0.87</v>
      </c>
      <c r="D233">
        <v>1011</v>
      </c>
      <c r="E233">
        <v>0.93</v>
      </c>
      <c r="F233">
        <f>IFERROR(IF(E233="",VLOOKUP($B233,Locations!$A$2:$U$255,16,FALSE),E233),"")</f>
        <v>0.93</v>
      </c>
      <c r="G233">
        <f>IFERROR(C233-F233,"")</f>
        <v>-6.0000000000000053E-2</v>
      </c>
      <c r="H233">
        <f>IFERROR(ROUND(VLOOKUP($B233,Locations!$A$2:$U$255,11,FALSE)-G233,3),"")</f>
        <v>4781.34</v>
      </c>
      <c r="I233" s="2">
        <v>1</v>
      </c>
    </row>
    <row r="234" spans="1:10" x14ac:dyDescent="0.25">
      <c r="A234" s="1">
        <v>43004.490277777775</v>
      </c>
      <c r="B234">
        <v>1011</v>
      </c>
      <c r="C234">
        <v>1.06</v>
      </c>
      <c r="D234">
        <v>1011</v>
      </c>
      <c r="E234">
        <v>1.08</v>
      </c>
      <c r="F234">
        <f>IFERROR(IF(E234="",VLOOKUP($B234,Locations!$A$2:$U$255,16,FALSE),E234),"")</f>
        <v>1.08</v>
      </c>
      <c r="G234">
        <f>IFERROR(C234-F234,"")</f>
        <v>-2.0000000000000018E-2</v>
      </c>
      <c r="H234">
        <f>IFERROR(ROUND(VLOOKUP($B234,Locations!$A$2:$U$255,11,FALSE)-G234,3),"")</f>
        <v>4781.3</v>
      </c>
      <c r="I234" s="2">
        <v>1</v>
      </c>
      <c r="J234">
        <v>20</v>
      </c>
    </row>
    <row r="235" spans="1:10" x14ac:dyDescent="0.25">
      <c r="A235" s="1">
        <v>43207.601388888892</v>
      </c>
      <c r="B235">
        <v>1011</v>
      </c>
      <c r="C235">
        <v>0.87</v>
      </c>
      <c r="D235">
        <v>1011</v>
      </c>
      <c r="E235">
        <v>1.0416666666666667</v>
      </c>
      <c r="F235">
        <f>IFERROR(IF(E235="",VLOOKUP($B235,Locations!$A$2:$U$255,16,FALSE),E235),"")</f>
        <v>1.0416666666666667</v>
      </c>
      <c r="G235">
        <f>IFERROR(C235-F235,"")</f>
        <v>-0.17166666666666675</v>
      </c>
      <c r="H235">
        <f>IFERROR(ROUND(VLOOKUP($B235,Locations!$A$2:$U$255,11,FALSE)-G235,3),"")</f>
        <v>4781.4520000000002</v>
      </c>
      <c r="I235" s="2">
        <v>1</v>
      </c>
      <c r="J235">
        <v>21</v>
      </c>
    </row>
    <row r="236" spans="1:10" x14ac:dyDescent="0.25">
      <c r="A236" s="1">
        <v>40101.726388888892</v>
      </c>
      <c r="B236">
        <v>1012</v>
      </c>
      <c r="C236">
        <v>0.98</v>
      </c>
      <c r="D236">
        <v>1012</v>
      </c>
      <c r="E236">
        <v>1.07</v>
      </c>
      <c r="F236">
        <f>IFERROR(IF(E236="",VLOOKUP($B236,Locations!$A$2:$U$255,16,FALSE),E236),"")</f>
        <v>1.07</v>
      </c>
      <c r="G236">
        <f>IFERROR(C236-F236,"")</f>
        <v>-9.000000000000008E-2</v>
      </c>
      <c r="H236">
        <f>IFERROR(ROUND(VLOOKUP($B236,Locations!$A$2:$U$255,11,FALSE)-G236,3),"")</f>
        <v>4781.72</v>
      </c>
      <c r="I236" s="2">
        <v>1</v>
      </c>
      <c r="J236">
        <v>19</v>
      </c>
    </row>
    <row r="237" spans="1:10" x14ac:dyDescent="0.25">
      <c r="A237" s="1">
        <v>40266.726388888892</v>
      </c>
      <c r="B237">
        <v>1012</v>
      </c>
      <c r="C237">
        <v>0.99</v>
      </c>
      <c r="D237">
        <v>1012</v>
      </c>
      <c r="E237">
        <v>1.07</v>
      </c>
      <c r="F237">
        <f>IFERROR(IF(E237="",VLOOKUP($B237,Locations!$A$2:$U$255,16,FALSE),E237),"")</f>
        <v>1.07</v>
      </c>
      <c r="G237">
        <f>IFERROR(C237-F237,"")</f>
        <v>-8.0000000000000071E-2</v>
      </c>
      <c r="H237">
        <f>IFERROR(ROUND(VLOOKUP($B237,Locations!$A$2:$U$255,11,FALSE)-G237,3),"")</f>
        <v>4781.71</v>
      </c>
      <c r="I237" s="2">
        <v>1</v>
      </c>
      <c r="J237">
        <v>19</v>
      </c>
    </row>
    <row r="238" spans="1:10" x14ac:dyDescent="0.25">
      <c r="A238" s="1">
        <v>40331.679166666669</v>
      </c>
      <c r="B238">
        <v>1012</v>
      </c>
      <c r="C238">
        <v>0.98</v>
      </c>
      <c r="D238">
        <v>1012</v>
      </c>
      <c r="E238">
        <v>1.07</v>
      </c>
      <c r="F238">
        <f>IFERROR(IF(E238="",VLOOKUP($B238,Locations!$A$2:$U$255,16,FALSE),E238),"")</f>
        <v>1.07</v>
      </c>
      <c r="G238">
        <f>IFERROR(C238-F238,"")</f>
        <v>-9.000000000000008E-2</v>
      </c>
      <c r="H238">
        <f>IFERROR(ROUND(VLOOKUP($B238,Locations!$A$2:$U$255,11,FALSE)-G238,3),"")</f>
        <v>4781.72</v>
      </c>
      <c r="I238" s="2">
        <v>1</v>
      </c>
      <c r="J238">
        <v>19</v>
      </c>
    </row>
    <row r="239" spans="1:10" x14ac:dyDescent="0.25">
      <c r="A239" s="1">
        <v>40436.54791666667</v>
      </c>
      <c r="B239">
        <v>1012</v>
      </c>
      <c r="C239">
        <v>1.05</v>
      </c>
      <c r="D239">
        <v>1012</v>
      </c>
      <c r="E239">
        <v>1.07</v>
      </c>
      <c r="F239">
        <f>IFERROR(IF(E239="",VLOOKUP($B239,Locations!$A$2:$U$255,16,FALSE),E239),"")</f>
        <v>1.07</v>
      </c>
      <c r="G239">
        <f>IFERROR(C239-F239,"")</f>
        <v>-2.0000000000000018E-2</v>
      </c>
      <c r="H239">
        <f>IFERROR(ROUND(VLOOKUP($B239,Locations!$A$2:$U$255,11,FALSE)-G239,3),"")</f>
        <v>4781.6499999999996</v>
      </c>
      <c r="I239" s="2">
        <v>1</v>
      </c>
    </row>
    <row r="240" spans="1:10" x14ac:dyDescent="0.25">
      <c r="A240" s="1">
        <v>40511.506944444445</v>
      </c>
      <c r="B240">
        <v>1012</v>
      </c>
      <c r="C240">
        <v>0.99</v>
      </c>
      <c r="D240">
        <v>1012</v>
      </c>
      <c r="E240">
        <v>1.07</v>
      </c>
      <c r="F240">
        <f>IFERROR(IF(E240="",VLOOKUP($B240,Locations!$A$2:$U$255,16,FALSE),E240),"")</f>
        <v>1.07</v>
      </c>
      <c r="G240">
        <f>IFERROR(C240-F240,"")</f>
        <v>-8.0000000000000071E-2</v>
      </c>
      <c r="H240">
        <f>IFERROR(ROUND(VLOOKUP($B240,Locations!$A$2:$U$255,11,FALSE)-G240,3),"")</f>
        <v>4781.71</v>
      </c>
      <c r="I240" s="2">
        <v>1</v>
      </c>
    </row>
    <row r="241" spans="1:10" x14ac:dyDescent="0.25">
      <c r="A241" s="1">
        <v>40611.692361111112</v>
      </c>
      <c r="B241">
        <v>1012</v>
      </c>
      <c r="C241">
        <v>0.98</v>
      </c>
      <c r="D241">
        <v>1012</v>
      </c>
      <c r="E241">
        <v>1.07</v>
      </c>
      <c r="F241">
        <f>IFERROR(IF(E241="",VLOOKUP($B241,Locations!$A$2:$U$255,16,FALSE),E241),"")</f>
        <v>1.07</v>
      </c>
      <c r="G241">
        <f>IFERROR(C241-F241,"")</f>
        <v>-9.000000000000008E-2</v>
      </c>
      <c r="H241">
        <f>IFERROR(ROUND(VLOOKUP($B241,Locations!$A$2:$U$255,11,FALSE)-G241,3),"")</f>
        <v>4781.72</v>
      </c>
      <c r="I241" s="2">
        <v>1</v>
      </c>
      <c r="J241">
        <v>19</v>
      </c>
    </row>
    <row r="242" spans="1:10" x14ac:dyDescent="0.25">
      <c r="A242" s="1">
        <v>40695.588888888888</v>
      </c>
      <c r="B242">
        <v>1012</v>
      </c>
      <c r="C242">
        <v>0.92</v>
      </c>
      <c r="D242">
        <v>1012</v>
      </c>
      <c r="E242">
        <v>1.07</v>
      </c>
      <c r="F242">
        <f>IFERROR(IF(E242="",VLOOKUP($B242,Locations!$A$2:$U$255,16,FALSE),E242),"")</f>
        <v>1.07</v>
      </c>
      <c r="G242">
        <f>IFERROR(C242-F242,"")</f>
        <v>-0.15000000000000002</v>
      </c>
      <c r="H242">
        <f>IFERROR(ROUND(VLOOKUP($B242,Locations!$A$2:$U$255,11,FALSE)-G242,3),"")</f>
        <v>4781.78</v>
      </c>
      <c r="I242" s="2">
        <v>1</v>
      </c>
      <c r="J242">
        <v>19</v>
      </c>
    </row>
    <row r="243" spans="1:10" x14ac:dyDescent="0.25">
      <c r="A243" s="1">
        <v>40997.481944444444</v>
      </c>
      <c r="B243">
        <v>1012</v>
      </c>
      <c r="C243">
        <v>1.02</v>
      </c>
      <c r="D243">
        <v>1012</v>
      </c>
      <c r="E243">
        <v>1.07</v>
      </c>
      <c r="F243">
        <f>IFERROR(IF(E243="",VLOOKUP($B243,Locations!$A$2:$U$255,16,FALSE),E243),"")</f>
        <v>1.07</v>
      </c>
      <c r="G243">
        <f>IFERROR(C243-F243,"")</f>
        <v>-5.0000000000000044E-2</v>
      </c>
      <c r="H243">
        <f>IFERROR(ROUND(VLOOKUP($B243,Locations!$A$2:$U$255,11,FALSE)-G243,3),"")</f>
        <v>4781.68</v>
      </c>
      <c r="I243" s="2">
        <v>1</v>
      </c>
      <c r="J243">
        <v>19</v>
      </c>
    </row>
    <row r="244" spans="1:10" x14ac:dyDescent="0.25">
      <c r="A244" s="1">
        <v>41067.458333333336</v>
      </c>
      <c r="B244">
        <v>1012</v>
      </c>
      <c r="C244">
        <v>0.91</v>
      </c>
      <c r="D244">
        <v>1012</v>
      </c>
      <c r="E244">
        <v>1.07</v>
      </c>
      <c r="F244">
        <f>IFERROR(IF(E244="",VLOOKUP($B244,Locations!$A$2:$U$255,16,FALSE),E244),"")</f>
        <v>1.07</v>
      </c>
      <c r="G244">
        <f>IFERROR(C244-F244,"")</f>
        <v>-0.16000000000000003</v>
      </c>
      <c r="H244">
        <f>IFERROR(ROUND(VLOOKUP($B244,Locations!$A$2:$U$255,11,FALSE)-G244,3),"")</f>
        <v>4781.79</v>
      </c>
      <c r="I244" s="2">
        <v>1</v>
      </c>
    </row>
    <row r="245" spans="1:10" x14ac:dyDescent="0.25">
      <c r="A245" s="1">
        <v>41227.75</v>
      </c>
      <c r="B245">
        <v>1012</v>
      </c>
      <c r="C245">
        <v>0.88</v>
      </c>
      <c r="D245">
        <v>1012</v>
      </c>
      <c r="E245">
        <v>1.07</v>
      </c>
      <c r="F245">
        <f>IFERROR(IF(E245="",VLOOKUP($B245,Locations!$A$2:$U$255,16,FALSE),E245),"")</f>
        <v>1.07</v>
      </c>
      <c r="G245">
        <f>IFERROR(C245-F245,"")</f>
        <v>-0.19000000000000006</v>
      </c>
      <c r="H245">
        <f>IFERROR(ROUND(VLOOKUP($B245,Locations!$A$2:$U$255,11,FALSE)-G245,3),"")</f>
        <v>4781.82</v>
      </c>
      <c r="I245" s="2">
        <v>1</v>
      </c>
    </row>
    <row r="246" spans="1:10" x14ac:dyDescent="0.25">
      <c r="A246" s="1">
        <v>41396.458333333336</v>
      </c>
      <c r="B246">
        <v>1012</v>
      </c>
      <c r="C246" s="41">
        <v>0.88</v>
      </c>
      <c r="D246">
        <v>1012</v>
      </c>
      <c r="E246">
        <v>1.07</v>
      </c>
      <c r="F246">
        <f>IFERROR(IF(E246="",VLOOKUP($B246,Locations!$A$2:$U$255,16,FALSE),E246),"")</f>
        <v>1.07</v>
      </c>
      <c r="G246">
        <f>IFERROR(C246-F246,"")</f>
        <v>-0.19000000000000006</v>
      </c>
      <c r="H246">
        <f>IFERROR(ROUND(VLOOKUP($B246,Locations!$A$2:$U$255,11,FALSE)-G246,3),"")</f>
        <v>4781.82</v>
      </c>
      <c r="I246" s="2">
        <v>1</v>
      </c>
    </row>
    <row r="247" spans="1:10" x14ac:dyDescent="0.25">
      <c r="A247" s="1">
        <v>41555.336805555555</v>
      </c>
      <c r="B247">
        <v>1012</v>
      </c>
      <c r="C247" s="41">
        <v>0.86</v>
      </c>
      <c r="D247">
        <v>1012</v>
      </c>
      <c r="E247">
        <v>1.07</v>
      </c>
      <c r="F247">
        <f>IFERROR(IF(E247="",VLOOKUP($B247,Locations!$A$2:$U$255,16,FALSE),E247),"")</f>
        <v>1.07</v>
      </c>
      <c r="G247">
        <f>IFERROR(C247-F247,"")</f>
        <v>-0.21000000000000008</v>
      </c>
      <c r="H247">
        <f>IFERROR(ROUND(VLOOKUP($B247,Locations!$A$2:$U$255,11,FALSE)-G247,3),"")</f>
        <v>4781.84</v>
      </c>
      <c r="I247" s="2">
        <v>1</v>
      </c>
    </row>
    <row r="248" spans="1:10" x14ac:dyDescent="0.25">
      <c r="A248" s="1">
        <v>41990.666666666664</v>
      </c>
      <c r="B248">
        <v>1012</v>
      </c>
      <c r="C248" s="41">
        <v>0.83</v>
      </c>
      <c r="D248">
        <v>1012</v>
      </c>
      <c r="E248">
        <v>1.07</v>
      </c>
      <c r="F248">
        <f>IFERROR(IF(E248="",VLOOKUP($B248,Locations!$A$2:$U$255,16,FALSE),E248),"")</f>
        <v>1.07</v>
      </c>
      <c r="G248">
        <f>IFERROR(C248-F248,"")</f>
        <v>-0.2400000000000001</v>
      </c>
      <c r="H248">
        <f>IFERROR(ROUND(VLOOKUP($B248,Locations!$A$2:$U$255,11,FALSE)-G248,3),"")</f>
        <v>4781.87</v>
      </c>
      <c r="I248" s="2">
        <v>1</v>
      </c>
    </row>
    <row r="249" spans="1:10" x14ac:dyDescent="0.25">
      <c r="A249" s="1">
        <v>42161.59375</v>
      </c>
      <c r="B249">
        <v>1012</v>
      </c>
      <c r="C249">
        <v>0.88</v>
      </c>
      <c r="D249">
        <v>1012</v>
      </c>
      <c r="E249">
        <v>1.1000000000000001</v>
      </c>
      <c r="F249">
        <f>IFERROR(IF(E249="",VLOOKUP($B249,Locations!$A$2:$U$255,16,FALSE),E249),"")</f>
        <v>1.1000000000000001</v>
      </c>
      <c r="G249">
        <f>IFERROR(C249-F249,"")</f>
        <v>-0.22000000000000008</v>
      </c>
      <c r="H249">
        <f>IFERROR(ROUND(VLOOKUP($B249,Locations!$A$2:$U$255,11,FALSE)-G249,3),"")</f>
        <v>4781.8500000000004</v>
      </c>
      <c r="I249" s="2">
        <v>1</v>
      </c>
    </row>
    <row r="250" spans="1:10" x14ac:dyDescent="0.25">
      <c r="A250" s="1">
        <v>42272.510416666664</v>
      </c>
      <c r="B250">
        <v>1012</v>
      </c>
      <c r="C250">
        <v>0.86</v>
      </c>
      <c r="D250">
        <v>1012</v>
      </c>
      <c r="E250">
        <v>1.1000000000000001</v>
      </c>
      <c r="F250">
        <f>IFERROR(IF(E250="",VLOOKUP($B250,Locations!$A$2:$U$255,16,FALSE),E250),"")</f>
        <v>1.1000000000000001</v>
      </c>
      <c r="G250">
        <f>IFERROR(C250-F250,"")</f>
        <v>-0.2400000000000001</v>
      </c>
      <c r="H250">
        <f>IFERROR(ROUND(VLOOKUP($B250,Locations!$A$2:$U$255,11,FALSE)-G250,3),"")</f>
        <v>4781.87</v>
      </c>
      <c r="I250" s="2">
        <v>1</v>
      </c>
    </row>
    <row r="251" spans="1:10" x14ac:dyDescent="0.25">
      <c r="A251" s="1">
        <v>42471.354166666664</v>
      </c>
      <c r="B251">
        <v>1012</v>
      </c>
      <c r="C251">
        <v>0.86</v>
      </c>
      <c r="D251">
        <v>1012</v>
      </c>
      <c r="E251">
        <v>1.1000000000000001</v>
      </c>
      <c r="F251">
        <f>IFERROR(IF(E251="",VLOOKUP($B251,Locations!$A$2:$U$255,16,FALSE),E251),"")</f>
        <v>1.1000000000000001</v>
      </c>
      <c r="G251">
        <f>IFERROR(C251-F251,"")</f>
        <v>-0.2400000000000001</v>
      </c>
      <c r="H251">
        <f>IFERROR(ROUND(VLOOKUP($B251,Locations!$A$2:$U$255,11,FALSE)-G251,3),"")</f>
        <v>4781.87</v>
      </c>
      <c r="I251" s="2">
        <v>1</v>
      </c>
    </row>
    <row r="252" spans="1:10" x14ac:dyDescent="0.25">
      <c r="A252" s="1">
        <v>42657.520833333336</v>
      </c>
      <c r="B252">
        <v>1012</v>
      </c>
      <c r="C252">
        <v>0.9</v>
      </c>
      <c r="D252">
        <v>1012</v>
      </c>
      <c r="E252">
        <v>1.1000000000000001</v>
      </c>
      <c r="F252">
        <f>IFERROR(IF(E252="",VLOOKUP($B252,Locations!$A$2:$U$255,16,FALSE),E252),"")</f>
        <v>1.1000000000000001</v>
      </c>
      <c r="G252">
        <f>IFERROR(C252-F252,"")</f>
        <v>-0.20000000000000007</v>
      </c>
      <c r="H252">
        <f>IFERROR(ROUND(VLOOKUP($B252,Locations!$A$2:$U$255,11,FALSE)-G252,3),"")</f>
        <v>4781.83</v>
      </c>
      <c r="I252" s="2">
        <v>1</v>
      </c>
    </row>
    <row r="253" spans="1:10" x14ac:dyDescent="0.25">
      <c r="A253" s="1">
        <v>42671</v>
      </c>
      <c r="B253">
        <v>1012</v>
      </c>
      <c r="C253">
        <v>0.9</v>
      </c>
      <c r="D253">
        <v>1012</v>
      </c>
      <c r="E253">
        <v>1.1000000000000001</v>
      </c>
      <c r="F253">
        <f>IFERROR(IF(E253="",VLOOKUP($B253,Locations!$A$2:$U$255,16,FALSE),E253),"")</f>
        <v>1.1000000000000001</v>
      </c>
      <c r="G253">
        <f>IFERROR(C253-F253,"")</f>
        <v>-0.20000000000000007</v>
      </c>
      <c r="H253">
        <f>IFERROR(ROUND(VLOOKUP($B253,Locations!$A$2:$U$255,11,FALSE)-G253,3),"")</f>
        <v>4781.83</v>
      </c>
      <c r="I253" s="2">
        <v>1</v>
      </c>
    </row>
    <row r="254" spans="1:10" x14ac:dyDescent="0.25">
      <c r="A254" s="1">
        <v>42873</v>
      </c>
      <c r="B254">
        <v>1012</v>
      </c>
      <c r="C254">
        <v>0.86</v>
      </c>
      <c r="D254">
        <v>1012</v>
      </c>
      <c r="E254">
        <v>1.1000000000000001</v>
      </c>
      <c r="F254">
        <f>IFERROR(IF(E254="",VLOOKUP($B254,Locations!$A$2:$U$255,16,FALSE),E254),"")</f>
        <v>1.1000000000000001</v>
      </c>
      <c r="G254">
        <f>IFERROR(C254-F254,"")</f>
        <v>-0.2400000000000001</v>
      </c>
      <c r="H254">
        <f>IFERROR(ROUND(VLOOKUP($B254,Locations!$A$2:$U$255,11,FALSE)-G254,3),"")</f>
        <v>4781.87</v>
      </c>
      <c r="I254" s="2">
        <v>1</v>
      </c>
    </row>
    <row r="255" spans="1:10" x14ac:dyDescent="0.25">
      <c r="A255" s="1">
        <v>43004.501388888886</v>
      </c>
      <c r="B255">
        <v>1012</v>
      </c>
      <c r="C255">
        <v>0.91</v>
      </c>
      <c r="D255">
        <v>1012</v>
      </c>
      <c r="E255">
        <v>1.1599999999999999</v>
      </c>
      <c r="F255">
        <f>IFERROR(IF(E255="",VLOOKUP($B255,Locations!$A$2:$U$255,16,FALSE),E255),"")</f>
        <v>1.1599999999999999</v>
      </c>
      <c r="G255">
        <f>IFERROR(C255-F255,"")</f>
        <v>-0.24999999999999989</v>
      </c>
      <c r="H255">
        <f>IFERROR(ROUND(VLOOKUP($B255,Locations!$A$2:$U$255,11,FALSE)-G255,3),"")</f>
        <v>4781.88</v>
      </c>
      <c r="I255" s="2">
        <v>1</v>
      </c>
      <c r="J255">
        <v>20</v>
      </c>
    </row>
    <row r="256" spans="1:10" x14ac:dyDescent="0.25">
      <c r="A256" s="1">
        <v>43207</v>
      </c>
      <c r="B256">
        <v>1012</v>
      </c>
      <c r="C256" s="48">
        <v>0.86</v>
      </c>
      <c r="D256">
        <v>1012</v>
      </c>
      <c r="E256">
        <v>1.8958333333333333</v>
      </c>
      <c r="F256">
        <f>IFERROR(IF(E256="",VLOOKUP($B256,Locations!$A$2:$U$255,16,FALSE),E256),"")</f>
        <v>1.8958333333333333</v>
      </c>
      <c r="G256">
        <f>IFERROR(C256-F256,"")</f>
        <v>-1.0358333333333332</v>
      </c>
      <c r="H256">
        <f>IFERROR(ROUND(VLOOKUP($B256,Locations!$A$2:$U$255,11,FALSE)-G256,3),"")</f>
        <v>4782.6660000000002</v>
      </c>
      <c r="I256" s="2">
        <v>1</v>
      </c>
      <c r="J256">
        <v>21</v>
      </c>
    </row>
    <row r="257" spans="1:10" x14ac:dyDescent="0.25">
      <c r="A257" s="1">
        <v>40101.745138888888</v>
      </c>
      <c r="B257">
        <v>1013</v>
      </c>
      <c r="C257">
        <v>4.2</v>
      </c>
      <c r="D257">
        <v>1013</v>
      </c>
      <c r="E257">
        <v>0.82</v>
      </c>
      <c r="F257">
        <f>IFERROR(IF(E257="",VLOOKUP($B257,Locations!$A$2:$U$255,16,FALSE),E257),"")</f>
        <v>0.82</v>
      </c>
      <c r="G257">
        <f>IFERROR(C257-F257,"")</f>
        <v>3.3800000000000003</v>
      </c>
      <c r="H257">
        <f>IFERROR(ROUND(VLOOKUP($B257,Locations!$A$2:$U$255,11,FALSE)-G257,3),"")</f>
        <v>4777.93</v>
      </c>
      <c r="I257" s="2">
        <v>1</v>
      </c>
      <c r="J257">
        <v>19</v>
      </c>
    </row>
    <row r="258" spans="1:10" x14ac:dyDescent="0.25">
      <c r="A258" s="1">
        <v>40266.745138888888</v>
      </c>
      <c r="B258">
        <v>1013</v>
      </c>
      <c r="C258">
        <v>3.05</v>
      </c>
      <c r="D258">
        <v>1013</v>
      </c>
      <c r="E258">
        <v>0.82</v>
      </c>
      <c r="F258">
        <f>IFERROR(IF(E258="",VLOOKUP($B258,Locations!$A$2:$U$255,16,FALSE),E258),"")</f>
        <v>0.82</v>
      </c>
      <c r="G258">
        <f>IFERROR(C258-F258,"")</f>
        <v>2.23</v>
      </c>
      <c r="H258">
        <f>IFERROR(ROUND(VLOOKUP($B258,Locations!$A$2:$U$255,11,FALSE)-G258,3),"")</f>
        <v>4779.08</v>
      </c>
      <c r="I258" s="2">
        <v>1</v>
      </c>
      <c r="J258">
        <v>19</v>
      </c>
    </row>
    <row r="259" spans="1:10" x14ac:dyDescent="0.25">
      <c r="A259" s="1">
        <v>40331.708333333336</v>
      </c>
      <c r="B259">
        <v>1013</v>
      </c>
      <c r="C259">
        <v>4.2</v>
      </c>
      <c r="D259">
        <v>1013</v>
      </c>
      <c r="E259">
        <v>0.82</v>
      </c>
      <c r="F259">
        <f>IFERROR(IF(E259="",VLOOKUP($B259,Locations!$A$2:$U$255,16,FALSE),E259),"")</f>
        <v>0.82</v>
      </c>
      <c r="G259">
        <f>IFERROR(C259-F259,"")</f>
        <v>3.3800000000000003</v>
      </c>
      <c r="H259">
        <f>IFERROR(ROUND(VLOOKUP($B259,Locations!$A$2:$U$255,11,FALSE)-G259,3),"")</f>
        <v>4777.93</v>
      </c>
      <c r="I259" s="2">
        <v>1</v>
      </c>
      <c r="J259">
        <v>19</v>
      </c>
    </row>
    <row r="260" spans="1:10" x14ac:dyDescent="0.25">
      <c r="A260" s="1">
        <v>40611.676388888889</v>
      </c>
      <c r="B260">
        <v>1013</v>
      </c>
      <c r="C260">
        <v>3.14</v>
      </c>
      <c r="D260">
        <v>1013</v>
      </c>
      <c r="E260">
        <v>0.82</v>
      </c>
      <c r="F260">
        <f>IFERROR(IF(E260="",VLOOKUP($B260,Locations!$A$2:$U$255,16,FALSE),E260),"")</f>
        <v>0.82</v>
      </c>
      <c r="G260">
        <f>IFERROR(C260-F260,"")</f>
        <v>2.3200000000000003</v>
      </c>
      <c r="H260">
        <f>IFERROR(ROUND(VLOOKUP($B260,Locations!$A$2:$U$255,11,FALSE)-G260,3),"")</f>
        <v>4778.99</v>
      </c>
      <c r="I260" s="2">
        <v>1</v>
      </c>
      <c r="J260">
        <v>19</v>
      </c>
    </row>
    <row r="261" spans="1:10" x14ac:dyDescent="0.25">
      <c r="A261" s="1">
        <v>40695.606944444444</v>
      </c>
      <c r="B261">
        <v>1013</v>
      </c>
      <c r="C261">
        <v>3.12</v>
      </c>
      <c r="D261">
        <v>1013</v>
      </c>
      <c r="E261">
        <v>0.82</v>
      </c>
      <c r="F261">
        <f>IFERROR(IF(E261="",VLOOKUP($B261,Locations!$A$2:$U$255,16,FALSE),E261),"")</f>
        <v>0.82</v>
      </c>
      <c r="G261">
        <f>IFERROR(C261-F261,"")</f>
        <v>2.3000000000000003</v>
      </c>
      <c r="H261">
        <f>IFERROR(ROUND(VLOOKUP($B261,Locations!$A$2:$U$255,11,FALSE)-G261,3),"")</f>
        <v>4779.01</v>
      </c>
      <c r="I261" s="2">
        <v>1</v>
      </c>
      <c r="J261">
        <v>19</v>
      </c>
    </row>
    <row r="262" spans="1:10" x14ac:dyDescent="0.25">
      <c r="A262" s="1">
        <v>40997.493750000001</v>
      </c>
      <c r="B262">
        <v>1013</v>
      </c>
      <c r="C262">
        <v>2.95</v>
      </c>
      <c r="D262">
        <v>1013</v>
      </c>
      <c r="E262">
        <v>0.82</v>
      </c>
      <c r="F262">
        <f>IFERROR(IF(E262="",VLOOKUP($B262,Locations!$A$2:$U$255,16,FALSE),E262),"")</f>
        <v>0.82</v>
      </c>
      <c r="G262">
        <f>IFERROR(C262-F262,"")</f>
        <v>2.1300000000000003</v>
      </c>
      <c r="H262">
        <f>IFERROR(ROUND(VLOOKUP($B262,Locations!$A$2:$U$255,11,FALSE)-G262,3),"")</f>
        <v>4779.18</v>
      </c>
      <c r="I262" s="2">
        <v>1</v>
      </c>
      <c r="J262">
        <v>19</v>
      </c>
    </row>
    <row r="263" spans="1:10" x14ac:dyDescent="0.25">
      <c r="A263" s="1">
        <v>41067.458333333336</v>
      </c>
      <c r="B263">
        <v>1013</v>
      </c>
      <c r="C263">
        <v>3.52</v>
      </c>
      <c r="D263">
        <v>1013</v>
      </c>
      <c r="E263">
        <v>0.82</v>
      </c>
      <c r="F263">
        <f>IFERROR(IF(E263="",VLOOKUP($B263,Locations!$A$2:$U$255,16,FALSE),E263),"")</f>
        <v>0.82</v>
      </c>
      <c r="G263">
        <f>IFERROR(C263-F263,"")</f>
        <v>2.7</v>
      </c>
      <c r="H263">
        <f>IFERROR(ROUND(VLOOKUP($B263,Locations!$A$2:$U$255,11,FALSE)-G263,3),"")</f>
        <v>4778.6099999999997</v>
      </c>
      <c r="I263" s="2">
        <v>1</v>
      </c>
    </row>
    <row r="264" spans="1:10" x14ac:dyDescent="0.25">
      <c r="A264" s="1">
        <v>41227.75</v>
      </c>
      <c r="B264">
        <v>1013</v>
      </c>
      <c r="C264">
        <v>2.91</v>
      </c>
      <c r="D264">
        <v>1013</v>
      </c>
      <c r="E264">
        <v>0.82</v>
      </c>
      <c r="F264">
        <f>IFERROR(IF(E264="",VLOOKUP($B264,Locations!$A$2:$U$255,16,FALSE),E264),"")</f>
        <v>0.82</v>
      </c>
      <c r="G264">
        <f>IFERROR(C264-F264,"")</f>
        <v>2.0900000000000003</v>
      </c>
      <c r="H264">
        <f>IFERROR(ROUND(VLOOKUP($B264,Locations!$A$2:$U$255,11,FALSE)-G264,3),"")</f>
        <v>4779.22</v>
      </c>
      <c r="I264" s="2">
        <v>1</v>
      </c>
    </row>
    <row r="265" spans="1:10" x14ac:dyDescent="0.25">
      <c r="A265" s="1">
        <v>41396.5</v>
      </c>
      <c r="B265">
        <v>1013</v>
      </c>
      <c r="C265">
        <v>2.98</v>
      </c>
      <c r="D265">
        <v>1013</v>
      </c>
      <c r="E265">
        <v>0.82</v>
      </c>
      <c r="F265">
        <f>IFERROR(IF(E265="",VLOOKUP($B265,Locations!$A$2:$U$255,16,FALSE),E265),"")</f>
        <v>0.82</v>
      </c>
      <c r="G265">
        <f>IFERROR(C265-F265,"")</f>
        <v>2.16</v>
      </c>
      <c r="H265">
        <f>IFERROR(ROUND(VLOOKUP($B265,Locations!$A$2:$U$255,11,FALSE)-G265,3),"")</f>
        <v>4779.1499999999996</v>
      </c>
      <c r="I265" s="2">
        <v>1</v>
      </c>
    </row>
    <row r="266" spans="1:10" x14ac:dyDescent="0.25">
      <c r="A266" s="1">
        <v>41555.354166666664</v>
      </c>
      <c r="B266">
        <v>1013</v>
      </c>
      <c r="C266">
        <v>3.24</v>
      </c>
      <c r="D266">
        <v>1013</v>
      </c>
      <c r="E266">
        <v>0.82</v>
      </c>
      <c r="F266">
        <f>IFERROR(IF(E266="",VLOOKUP($B266,Locations!$A$2:$U$255,16,FALSE),E266),"")</f>
        <v>0.82</v>
      </c>
      <c r="G266">
        <f>IFERROR(C266-F266,"")</f>
        <v>2.4200000000000004</v>
      </c>
      <c r="H266">
        <f>IFERROR(ROUND(VLOOKUP($B266,Locations!$A$2:$U$255,11,FALSE)-G266,3),"")</f>
        <v>4778.8900000000003</v>
      </c>
      <c r="I266" s="2">
        <v>1</v>
      </c>
    </row>
    <row r="267" spans="1:10" x14ac:dyDescent="0.25">
      <c r="A267" s="1">
        <v>41990.666666666664</v>
      </c>
      <c r="B267">
        <v>1013</v>
      </c>
      <c r="C267">
        <v>2.96</v>
      </c>
      <c r="D267">
        <v>1013</v>
      </c>
      <c r="E267">
        <v>0.82</v>
      </c>
      <c r="F267">
        <f>IFERROR(IF(E267="",VLOOKUP($B267,Locations!$A$2:$U$255,16,FALSE),E267),"")</f>
        <v>0.82</v>
      </c>
      <c r="G267">
        <f>IFERROR(C267-F267,"")</f>
        <v>2.14</v>
      </c>
      <c r="H267">
        <f>IFERROR(ROUND(VLOOKUP($B267,Locations!$A$2:$U$255,11,FALSE)-G267,3),"")</f>
        <v>4779.17</v>
      </c>
      <c r="I267" s="2">
        <v>1</v>
      </c>
    </row>
    <row r="268" spans="1:10" x14ac:dyDescent="0.25">
      <c r="A268" s="1">
        <v>42161.533333333333</v>
      </c>
      <c r="B268">
        <v>1013</v>
      </c>
      <c r="C268">
        <v>3.07</v>
      </c>
      <c r="D268">
        <v>1013</v>
      </c>
      <c r="E268">
        <v>0.73</v>
      </c>
      <c r="F268">
        <f>IFERROR(IF(E268="",VLOOKUP($B268,Locations!$A$2:$U$255,16,FALSE),E268),"")</f>
        <v>0.73</v>
      </c>
      <c r="G268">
        <f>IFERROR(C268-F268,"")</f>
        <v>2.34</v>
      </c>
      <c r="H268">
        <f>IFERROR(ROUND(VLOOKUP($B268,Locations!$A$2:$U$255,11,FALSE)-G268,3),"")</f>
        <v>4778.97</v>
      </c>
      <c r="I268" s="2">
        <v>1</v>
      </c>
    </row>
    <row r="269" spans="1:10" x14ac:dyDescent="0.25">
      <c r="A269" s="1">
        <v>42471.500694444447</v>
      </c>
      <c r="B269">
        <v>1013</v>
      </c>
      <c r="C269">
        <v>2.95</v>
      </c>
      <c r="D269">
        <v>1013</v>
      </c>
      <c r="E269">
        <v>0.86</v>
      </c>
      <c r="F269">
        <f>IFERROR(IF(E269="",VLOOKUP($B269,Locations!$A$2:$U$255,16,FALSE),E269),"")</f>
        <v>0.86</v>
      </c>
      <c r="G269">
        <f>IFERROR(C269-F269,"")</f>
        <v>2.0900000000000003</v>
      </c>
      <c r="H269">
        <f>IFERROR(ROUND(VLOOKUP($B269,Locations!$A$2:$U$255,11,FALSE)-G269,3),"")</f>
        <v>4779.22</v>
      </c>
      <c r="I269" s="2">
        <v>1</v>
      </c>
    </row>
    <row r="270" spans="1:10" x14ac:dyDescent="0.25">
      <c r="A270" s="1">
        <v>42657.504166666666</v>
      </c>
      <c r="B270">
        <v>1013</v>
      </c>
      <c r="C270">
        <v>4.16</v>
      </c>
      <c r="D270">
        <v>1013</v>
      </c>
      <c r="E270">
        <v>0.78</v>
      </c>
      <c r="F270">
        <f>IFERROR(IF(E270="",VLOOKUP($B270,Locations!$A$2:$U$255,16,FALSE),E270),"")</f>
        <v>0.78</v>
      </c>
      <c r="G270">
        <f>IFERROR(C270-F270,"")</f>
        <v>3.38</v>
      </c>
      <c r="H270">
        <f>IFERROR(ROUND(VLOOKUP($B270,Locations!$A$2:$U$255,11,FALSE)-G270,3),"")</f>
        <v>4777.93</v>
      </c>
      <c r="I270" s="2">
        <v>1</v>
      </c>
    </row>
    <row r="271" spans="1:10" x14ac:dyDescent="0.25">
      <c r="A271" s="1">
        <v>42668</v>
      </c>
      <c r="B271">
        <v>1013</v>
      </c>
      <c r="C271">
        <v>4.16</v>
      </c>
      <c r="D271">
        <v>1013</v>
      </c>
      <c r="E271">
        <v>0.87</v>
      </c>
      <c r="F271">
        <f>IFERROR(IF(E271="",VLOOKUP($B271,Locations!$A$2:$U$255,16,FALSE),E271),"")</f>
        <v>0.87</v>
      </c>
      <c r="G271">
        <f>IFERROR(C271-F271,"")</f>
        <v>3.29</v>
      </c>
      <c r="H271">
        <f>IFERROR(ROUND(VLOOKUP($B271,Locations!$A$2:$U$255,11,FALSE)-G271,3),"")</f>
        <v>4778.0200000000004</v>
      </c>
      <c r="I271" s="2">
        <v>1</v>
      </c>
    </row>
    <row r="272" spans="1:10" x14ac:dyDescent="0.25">
      <c r="A272" s="1">
        <v>42870</v>
      </c>
      <c r="B272">
        <v>1013</v>
      </c>
      <c r="C272">
        <v>3.08</v>
      </c>
      <c r="D272">
        <v>1013</v>
      </c>
      <c r="E272">
        <v>0.91</v>
      </c>
      <c r="F272">
        <f>IFERROR(IF(E272="",VLOOKUP($B272,Locations!$A$2:$U$255,16,FALSE),E272),"")</f>
        <v>0.91</v>
      </c>
      <c r="G272">
        <f>IFERROR(C272-F272,"")</f>
        <v>2.17</v>
      </c>
      <c r="H272">
        <f>IFERROR(ROUND(VLOOKUP($B272,Locations!$A$2:$U$255,11,FALSE)-G272,3),"")</f>
        <v>4779.1400000000003</v>
      </c>
      <c r="I272" s="2">
        <v>1</v>
      </c>
    </row>
    <row r="273" spans="1:10" x14ac:dyDescent="0.25">
      <c r="A273" s="1">
        <v>43207.584027777775</v>
      </c>
      <c r="B273">
        <v>1013</v>
      </c>
      <c r="C273">
        <v>2.96</v>
      </c>
      <c r="D273">
        <v>1013</v>
      </c>
      <c r="E273">
        <v>0.89583333333333337</v>
      </c>
      <c r="F273">
        <f>IFERROR(IF(E273="",VLOOKUP($B273,Locations!$A$2:$U$255,16,FALSE),E273),"")</f>
        <v>0.89583333333333337</v>
      </c>
      <c r="G273">
        <f>IFERROR(C273-F273,"")</f>
        <v>2.0641666666666665</v>
      </c>
      <c r="H273">
        <f>IFERROR(ROUND(VLOOKUP($B273,Locations!$A$2:$U$255,11,FALSE)-G273,3),"")</f>
        <v>4779.2460000000001</v>
      </c>
      <c r="I273" s="2">
        <v>1</v>
      </c>
      <c r="J273">
        <v>21</v>
      </c>
    </row>
    <row r="274" spans="1:10" x14ac:dyDescent="0.25">
      <c r="A274" s="1">
        <v>40101.739583333336</v>
      </c>
      <c r="B274">
        <v>1014</v>
      </c>
      <c r="C274">
        <v>1.72</v>
      </c>
      <c r="D274">
        <v>1014</v>
      </c>
      <c r="E274">
        <v>1.2</v>
      </c>
      <c r="F274">
        <f>IFERROR(IF(E274="",VLOOKUP($B274,Locations!$A$2:$U$255,16,FALSE),E274),"")</f>
        <v>1.2</v>
      </c>
      <c r="G274">
        <f>IFERROR(C274-F274,"")</f>
        <v>0.52</v>
      </c>
      <c r="H274">
        <f>IFERROR(ROUND(VLOOKUP($B274,Locations!$A$2:$U$255,11,FALSE)-G274,3),"")</f>
        <v>4778.54</v>
      </c>
      <c r="I274" s="2">
        <v>1</v>
      </c>
      <c r="J274">
        <v>19</v>
      </c>
    </row>
    <row r="275" spans="1:10" x14ac:dyDescent="0.25">
      <c r="A275" s="1">
        <v>40266.739583333336</v>
      </c>
      <c r="B275">
        <v>1014</v>
      </c>
      <c r="C275">
        <v>1.61</v>
      </c>
      <c r="D275">
        <v>1014</v>
      </c>
      <c r="E275">
        <v>1.2</v>
      </c>
      <c r="F275">
        <f>IFERROR(IF(E275="",VLOOKUP($B275,Locations!$A$2:$U$255,16,FALSE),E275),"")</f>
        <v>1.2</v>
      </c>
      <c r="G275">
        <f>IFERROR(C275-F275,"")</f>
        <v>0.41000000000000014</v>
      </c>
      <c r="H275">
        <f>IFERROR(ROUND(VLOOKUP($B275,Locations!$A$2:$U$255,11,FALSE)-G275,3),"")</f>
        <v>4778.6499999999996</v>
      </c>
      <c r="I275" s="2">
        <v>1</v>
      </c>
      <c r="J275">
        <v>19</v>
      </c>
    </row>
    <row r="276" spans="1:10" x14ac:dyDescent="0.25">
      <c r="A276" s="1">
        <v>40331.697916666664</v>
      </c>
      <c r="B276">
        <v>1014</v>
      </c>
      <c r="C276">
        <v>1.72</v>
      </c>
      <c r="D276">
        <v>1014</v>
      </c>
      <c r="E276">
        <v>1.2</v>
      </c>
      <c r="F276">
        <f>IFERROR(IF(E276="",VLOOKUP($B276,Locations!$A$2:$U$255,16,FALSE),E276),"")</f>
        <v>1.2</v>
      </c>
      <c r="G276">
        <f>IFERROR(C276-F276,"")</f>
        <v>0.52</v>
      </c>
      <c r="H276">
        <f>IFERROR(ROUND(VLOOKUP($B276,Locations!$A$2:$U$255,11,FALSE)-G276,3),"")</f>
        <v>4778.54</v>
      </c>
      <c r="I276" s="2">
        <v>1</v>
      </c>
      <c r="J276">
        <v>19</v>
      </c>
    </row>
    <row r="277" spans="1:10" x14ac:dyDescent="0.25">
      <c r="A277" s="1">
        <v>40511.459027777775</v>
      </c>
      <c r="B277">
        <v>1014</v>
      </c>
      <c r="C277">
        <v>3.36</v>
      </c>
      <c r="D277">
        <v>1014</v>
      </c>
      <c r="E277">
        <v>1.2</v>
      </c>
      <c r="F277">
        <f>IFERROR(IF(E277="",VLOOKUP($B277,Locations!$A$2:$U$255,16,FALSE),E277),"")</f>
        <v>1.2</v>
      </c>
      <c r="G277">
        <f>IFERROR(C277-F277,"")</f>
        <v>2.16</v>
      </c>
      <c r="H277">
        <f>IFERROR(ROUND(VLOOKUP($B277,Locations!$A$2:$U$255,11,FALSE)-G277,3),"")</f>
        <v>4776.8999999999996</v>
      </c>
      <c r="I277" s="2">
        <v>1</v>
      </c>
    </row>
    <row r="278" spans="1:10" x14ac:dyDescent="0.25">
      <c r="A278" s="1">
        <v>40611.697916666664</v>
      </c>
      <c r="B278">
        <v>1014</v>
      </c>
      <c r="C278">
        <v>1.48</v>
      </c>
      <c r="D278">
        <v>1014</v>
      </c>
      <c r="E278">
        <v>1.2</v>
      </c>
      <c r="F278">
        <f>IFERROR(IF(E278="",VLOOKUP($B278,Locations!$A$2:$U$255,16,FALSE),E278),"")</f>
        <v>1.2</v>
      </c>
      <c r="G278">
        <f>IFERROR(C278-F278,"")</f>
        <v>0.28000000000000003</v>
      </c>
      <c r="H278">
        <f>IFERROR(ROUND(VLOOKUP($B278,Locations!$A$2:$U$255,11,FALSE)-G278,3),"")</f>
        <v>4778.78</v>
      </c>
      <c r="I278" s="2">
        <v>1</v>
      </c>
      <c r="J278">
        <v>19</v>
      </c>
    </row>
    <row r="279" spans="1:10" x14ac:dyDescent="0.25">
      <c r="A279" s="1">
        <v>40695.601388888892</v>
      </c>
      <c r="B279">
        <v>1014</v>
      </c>
      <c r="C279">
        <v>1.67</v>
      </c>
      <c r="D279">
        <v>1014</v>
      </c>
      <c r="E279">
        <v>1.2</v>
      </c>
      <c r="F279">
        <f>IFERROR(IF(E279="",VLOOKUP($B279,Locations!$A$2:$U$255,16,FALSE),E279),"")</f>
        <v>1.2</v>
      </c>
      <c r="G279">
        <f>IFERROR(C279-F279,"")</f>
        <v>0.47</v>
      </c>
      <c r="H279">
        <f>IFERROR(ROUND(VLOOKUP($B279,Locations!$A$2:$U$255,11,FALSE)-G279,3),"")</f>
        <v>4778.59</v>
      </c>
      <c r="I279" s="2">
        <v>1</v>
      </c>
      <c r="J279">
        <v>19</v>
      </c>
    </row>
    <row r="280" spans="1:10" x14ac:dyDescent="0.25">
      <c r="A280" s="1">
        <v>40844.416666666664</v>
      </c>
      <c r="B280">
        <v>1014</v>
      </c>
      <c r="C280">
        <v>1.59</v>
      </c>
      <c r="D280">
        <v>1014</v>
      </c>
      <c r="E280">
        <v>1.2</v>
      </c>
      <c r="F280">
        <f>IFERROR(IF(E280="",VLOOKUP($B280,Locations!$A$2:$U$255,16,FALSE),E280),"")</f>
        <v>1.2</v>
      </c>
      <c r="G280">
        <f>IFERROR(C280-F280,"")</f>
        <v>0.39000000000000012</v>
      </c>
      <c r="H280">
        <f>IFERROR(ROUND(VLOOKUP($B280,Locations!$A$2:$U$255,11,FALSE)-G280,3),"")</f>
        <v>4778.67</v>
      </c>
      <c r="I280" s="2">
        <v>1</v>
      </c>
      <c r="J280">
        <v>19</v>
      </c>
    </row>
    <row r="281" spans="1:10" x14ac:dyDescent="0.25">
      <c r="A281" s="1">
        <v>41067.458333333336</v>
      </c>
      <c r="B281">
        <v>1014</v>
      </c>
      <c r="C281">
        <v>1.81</v>
      </c>
      <c r="D281">
        <v>1014</v>
      </c>
      <c r="E281">
        <v>1.2</v>
      </c>
      <c r="F281">
        <f>IFERROR(IF(E281="",VLOOKUP($B281,Locations!$A$2:$U$255,16,FALSE),E281),"")</f>
        <v>1.2</v>
      </c>
      <c r="G281">
        <f>IFERROR(C281-F281,"")</f>
        <v>0.6100000000000001</v>
      </c>
      <c r="H281">
        <f>IFERROR(ROUND(VLOOKUP($B281,Locations!$A$2:$U$255,11,FALSE)-G281,3),"")</f>
        <v>4778.45</v>
      </c>
      <c r="I281" s="2">
        <v>1</v>
      </c>
    </row>
    <row r="282" spans="1:10" x14ac:dyDescent="0.25">
      <c r="A282" s="1">
        <v>41227.75</v>
      </c>
      <c r="B282">
        <v>1014</v>
      </c>
      <c r="C282">
        <v>1.53</v>
      </c>
      <c r="D282">
        <v>1014</v>
      </c>
      <c r="E282">
        <v>1.2</v>
      </c>
      <c r="F282">
        <f>IFERROR(IF(E282="",VLOOKUP($B282,Locations!$A$2:$U$255,16,FALSE),E282),"")</f>
        <v>1.2</v>
      </c>
      <c r="G282">
        <f>IFERROR(C282-F282,"")</f>
        <v>0.33000000000000007</v>
      </c>
      <c r="H282">
        <f>IFERROR(ROUND(VLOOKUP($B282,Locations!$A$2:$U$255,11,FALSE)-G282,3),"")</f>
        <v>4778.7299999999996</v>
      </c>
      <c r="I282" s="2">
        <v>1</v>
      </c>
    </row>
    <row r="283" spans="1:10" x14ac:dyDescent="0.25">
      <c r="A283" s="1">
        <v>41396.5</v>
      </c>
      <c r="B283">
        <v>1014</v>
      </c>
      <c r="C283">
        <v>1.51</v>
      </c>
      <c r="D283">
        <v>1014</v>
      </c>
      <c r="E283">
        <v>1.2</v>
      </c>
      <c r="F283">
        <f>IFERROR(IF(E283="",VLOOKUP($B283,Locations!$A$2:$U$255,16,FALSE),E283),"")</f>
        <v>1.2</v>
      </c>
      <c r="G283">
        <f>IFERROR(C283-F283,"")</f>
        <v>0.31000000000000005</v>
      </c>
      <c r="H283">
        <f>IFERROR(ROUND(VLOOKUP($B283,Locations!$A$2:$U$255,11,FALSE)-G283,3),"")</f>
        <v>4778.75</v>
      </c>
      <c r="I283" s="2">
        <v>1</v>
      </c>
    </row>
    <row r="284" spans="1:10" x14ac:dyDescent="0.25">
      <c r="A284" s="1">
        <v>41555.345138888886</v>
      </c>
      <c r="B284">
        <v>1014</v>
      </c>
      <c r="C284">
        <v>1.54</v>
      </c>
      <c r="D284">
        <v>1014</v>
      </c>
      <c r="E284">
        <v>1.2</v>
      </c>
      <c r="F284">
        <f>IFERROR(IF(E284="",VLOOKUP($B284,Locations!$A$2:$U$255,16,FALSE),E284),"")</f>
        <v>1.2</v>
      </c>
      <c r="G284">
        <f>IFERROR(C284-F284,"")</f>
        <v>0.34000000000000008</v>
      </c>
      <c r="H284">
        <f>IFERROR(ROUND(VLOOKUP($B284,Locations!$A$2:$U$255,11,FALSE)-G284,3),"")</f>
        <v>4778.72</v>
      </c>
      <c r="I284" s="2">
        <v>1</v>
      </c>
    </row>
    <row r="285" spans="1:10" x14ac:dyDescent="0.25">
      <c r="A285" s="1">
        <v>41990.666666666664</v>
      </c>
      <c r="B285">
        <v>1014</v>
      </c>
      <c r="C285">
        <v>1.49</v>
      </c>
      <c r="D285">
        <v>1014</v>
      </c>
      <c r="E285">
        <v>1.2</v>
      </c>
      <c r="F285">
        <f>IFERROR(IF(E285="",VLOOKUP($B285,Locations!$A$2:$U$255,16,FALSE),E285),"")</f>
        <v>1.2</v>
      </c>
      <c r="G285">
        <f>IFERROR(C285-F285,"")</f>
        <v>0.29000000000000004</v>
      </c>
      <c r="H285">
        <f>IFERROR(ROUND(VLOOKUP($B285,Locations!$A$2:$U$255,11,FALSE)-G285,3),"")</f>
        <v>4778.7700000000004</v>
      </c>
      <c r="I285" s="2">
        <v>1</v>
      </c>
    </row>
    <row r="286" spans="1:10" x14ac:dyDescent="0.25">
      <c r="A286" s="1">
        <v>42161.601388888892</v>
      </c>
      <c r="B286">
        <v>1014</v>
      </c>
      <c r="C286">
        <v>1.5</v>
      </c>
      <c r="D286">
        <v>1014</v>
      </c>
      <c r="E286">
        <v>1.1100000000000001</v>
      </c>
      <c r="F286">
        <f>IFERROR(IF(E286="",VLOOKUP($B286,Locations!$A$2:$U$255,16,FALSE),E286),"")</f>
        <v>1.1100000000000001</v>
      </c>
      <c r="G286">
        <f>IFERROR(C286-F286,"")</f>
        <v>0.3899999999999999</v>
      </c>
      <c r="H286">
        <f>IFERROR(ROUND(VLOOKUP($B286,Locations!$A$2:$U$255,11,FALSE)-G286,3),"")</f>
        <v>4778.67</v>
      </c>
      <c r="I286" s="2">
        <v>1</v>
      </c>
    </row>
    <row r="287" spans="1:10" x14ac:dyDescent="0.25">
      <c r="A287" s="1">
        <v>42272.520833333336</v>
      </c>
      <c r="B287">
        <v>1014</v>
      </c>
      <c r="C287">
        <v>2.13</v>
      </c>
      <c r="D287">
        <v>1014</v>
      </c>
      <c r="E287">
        <v>1.1499999999999999</v>
      </c>
      <c r="F287">
        <f>IFERROR(IF(E287="",VLOOKUP($B287,Locations!$A$2:$U$255,16,FALSE),E287),"")</f>
        <v>1.1499999999999999</v>
      </c>
      <c r="G287">
        <f>IFERROR(C287-F287,"")</f>
        <v>0.98</v>
      </c>
      <c r="H287">
        <f>IFERROR(ROUND(VLOOKUP($B287,Locations!$A$2:$U$255,11,FALSE)-G287,3),"")</f>
        <v>4778.08</v>
      </c>
      <c r="I287" s="2">
        <v>1</v>
      </c>
    </row>
    <row r="288" spans="1:10" x14ac:dyDescent="0.25">
      <c r="A288" s="1">
        <v>42471</v>
      </c>
      <c r="B288">
        <v>1014</v>
      </c>
      <c r="C288">
        <v>1.42</v>
      </c>
      <c r="D288">
        <v>1014</v>
      </c>
      <c r="E288">
        <v>1.2</v>
      </c>
      <c r="F288">
        <f>IFERROR(IF(E288="",VLOOKUP($B288,Locations!$A$2:$U$255,16,FALSE),E288),"")</f>
        <v>1.2</v>
      </c>
      <c r="G288">
        <f>IFERROR(C288-F288,"")</f>
        <v>0.21999999999999997</v>
      </c>
      <c r="H288">
        <f>IFERROR(ROUND(VLOOKUP($B288,Locations!$A$2:$U$255,11,FALSE)-G288,3),"")</f>
        <v>4778.84</v>
      </c>
      <c r="I288" s="2">
        <v>1</v>
      </c>
    </row>
    <row r="289" spans="1:10" x14ac:dyDescent="0.25">
      <c r="A289" s="1">
        <v>42657.509027777778</v>
      </c>
      <c r="B289">
        <v>1014</v>
      </c>
      <c r="C289">
        <v>2.1800000000000002</v>
      </c>
      <c r="D289">
        <v>1014</v>
      </c>
      <c r="E289">
        <v>1.07</v>
      </c>
      <c r="F289">
        <f>IFERROR(IF(E289="",VLOOKUP($B289,Locations!$A$2:$U$255,16,FALSE),E289),"")</f>
        <v>1.07</v>
      </c>
      <c r="G289">
        <f>IFERROR(C289-F289,"")</f>
        <v>1.1100000000000001</v>
      </c>
      <c r="H289">
        <f>IFERROR(ROUND(VLOOKUP($B289,Locations!$A$2:$U$255,11,FALSE)-G289,3),"")</f>
        <v>4777.95</v>
      </c>
      <c r="I289" s="2">
        <v>1</v>
      </c>
    </row>
    <row r="290" spans="1:10" x14ac:dyDescent="0.25">
      <c r="A290" s="1">
        <v>42672.625</v>
      </c>
      <c r="B290">
        <v>1014</v>
      </c>
      <c r="C290" s="41">
        <v>2.1800000000000002</v>
      </c>
      <c r="D290">
        <v>1014</v>
      </c>
      <c r="E290">
        <v>1.1599999999999999</v>
      </c>
      <c r="F290">
        <f>IFERROR(IF(E290="",VLOOKUP($B290,Locations!$A$2:$U$255,16,FALSE),E290),"")</f>
        <v>1.1599999999999999</v>
      </c>
      <c r="G290">
        <f>IFERROR(C290-F290,"")</f>
        <v>1.0200000000000002</v>
      </c>
      <c r="H290">
        <f>IFERROR(ROUND(VLOOKUP($B290,Locations!$A$2:$U$255,11,FALSE)-G290,3),"")</f>
        <v>4778.04</v>
      </c>
      <c r="I290" s="2">
        <v>1</v>
      </c>
    </row>
    <row r="291" spans="1:10" x14ac:dyDescent="0.25">
      <c r="A291" s="1">
        <v>42874.625</v>
      </c>
      <c r="B291">
        <v>1014</v>
      </c>
      <c r="C291" s="41">
        <v>1.57</v>
      </c>
      <c r="D291">
        <v>1014</v>
      </c>
      <c r="E291">
        <v>1.28</v>
      </c>
      <c r="F291">
        <f>IFERROR(IF(E291="",VLOOKUP($B291,Locations!$A$2:$U$255,16,FALSE),E291),"")</f>
        <v>1.28</v>
      </c>
      <c r="G291">
        <f>IFERROR(C291-F291,"")</f>
        <v>0.29000000000000004</v>
      </c>
      <c r="H291">
        <f>IFERROR(ROUND(VLOOKUP($B291,Locations!$A$2:$U$255,11,FALSE)-G291,3),"")</f>
        <v>4778.7700000000004</v>
      </c>
      <c r="I291" s="2">
        <v>1</v>
      </c>
    </row>
    <row r="292" spans="1:10" x14ac:dyDescent="0.25">
      <c r="A292" s="1">
        <v>43004.484027777777</v>
      </c>
      <c r="B292">
        <v>1014</v>
      </c>
      <c r="C292" s="41">
        <v>3.42</v>
      </c>
      <c r="D292">
        <v>1014</v>
      </c>
      <c r="E292">
        <v>1.35</v>
      </c>
      <c r="F292">
        <f>IFERROR(IF(E292="",VLOOKUP($B292,Locations!$A$2:$U$255,16,FALSE),E292),"")</f>
        <v>1.35</v>
      </c>
      <c r="G292">
        <f>IFERROR(C292-F292,"")</f>
        <v>2.0699999999999998</v>
      </c>
      <c r="H292">
        <f>IFERROR(ROUND(VLOOKUP($B292,Locations!$A$2:$U$255,11,FALSE)-G292,3),"")</f>
        <v>4776.99</v>
      </c>
      <c r="I292" s="2">
        <v>1</v>
      </c>
      <c r="J292">
        <v>20</v>
      </c>
    </row>
    <row r="293" spans="1:10" x14ac:dyDescent="0.25">
      <c r="A293" s="1">
        <v>43207.594444444447</v>
      </c>
      <c r="B293">
        <v>1014</v>
      </c>
      <c r="C293">
        <v>1.33</v>
      </c>
      <c r="D293">
        <v>1014</v>
      </c>
      <c r="E293">
        <v>1.2708333333333333</v>
      </c>
      <c r="F293">
        <f>IFERROR(IF(E293="",VLOOKUP($B293,Locations!$A$2:$U$255,16,FALSE),E293),"")</f>
        <v>1.2708333333333333</v>
      </c>
      <c r="G293">
        <f>IFERROR(C293-F293,"")</f>
        <v>5.9166666666666812E-2</v>
      </c>
      <c r="H293">
        <f>IFERROR(ROUND(VLOOKUP($B293,Locations!$A$2:$U$255,11,FALSE)-G293,3),"")</f>
        <v>4779.0010000000002</v>
      </c>
      <c r="I293" s="2">
        <v>1</v>
      </c>
      <c r="J293">
        <v>21</v>
      </c>
    </row>
    <row r="294" spans="1:10" x14ac:dyDescent="0.25">
      <c r="A294" s="1">
        <v>40128.754166666666</v>
      </c>
      <c r="B294">
        <v>1015</v>
      </c>
      <c r="C294">
        <v>2.58</v>
      </c>
      <c r="D294">
        <v>1015</v>
      </c>
      <c r="E294">
        <v>0.78</v>
      </c>
      <c r="F294">
        <f>IFERROR(IF(E294="",VLOOKUP($B294,Locations!$A$2:$U$255,16,FALSE),E294),"")</f>
        <v>0.78</v>
      </c>
      <c r="G294">
        <f>IFERROR(C294-F294,"")</f>
        <v>1.8</v>
      </c>
      <c r="H294">
        <f>IFERROR(ROUND(VLOOKUP($B294,Locations!$A$2:$U$255,11,FALSE)-G294,3),"")</f>
        <v>4778.2</v>
      </c>
      <c r="I294" s="2">
        <v>1</v>
      </c>
      <c r="J294">
        <v>19</v>
      </c>
    </row>
    <row r="295" spans="1:10" x14ac:dyDescent="0.25">
      <c r="A295" s="1">
        <v>40266.754166666666</v>
      </c>
      <c r="B295">
        <v>1015</v>
      </c>
      <c r="C295">
        <v>2.52</v>
      </c>
      <c r="D295">
        <v>1015</v>
      </c>
      <c r="E295">
        <v>0.78</v>
      </c>
      <c r="F295">
        <f>IFERROR(IF(E295="",VLOOKUP($B295,Locations!$A$2:$U$255,16,FALSE),E295),"")</f>
        <v>0.78</v>
      </c>
      <c r="G295">
        <f>IFERROR(C295-F295,"")</f>
        <v>1.74</v>
      </c>
      <c r="H295">
        <f>IFERROR(ROUND(VLOOKUP($B295,Locations!$A$2:$U$255,11,FALSE)-G295,3),"")</f>
        <v>4778.26</v>
      </c>
      <c r="I295" s="2">
        <v>1</v>
      </c>
      <c r="J295">
        <v>19</v>
      </c>
    </row>
    <row r="296" spans="1:10" x14ac:dyDescent="0.25">
      <c r="A296" s="1">
        <v>40331.740277777775</v>
      </c>
      <c r="B296">
        <v>1015</v>
      </c>
      <c r="C296">
        <v>2.58</v>
      </c>
      <c r="D296">
        <v>1015</v>
      </c>
      <c r="E296">
        <v>0.78</v>
      </c>
      <c r="F296">
        <f>IFERROR(IF(E296="",VLOOKUP($B296,Locations!$A$2:$U$255,16,FALSE),E296),"")</f>
        <v>0.78</v>
      </c>
      <c r="G296">
        <f>IFERROR(C296-F296,"")</f>
        <v>1.8</v>
      </c>
      <c r="H296">
        <f>IFERROR(ROUND(VLOOKUP($B296,Locations!$A$2:$U$255,11,FALSE)-G296,3),"")</f>
        <v>4778.2</v>
      </c>
      <c r="I296" s="2">
        <v>1</v>
      </c>
      <c r="J296">
        <v>19</v>
      </c>
    </row>
    <row r="297" spans="1:10" x14ac:dyDescent="0.25">
      <c r="A297" s="1">
        <v>40436.588194444441</v>
      </c>
      <c r="B297">
        <v>1015</v>
      </c>
      <c r="C297">
        <v>4.6900000000000004</v>
      </c>
      <c r="D297">
        <v>1015</v>
      </c>
      <c r="E297">
        <v>0.78</v>
      </c>
      <c r="F297">
        <f>IFERROR(IF(E297="",VLOOKUP($B297,Locations!$A$2:$U$255,16,FALSE),E297),"")</f>
        <v>0.78</v>
      </c>
      <c r="G297">
        <f>IFERROR(C297-F297,"")</f>
        <v>3.91</v>
      </c>
      <c r="H297">
        <f>IFERROR(ROUND(VLOOKUP($B297,Locations!$A$2:$U$255,11,FALSE)-G297,3),"")</f>
        <v>4776.09</v>
      </c>
      <c r="I297" s="2">
        <v>1</v>
      </c>
    </row>
    <row r="298" spans="1:10" x14ac:dyDescent="0.25">
      <c r="A298" s="1">
        <v>40511.463888888888</v>
      </c>
      <c r="B298">
        <v>1015</v>
      </c>
      <c r="C298">
        <v>2.54</v>
      </c>
      <c r="D298">
        <v>1015</v>
      </c>
      <c r="E298">
        <v>0.78</v>
      </c>
      <c r="F298">
        <f>IFERROR(IF(E298="",VLOOKUP($B298,Locations!$A$2:$U$255,16,FALSE),E298),"")</f>
        <v>0.78</v>
      </c>
      <c r="G298">
        <f>IFERROR(C298-F298,"")</f>
        <v>1.76</v>
      </c>
      <c r="H298">
        <f>IFERROR(ROUND(VLOOKUP($B298,Locations!$A$2:$U$255,11,FALSE)-G298,3),"")</f>
        <v>4778.24</v>
      </c>
      <c r="I298" s="2">
        <v>1</v>
      </c>
    </row>
    <row r="299" spans="1:10" x14ac:dyDescent="0.25">
      <c r="A299" s="1">
        <v>40611.667361111111</v>
      </c>
      <c r="B299">
        <v>1015</v>
      </c>
      <c r="C299">
        <v>2.41</v>
      </c>
      <c r="D299">
        <v>1015</v>
      </c>
      <c r="E299">
        <v>0.78</v>
      </c>
      <c r="F299">
        <f>IFERROR(IF(E299="",VLOOKUP($B299,Locations!$A$2:$U$255,16,FALSE),E299),"")</f>
        <v>0.78</v>
      </c>
      <c r="G299">
        <f>IFERROR(C299-F299,"")</f>
        <v>1.6300000000000001</v>
      </c>
      <c r="H299">
        <f>IFERROR(ROUND(VLOOKUP($B299,Locations!$A$2:$U$255,11,FALSE)-G299,3),"")</f>
        <v>4778.37</v>
      </c>
      <c r="I299" s="2">
        <v>1</v>
      </c>
      <c r="J299">
        <v>19</v>
      </c>
    </row>
    <row r="300" spans="1:10" x14ac:dyDescent="0.25">
      <c r="A300" s="1">
        <v>40695.616666666669</v>
      </c>
      <c r="B300">
        <v>1015</v>
      </c>
      <c r="C300">
        <v>2.23</v>
      </c>
      <c r="D300">
        <v>1015</v>
      </c>
      <c r="E300">
        <v>0.78</v>
      </c>
      <c r="F300">
        <f>IFERROR(IF(E300="",VLOOKUP($B300,Locations!$A$2:$U$255,16,FALSE),E300),"")</f>
        <v>0.78</v>
      </c>
      <c r="G300">
        <f>IFERROR(C300-F300,"")</f>
        <v>1.45</v>
      </c>
      <c r="H300">
        <f>IFERROR(ROUND(VLOOKUP($B300,Locations!$A$2:$U$255,11,FALSE)-G300,3),"")</f>
        <v>4778.55</v>
      </c>
      <c r="I300" s="2">
        <v>1</v>
      </c>
      <c r="J300">
        <v>19</v>
      </c>
    </row>
    <row r="301" spans="1:10" x14ac:dyDescent="0.25">
      <c r="A301" s="1">
        <v>40997.500694444447</v>
      </c>
      <c r="B301">
        <v>1015</v>
      </c>
      <c r="C301">
        <v>2.15</v>
      </c>
      <c r="D301">
        <v>1015</v>
      </c>
      <c r="E301">
        <v>0.78</v>
      </c>
      <c r="F301">
        <f>IFERROR(IF(E301="",VLOOKUP($B301,Locations!$A$2:$U$255,16,FALSE),E301),"")</f>
        <v>0.78</v>
      </c>
      <c r="G301">
        <f>IFERROR(C301-F301,"")</f>
        <v>1.3699999999999999</v>
      </c>
      <c r="H301">
        <f>IFERROR(ROUND(VLOOKUP($B301,Locations!$A$2:$U$255,11,FALSE)-G301,3),"")</f>
        <v>4778.63</v>
      </c>
      <c r="I301" s="2">
        <v>1</v>
      </c>
      <c r="J301">
        <v>19</v>
      </c>
    </row>
    <row r="302" spans="1:10" x14ac:dyDescent="0.25">
      <c r="A302" s="1">
        <v>41067.458333333336</v>
      </c>
      <c r="B302">
        <v>1015</v>
      </c>
      <c r="C302">
        <v>2.4300000000000002</v>
      </c>
      <c r="D302">
        <v>1015</v>
      </c>
      <c r="E302">
        <v>0.78</v>
      </c>
      <c r="F302">
        <f>IFERROR(IF(E302="",VLOOKUP($B302,Locations!$A$2:$U$255,16,FALSE),E302),"")</f>
        <v>0.78</v>
      </c>
      <c r="G302">
        <f>IFERROR(C302-F302,"")</f>
        <v>1.6500000000000001</v>
      </c>
      <c r="H302">
        <f>IFERROR(ROUND(VLOOKUP($B302,Locations!$A$2:$U$255,11,FALSE)-G302,3),"")</f>
        <v>4778.3500000000004</v>
      </c>
      <c r="I302" s="2">
        <v>1</v>
      </c>
    </row>
    <row r="303" spans="1:10" x14ac:dyDescent="0.25">
      <c r="A303" s="1">
        <v>41227.708333333336</v>
      </c>
      <c r="B303">
        <v>1015</v>
      </c>
      <c r="C303">
        <v>2.15</v>
      </c>
      <c r="D303">
        <v>1015</v>
      </c>
      <c r="E303">
        <v>0.78</v>
      </c>
      <c r="F303">
        <f>IFERROR(IF(E303="",VLOOKUP($B303,Locations!$A$2:$U$255,16,FALSE),E303),"")</f>
        <v>0.78</v>
      </c>
      <c r="G303">
        <f>IFERROR(C303-F303,"")</f>
        <v>1.3699999999999999</v>
      </c>
      <c r="H303">
        <f>IFERROR(ROUND(VLOOKUP($B303,Locations!$A$2:$U$255,11,FALSE)-G303,3),"")</f>
        <v>4778.63</v>
      </c>
      <c r="I303" s="2">
        <v>1</v>
      </c>
    </row>
    <row r="304" spans="1:10" x14ac:dyDescent="0.25">
      <c r="A304" s="1">
        <v>41396.5</v>
      </c>
      <c r="B304">
        <v>1015</v>
      </c>
      <c r="C304">
        <v>2.2599999999999998</v>
      </c>
      <c r="D304">
        <v>1015</v>
      </c>
      <c r="E304">
        <v>0.78</v>
      </c>
      <c r="F304">
        <f>IFERROR(IF(E304="",VLOOKUP($B304,Locations!$A$2:$U$255,16,FALSE),E304),"")</f>
        <v>0.78</v>
      </c>
      <c r="G304">
        <f>IFERROR(C304-F304,"")</f>
        <v>1.4799999999999998</v>
      </c>
      <c r="H304">
        <f>IFERROR(ROUND(VLOOKUP($B304,Locations!$A$2:$U$255,11,FALSE)-G304,3),"")</f>
        <v>4778.5200000000004</v>
      </c>
      <c r="I304" s="2">
        <v>1</v>
      </c>
    </row>
    <row r="305" spans="1:10" x14ac:dyDescent="0.25">
      <c r="A305" s="1">
        <v>41555.361111111109</v>
      </c>
      <c r="B305">
        <v>1015</v>
      </c>
      <c r="C305">
        <v>3.01</v>
      </c>
      <c r="D305">
        <v>1015</v>
      </c>
      <c r="E305">
        <v>0.78</v>
      </c>
      <c r="F305">
        <f>IFERROR(IF(E305="",VLOOKUP($B305,Locations!$A$2:$U$255,16,FALSE),E305),"")</f>
        <v>0.78</v>
      </c>
      <c r="G305">
        <f>IFERROR(C305-F305,"")</f>
        <v>2.2299999999999995</v>
      </c>
      <c r="H305">
        <f>IFERROR(ROUND(VLOOKUP($B305,Locations!$A$2:$U$255,11,FALSE)-G305,3),"")</f>
        <v>4777.7700000000004</v>
      </c>
      <c r="I305" s="2">
        <v>1</v>
      </c>
    </row>
    <row r="306" spans="1:10" x14ac:dyDescent="0.25">
      <c r="A306" s="1">
        <v>41990.625</v>
      </c>
      <c r="B306">
        <v>1015</v>
      </c>
      <c r="C306">
        <v>2.1800000000000002</v>
      </c>
      <c r="D306">
        <v>1015</v>
      </c>
      <c r="E306">
        <v>0.78</v>
      </c>
      <c r="F306">
        <f>IFERROR(IF(E306="",VLOOKUP($B306,Locations!$A$2:$U$255,16,FALSE),E306),"")</f>
        <v>0.78</v>
      </c>
      <c r="G306">
        <f>IFERROR(C306-F306,"")</f>
        <v>1.4000000000000001</v>
      </c>
      <c r="H306">
        <f>IFERROR(ROUND(VLOOKUP($B306,Locations!$A$2:$U$255,11,FALSE)-G306,3),"")</f>
        <v>4778.6000000000004</v>
      </c>
      <c r="I306" s="2">
        <v>1</v>
      </c>
    </row>
    <row r="307" spans="1:10" x14ac:dyDescent="0.25">
      <c r="A307" s="1">
        <v>42161.541666666664</v>
      </c>
      <c r="B307">
        <v>1015</v>
      </c>
      <c r="C307">
        <v>2.38</v>
      </c>
      <c r="D307">
        <v>1015</v>
      </c>
      <c r="E307">
        <v>0.8</v>
      </c>
      <c r="F307">
        <f>IFERROR(IF(E307="",VLOOKUP($B307,Locations!$A$2:$U$255,16,FALSE),E307),"")</f>
        <v>0.8</v>
      </c>
      <c r="G307">
        <f>IFERROR(C307-F307,"")</f>
        <v>1.5799999999999998</v>
      </c>
      <c r="H307">
        <f>IFERROR(ROUND(VLOOKUP($B307,Locations!$A$2:$U$255,11,FALSE)-G307,3),"")</f>
        <v>4778.42</v>
      </c>
      <c r="I307" s="2">
        <v>1</v>
      </c>
    </row>
    <row r="308" spans="1:10" x14ac:dyDescent="0.25">
      <c r="A308" s="1">
        <v>42272.539583333331</v>
      </c>
      <c r="B308">
        <v>1015</v>
      </c>
      <c r="C308">
        <v>3.42</v>
      </c>
      <c r="D308">
        <v>1015</v>
      </c>
      <c r="E308">
        <v>0.9</v>
      </c>
      <c r="F308">
        <f>IFERROR(IF(E308="",VLOOKUP($B308,Locations!$A$2:$U$255,16,FALSE),E308),"")</f>
        <v>0.9</v>
      </c>
      <c r="G308">
        <f>IFERROR(C308-F308,"")</f>
        <v>2.52</v>
      </c>
      <c r="H308">
        <f>IFERROR(ROUND(VLOOKUP($B308,Locations!$A$2:$U$255,11,FALSE)-G308,3),"")</f>
        <v>4777.4799999999996</v>
      </c>
      <c r="I308" s="2">
        <v>1</v>
      </c>
    </row>
    <row r="309" spans="1:10" x14ac:dyDescent="0.25">
      <c r="A309" s="1">
        <v>42471</v>
      </c>
      <c r="B309">
        <v>1015</v>
      </c>
      <c r="C309">
        <v>2.62</v>
      </c>
      <c r="D309">
        <v>1015</v>
      </c>
      <c r="E309">
        <v>0.84</v>
      </c>
      <c r="F309">
        <f>IFERROR(IF(E309="",VLOOKUP($B309,Locations!$A$2:$U$255,16,FALSE),E309),"")</f>
        <v>0.84</v>
      </c>
      <c r="G309">
        <f>IFERROR(C309-F309,"")</f>
        <v>1.7800000000000002</v>
      </c>
      <c r="H309">
        <f>IFERROR(ROUND(VLOOKUP($B309,Locations!$A$2:$U$255,11,FALSE)-G309,3),"")</f>
        <v>4778.22</v>
      </c>
      <c r="I309" s="2">
        <v>1</v>
      </c>
    </row>
    <row r="310" spans="1:10" x14ac:dyDescent="0.25">
      <c r="A310" s="1">
        <v>42657.4375</v>
      </c>
      <c r="B310">
        <v>1015</v>
      </c>
      <c r="C310">
        <v>3.13</v>
      </c>
      <c r="D310">
        <v>1015</v>
      </c>
      <c r="E310">
        <v>0.86</v>
      </c>
      <c r="F310">
        <f>IFERROR(IF(E310="",VLOOKUP($B310,Locations!$A$2:$U$255,16,FALSE),E310),"")</f>
        <v>0.86</v>
      </c>
      <c r="G310">
        <f>IFERROR(C310-F310,"")</f>
        <v>2.27</v>
      </c>
      <c r="H310">
        <f>IFERROR(ROUND(VLOOKUP($B310,Locations!$A$2:$U$255,11,FALSE)-G310,3),"")</f>
        <v>4777.7299999999996</v>
      </c>
      <c r="I310" s="2">
        <v>1</v>
      </c>
    </row>
    <row r="311" spans="1:10" x14ac:dyDescent="0.25">
      <c r="A311" s="1">
        <v>42667.5</v>
      </c>
      <c r="B311">
        <v>1015</v>
      </c>
      <c r="C311">
        <v>3.13</v>
      </c>
      <c r="D311">
        <v>1015</v>
      </c>
      <c r="E311">
        <v>0.95</v>
      </c>
      <c r="F311">
        <f>IFERROR(IF(E311="",VLOOKUP($B311,Locations!$A$2:$U$255,16,FALSE),E311),"")</f>
        <v>0.95</v>
      </c>
      <c r="G311">
        <f>IFERROR(C311-F311,"")</f>
        <v>2.1799999999999997</v>
      </c>
      <c r="H311">
        <f>IFERROR(ROUND(VLOOKUP($B311,Locations!$A$2:$U$255,11,FALSE)-G311,3),"")</f>
        <v>4777.82</v>
      </c>
      <c r="I311" s="2">
        <v>1</v>
      </c>
    </row>
    <row r="312" spans="1:10" x14ac:dyDescent="0.25">
      <c r="A312" s="1">
        <v>42869.5</v>
      </c>
      <c r="B312">
        <v>1015</v>
      </c>
      <c r="C312">
        <v>2.59</v>
      </c>
      <c r="D312">
        <v>1015</v>
      </c>
      <c r="E312">
        <v>1.01</v>
      </c>
      <c r="F312">
        <f>IFERROR(IF(E312="",VLOOKUP($B312,Locations!$A$2:$U$255,16,FALSE),E312),"")</f>
        <v>1.01</v>
      </c>
      <c r="G312">
        <f>IFERROR(C312-F312,"")</f>
        <v>1.5799999999999998</v>
      </c>
      <c r="H312">
        <f>IFERROR(ROUND(VLOOKUP($B312,Locations!$A$2:$U$255,11,FALSE)-G312,3),"")</f>
        <v>4778.42</v>
      </c>
      <c r="I312" s="2">
        <v>1</v>
      </c>
    </row>
    <row r="313" spans="1:10" x14ac:dyDescent="0.25">
      <c r="A313" s="1">
        <v>42977</v>
      </c>
      <c r="B313">
        <v>1015</v>
      </c>
      <c r="C313">
        <v>2.15</v>
      </c>
      <c r="D313">
        <v>1015</v>
      </c>
      <c r="E313">
        <v>0.78</v>
      </c>
      <c r="F313">
        <f>IFERROR(IF(E313="",VLOOKUP($B313,Locations!$A$2:$U$255,16,FALSE),E313),"")</f>
        <v>0.78</v>
      </c>
      <c r="G313">
        <f>IFERROR(C313-F313,"")</f>
        <v>1.3699999999999999</v>
      </c>
      <c r="H313">
        <f>IFERROR(ROUND(VLOOKUP($B313,Locations!$A$2:$U$255,11,FALSE)-G313,3),"")</f>
        <v>4778.63</v>
      </c>
      <c r="I313" s="2">
        <v>1</v>
      </c>
      <c r="J313">
        <v>20</v>
      </c>
    </row>
    <row r="314" spans="1:10" x14ac:dyDescent="0.25">
      <c r="A314" s="1">
        <v>43004.438888888886</v>
      </c>
      <c r="B314">
        <v>1015</v>
      </c>
      <c r="C314">
        <v>3.21</v>
      </c>
      <c r="D314">
        <v>1015</v>
      </c>
      <c r="E314">
        <v>0.99</v>
      </c>
      <c r="F314">
        <f>IFERROR(IF(E314="",VLOOKUP($B314,Locations!$A$2:$U$255,16,FALSE),E314),"")</f>
        <v>0.99</v>
      </c>
      <c r="G314">
        <f>IFERROR(C314-F314,"")</f>
        <v>2.2199999999999998</v>
      </c>
      <c r="H314">
        <f>IFERROR(ROUND(VLOOKUP($B314,Locations!$A$2:$U$255,11,FALSE)-G314,3),"")</f>
        <v>4777.78</v>
      </c>
      <c r="I314" s="2">
        <v>1</v>
      </c>
      <c r="J314">
        <v>20</v>
      </c>
    </row>
    <row r="315" spans="1:10" x14ac:dyDescent="0.25">
      <c r="A315" s="1">
        <v>43207.561111111114</v>
      </c>
      <c r="B315">
        <v>1015</v>
      </c>
      <c r="C315">
        <f>5.6/12</f>
        <v>0.46666666666666662</v>
      </c>
      <c r="D315">
        <v>1015</v>
      </c>
      <c r="E315">
        <v>1.25</v>
      </c>
      <c r="F315">
        <f>IFERROR(IF(E315="",VLOOKUP($B315,Locations!$A$2:$U$255,16,FALSE),E315),"")</f>
        <v>1.25</v>
      </c>
      <c r="G315">
        <f>IFERROR(C315-F315,"")</f>
        <v>-0.78333333333333344</v>
      </c>
      <c r="H315">
        <f>IFERROR(ROUND(VLOOKUP($B315,Locations!$A$2:$U$255,11,FALSE)-G315,3),"")</f>
        <v>4780.7830000000004</v>
      </c>
      <c r="I315" s="2">
        <v>1</v>
      </c>
      <c r="J315">
        <v>21</v>
      </c>
    </row>
    <row r="316" spans="1:10" x14ac:dyDescent="0.25">
      <c r="A316" s="1">
        <v>40128.759027777778</v>
      </c>
      <c r="B316">
        <v>1016</v>
      </c>
      <c r="C316">
        <v>1.49</v>
      </c>
      <c r="D316">
        <v>1016</v>
      </c>
      <c r="E316">
        <v>2.17</v>
      </c>
      <c r="F316">
        <f>IFERROR(IF(E316="",VLOOKUP($B316,Locations!$A$2:$U$255,16,FALSE),E316),"")</f>
        <v>2.17</v>
      </c>
      <c r="G316">
        <f>IFERROR(C316-F316,"")</f>
        <v>-0.67999999999999994</v>
      </c>
      <c r="H316">
        <f>IFERROR(ROUND(VLOOKUP($B316,Locations!$A$2:$U$255,11,FALSE)-G316,3),"")</f>
        <v>4778.18</v>
      </c>
      <c r="I316" s="2">
        <v>1</v>
      </c>
      <c r="J316">
        <v>19</v>
      </c>
    </row>
    <row r="317" spans="1:10" x14ac:dyDescent="0.25">
      <c r="A317" s="1">
        <v>40266.759027777778</v>
      </c>
      <c r="B317">
        <v>1016</v>
      </c>
      <c r="C317">
        <v>1.47</v>
      </c>
      <c r="D317">
        <v>1016</v>
      </c>
      <c r="E317">
        <v>2.17</v>
      </c>
      <c r="F317">
        <f>IFERROR(IF(E317="",VLOOKUP($B317,Locations!$A$2:$U$255,16,FALSE),E317),"")</f>
        <v>2.17</v>
      </c>
      <c r="G317">
        <f>IFERROR(C317-F317,"")</f>
        <v>-0.7</v>
      </c>
      <c r="H317">
        <f>IFERROR(ROUND(VLOOKUP($B317,Locations!$A$2:$U$255,11,FALSE)-G317,3),"")</f>
        <v>4778.2</v>
      </c>
      <c r="I317" s="2">
        <v>1</v>
      </c>
      <c r="J317">
        <v>19</v>
      </c>
    </row>
    <row r="318" spans="1:10" x14ac:dyDescent="0.25">
      <c r="A318" s="1">
        <v>40331.731944444444</v>
      </c>
      <c r="B318">
        <v>1016</v>
      </c>
      <c r="C318">
        <v>1.49</v>
      </c>
      <c r="D318">
        <v>1016</v>
      </c>
      <c r="E318">
        <v>2.17</v>
      </c>
      <c r="F318">
        <f>IFERROR(IF(E318="",VLOOKUP($B318,Locations!$A$2:$U$255,16,FALSE),E318),"")</f>
        <v>2.17</v>
      </c>
      <c r="G318">
        <f>IFERROR(C318-F318,"")</f>
        <v>-0.67999999999999994</v>
      </c>
      <c r="H318">
        <f>IFERROR(ROUND(VLOOKUP($B318,Locations!$A$2:$U$255,11,FALSE)-G318,3),"")</f>
        <v>4778.18</v>
      </c>
      <c r="I318" s="2">
        <v>1</v>
      </c>
      <c r="J318">
        <v>19</v>
      </c>
    </row>
    <row r="319" spans="1:10" x14ac:dyDescent="0.25">
      <c r="A319" s="1">
        <v>40436.604166666664</v>
      </c>
      <c r="B319">
        <v>1016</v>
      </c>
      <c r="C319">
        <v>2.5099999999999998</v>
      </c>
      <c r="D319">
        <v>1016</v>
      </c>
      <c r="E319">
        <v>2.17</v>
      </c>
      <c r="F319">
        <f>IFERROR(IF(E319="",VLOOKUP($B319,Locations!$A$2:$U$255,16,FALSE),E319),"")</f>
        <v>2.17</v>
      </c>
      <c r="G319">
        <f>IFERROR(C319-F319,"")</f>
        <v>0.33999999999999986</v>
      </c>
      <c r="H319">
        <f>IFERROR(ROUND(VLOOKUP($B319,Locations!$A$2:$U$255,11,FALSE)-G319,3),"")</f>
        <v>4777.16</v>
      </c>
      <c r="I319" s="2">
        <v>1</v>
      </c>
    </row>
    <row r="320" spans="1:10" x14ac:dyDescent="0.25">
      <c r="A320" s="1">
        <v>40511.481249999997</v>
      </c>
      <c r="B320">
        <v>1016</v>
      </c>
      <c r="C320">
        <v>1.1299999999999999</v>
      </c>
      <c r="D320">
        <v>1016</v>
      </c>
      <c r="E320">
        <v>2.17</v>
      </c>
      <c r="F320">
        <f>IFERROR(IF(E320="",VLOOKUP($B320,Locations!$A$2:$U$255,16,FALSE),E320),"")</f>
        <v>2.17</v>
      </c>
      <c r="G320">
        <f>IFERROR(C320-F320,"")</f>
        <v>-1.04</v>
      </c>
      <c r="H320">
        <f>IFERROR(ROUND(VLOOKUP($B320,Locations!$A$2:$U$255,11,FALSE)-G320,3),"")</f>
        <v>4778.54</v>
      </c>
      <c r="I320" s="2">
        <v>1</v>
      </c>
    </row>
    <row r="321" spans="1:10" x14ac:dyDescent="0.25">
      <c r="A321" s="1">
        <v>40611.663888888892</v>
      </c>
      <c r="B321">
        <v>1016</v>
      </c>
      <c r="C321">
        <v>1.35</v>
      </c>
      <c r="D321">
        <v>1016</v>
      </c>
      <c r="E321">
        <v>2.17</v>
      </c>
      <c r="F321">
        <f>IFERROR(IF(E321="",VLOOKUP($B321,Locations!$A$2:$U$255,16,FALSE),E321),"")</f>
        <v>2.17</v>
      </c>
      <c r="G321">
        <f>IFERROR(C321-F321,"")</f>
        <v>-0.81999999999999984</v>
      </c>
      <c r="H321">
        <f>IFERROR(ROUND(VLOOKUP($B321,Locations!$A$2:$U$255,11,FALSE)-G321,3),"")</f>
        <v>4778.32</v>
      </c>
      <c r="I321" s="2">
        <v>1</v>
      </c>
      <c r="J321">
        <v>19</v>
      </c>
    </row>
    <row r="322" spans="1:10" x14ac:dyDescent="0.25">
      <c r="A322" s="1">
        <v>40695.621527777781</v>
      </c>
      <c r="B322">
        <v>1016</v>
      </c>
      <c r="C322">
        <v>1.1399999999999999</v>
      </c>
      <c r="D322">
        <v>1016</v>
      </c>
      <c r="E322">
        <v>2.17</v>
      </c>
      <c r="F322">
        <f>IFERROR(IF(E322="",VLOOKUP($B322,Locations!$A$2:$U$255,16,FALSE),E322),"")</f>
        <v>2.17</v>
      </c>
      <c r="G322">
        <f>IFERROR(C322-F322,"")</f>
        <v>-1.03</v>
      </c>
      <c r="H322">
        <f>IFERROR(ROUND(VLOOKUP($B322,Locations!$A$2:$U$255,11,FALSE)-G322,3),"")</f>
        <v>4778.53</v>
      </c>
      <c r="I322" s="2">
        <v>1</v>
      </c>
      <c r="J322">
        <v>19</v>
      </c>
    </row>
    <row r="323" spans="1:10" x14ac:dyDescent="0.25">
      <c r="A323" s="1">
        <v>40997.505555555559</v>
      </c>
      <c r="B323">
        <v>1016</v>
      </c>
      <c r="C323" s="41">
        <v>1.1100000000000001</v>
      </c>
      <c r="D323">
        <v>1016</v>
      </c>
      <c r="E323">
        <v>2.17</v>
      </c>
      <c r="F323">
        <f>IFERROR(IF(E323="",VLOOKUP($B323,Locations!$A$2:$U$255,16,FALSE),E323),"")</f>
        <v>2.17</v>
      </c>
      <c r="G323">
        <f>IFERROR(C323-F323,"")</f>
        <v>-1.0599999999999998</v>
      </c>
      <c r="H323">
        <f>IFERROR(ROUND(VLOOKUP($B323,Locations!$A$2:$U$255,11,FALSE)-G323,3),"")</f>
        <v>4778.5600000000004</v>
      </c>
      <c r="I323" s="2">
        <v>1</v>
      </c>
      <c r="J323">
        <v>19</v>
      </c>
    </row>
    <row r="324" spans="1:10" x14ac:dyDescent="0.25">
      <c r="A324" s="1">
        <v>41067.458333333336</v>
      </c>
      <c r="B324">
        <v>1016</v>
      </c>
      <c r="C324" s="41">
        <v>1.27</v>
      </c>
      <c r="D324">
        <v>1016</v>
      </c>
      <c r="E324">
        <v>2.17</v>
      </c>
      <c r="F324">
        <f>IFERROR(IF(E324="",VLOOKUP($B324,Locations!$A$2:$U$255,16,FALSE),E324),"")</f>
        <v>2.17</v>
      </c>
      <c r="G324">
        <f>IFERROR(C324-F324,"")</f>
        <v>-0.89999999999999991</v>
      </c>
      <c r="H324">
        <f>IFERROR(ROUND(VLOOKUP($B324,Locations!$A$2:$U$255,11,FALSE)-G324,3),"")</f>
        <v>4778.3999999999996</v>
      </c>
      <c r="I324" s="2">
        <v>1</v>
      </c>
    </row>
    <row r="325" spans="1:10" x14ac:dyDescent="0.25">
      <c r="A325" s="1">
        <v>41227.708333333336</v>
      </c>
      <c r="B325">
        <v>1016</v>
      </c>
      <c r="C325" s="41">
        <v>1.02</v>
      </c>
      <c r="D325">
        <v>1016</v>
      </c>
      <c r="E325">
        <v>2.17</v>
      </c>
      <c r="F325">
        <f>IFERROR(IF(E325="",VLOOKUP($B325,Locations!$A$2:$U$255,16,FALSE),E325),"")</f>
        <v>2.17</v>
      </c>
      <c r="G325">
        <f>IFERROR(C325-F325,"")</f>
        <v>-1.1499999999999999</v>
      </c>
      <c r="H325">
        <f>IFERROR(ROUND(VLOOKUP($B325,Locations!$A$2:$U$255,11,FALSE)-G325,3),"")</f>
        <v>4778.6499999999996</v>
      </c>
      <c r="I325" s="2">
        <v>1</v>
      </c>
    </row>
    <row r="326" spans="1:10" x14ac:dyDescent="0.25">
      <c r="A326" s="1">
        <v>41396.5</v>
      </c>
      <c r="B326">
        <v>1016</v>
      </c>
      <c r="C326">
        <v>1.04</v>
      </c>
      <c r="D326">
        <v>1016</v>
      </c>
      <c r="E326">
        <v>2.17</v>
      </c>
      <c r="F326">
        <f>IFERROR(IF(E326="",VLOOKUP($B326,Locations!$A$2:$U$255,16,FALSE),E326),"")</f>
        <v>2.17</v>
      </c>
      <c r="G326">
        <f>IFERROR(C326-F326,"")</f>
        <v>-1.1299999999999999</v>
      </c>
      <c r="H326">
        <f>IFERROR(ROUND(VLOOKUP($B326,Locations!$A$2:$U$255,11,FALSE)-G326,3),"")</f>
        <v>4778.63</v>
      </c>
      <c r="I326" s="2">
        <v>1</v>
      </c>
    </row>
    <row r="327" spans="1:10" x14ac:dyDescent="0.25">
      <c r="A327" s="1">
        <v>41555.368055555555</v>
      </c>
      <c r="B327">
        <v>1016</v>
      </c>
      <c r="C327">
        <v>1.8</v>
      </c>
      <c r="D327">
        <v>1016</v>
      </c>
      <c r="E327">
        <v>2.17</v>
      </c>
      <c r="F327">
        <f>IFERROR(IF(E327="",VLOOKUP($B327,Locations!$A$2:$U$255,16,FALSE),E327),"")</f>
        <v>2.17</v>
      </c>
      <c r="G327">
        <f>IFERROR(C327-F327,"")</f>
        <v>-0.36999999999999988</v>
      </c>
      <c r="H327">
        <f>IFERROR(ROUND(VLOOKUP($B327,Locations!$A$2:$U$255,11,FALSE)-G327,3),"")</f>
        <v>4777.87</v>
      </c>
      <c r="I327" s="2">
        <v>1</v>
      </c>
    </row>
    <row r="328" spans="1:10" x14ac:dyDescent="0.25">
      <c r="A328" s="1">
        <v>41990.666666666664</v>
      </c>
      <c r="B328">
        <v>1016</v>
      </c>
      <c r="C328">
        <v>0.95</v>
      </c>
      <c r="D328">
        <v>1016</v>
      </c>
      <c r="E328">
        <v>2.17</v>
      </c>
      <c r="F328">
        <f>IFERROR(IF(E328="",VLOOKUP($B328,Locations!$A$2:$U$255,16,FALSE),E328),"")</f>
        <v>2.17</v>
      </c>
      <c r="G328">
        <f>IFERROR(C328-F328,"")</f>
        <v>-1.22</v>
      </c>
      <c r="H328">
        <f>IFERROR(ROUND(VLOOKUP($B328,Locations!$A$2:$U$255,11,FALSE)-G328,3),"")</f>
        <v>4778.72</v>
      </c>
      <c r="I328" s="2">
        <v>1</v>
      </c>
    </row>
    <row r="329" spans="1:10" x14ac:dyDescent="0.25">
      <c r="A329" s="1">
        <v>42161.552083333336</v>
      </c>
      <c r="B329">
        <v>1016</v>
      </c>
      <c r="C329">
        <v>1.1399999999999999</v>
      </c>
      <c r="D329">
        <v>1016</v>
      </c>
      <c r="E329">
        <v>1.9</v>
      </c>
      <c r="F329">
        <f>IFERROR(IF(E329="",VLOOKUP($B329,Locations!$A$2:$U$255,16,FALSE),E329),"")</f>
        <v>1.9</v>
      </c>
      <c r="G329">
        <f>IFERROR(C329-F329,"")</f>
        <v>-0.76</v>
      </c>
      <c r="H329">
        <f>IFERROR(ROUND(VLOOKUP($B329,Locations!$A$2:$U$255,11,FALSE)-G329,3),"")</f>
        <v>4778.26</v>
      </c>
      <c r="I329" s="2">
        <v>1</v>
      </c>
    </row>
    <row r="330" spans="1:10" x14ac:dyDescent="0.25">
      <c r="A330" s="1">
        <v>42272.548611111109</v>
      </c>
      <c r="B330">
        <v>1016</v>
      </c>
      <c r="C330">
        <v>2.12</v>
      </c>
      <c r="D330">
        <v>1016</v>
      </c>
      <c r="E330">
        <v>2.3199999999999998</v>
      </c>
      <c r="F330">
        <f>IFERROR(IF(E330="",VLOOKUP($B330,Locations!$A$2:$U$255,16,FALSE),E330),"")</f>
        <v>2.3199999999999998</v>
      </c>
      <c r="G330">
        <f>IFERROR(C330-F330,"")</f>
        <v>-0.19999999999999973</v>
      </c>
      <c r="H330">
        <f>IFERROR(ROUND(VLOOKUP($B330,Locations!$A$2:$U$255,11,FALSE)-G330,3),"")</f>
        <v>4777.7</v>
      </c>
      <c r="I330" s="2">
        <v>1</v>
      </c>
    </row>
    <row r="331" spans="1:10" x14ac:dyDescent="0.25">
      <c r="A331" s="1">
        <v>42471.375</v>
      </c>
      <c r="B331">
        <v>1016</v>
      </c>
      <c r="C331">
        <v>1.41</v>
      </c>
      <c r="D331">
        <v>1016</v>
      </c>
      <c r="E331">
        <v>2.3199999999999998</v>
      </c>
      <c r="F331">
        <f>IFERROR(IF(E331="",VLOOKUP($B331,Locations!$A$2:$U$255,16,FALSE),E331),"")</f>
        <v>2.3199999999999998</v>
      </c>
      <c r="G331">
        <f>IFERROR(C331-F331,"")</f>
        <v>-0.90999999999999992</v>
      </c>
      <c r="H331">
        <f>IFERROR(ROUND(VLOOKUP($B331,Locations!$A$2:$U$255,11,FALSE)-G331,3),"")</f>
        <v>4778.41</v>
      </c>
      <c r="I331" s="2">
        <v>1</v>
      </c>
    </row>
    <row r="332" spans="1:10" x14ac:dyDescent="0.25">
      <c r="A332" s="1">
        <v>42657.435416666667</v>
      </c>
      <c r="B332">
        <v>1016</v>
      </c>
      <c r="C332">
        <v>1.83</v>
      </c>
      <c r="D332">
        <v>1016</v>
      </c>
      <c r="E332">
        <v>2.23</v>
      </c>
      <c r="F332">
        <f>IFERROR(IF(E332="",VLOOKUP($B332,Locations!$A$2:$U$255,16,FALSE),E332),"")</f>
        <v>2.23</v>
      </c>
      <c r="G332">
        <f>IFERROR(C332-F332,"")</f>
        <v>-0.39999999999999991</v>
      </c>
      <c r="H332">
        <f>IFERROR(ROUND(VLOOKUP($B332,Locations!$A$2:$U$255,11,FALSE)-G332,3),"")</f>
        <v>4777.8999999999996</v>
      </c>
      <c r="I332" s="2">
        <v>1</v>
      </c>
    </row>
    <row r="333" spans="1:10" x14ac:dyDescent="0.25">
      <c r="A333" s="1">
        <v>42684.25</v>
      </c>
      <c r="B333">
        <v>1016</v>
      </c>
      <c r="C333">
        <v>1.83</v>
      </c>
      <c r="D333">
        <v>1016</v>
      </c>
      <c r="E333">
        <v>2.33</v>
      </c>
      <c r="F333">
        <f>IFERROR(IF(E333="",VLOOKUP($B333,Locations!$A$2:$U$255,16,FALSE),E333),"")</f>
        <v>2.33</v>
      </c>
      <c r="G333">
        <f>IFERROR(C333-F333,"")</f>
        <v>-0.5</v>
      </c>
      <c r="H333">
        <f>IFERROR(ROUND(VLOOKUP($B333,Locations!$A$2:$U$255,11,FALSE)-G333,3),"")</f>
        <v>4778</v>
      </c>
      <c r="I333" s="2">
        <v>1</v>
      </c>
    </row>
    <row r="334" spans="1:10" x14ac:dyDescent="0.25">
      <c r="A334" s="1">
        <v>42886.25</v>
      </c>
      <c r="B334">
        <v>1016</v>
      </c>
      <c r="C334">
        <v>1.33</v>
      </c>
      <c r="D334">
        <v>1016</v>
      </c>
      <c r="E334">
        <v>2.2400000000000002</v>
      </c>
      <c r="F334">
        <f>IFERROR(IF(E334="",VLOOKUP($B334,Locations!$A$2:$U$255,16,FALSE),E334),"")</f>
        <v>2.2400000000000002</v>
      </c>
      <c r="G334">
        <f>IFERROR(C334-F334,"")</f>
        <v>-0.91000000000000014</v>
      </c>
      <c r="H334">
        <f>IFERROR(ROUND(VLOOKUP($B334,Locations!$A$2:$U$255,11,FALSE)-G334,3),"")</f>
        <v>4778.41</v>
      </c>
      <c r="I334" s="2">
        <v>1</v>
      </c>
    </row>
    <row r="335" spans="1:10" x14ac:dyDescent="0.25">
      <c r="A335" s="1">
        <v>42982</v>
      </c>
      <c r="B335">
        <v>1016</v>
      </c>
      <c r="C335">
        <v>1.02</v>
      </c>
      <c r="D335">
        <v>1016</v>
      </c>
      <c r="E335">
        <v>2.17</v>
      </c>
      <c r="F335">
        <f>IFERROR(IF(E335="",VLOOKUP($B335,Locations!$A$2:$U$255,16,FALSE),E335),"")</f>
        <v>2.17</v>
      </c>
      <c r="G335">
        <f>IFERROR(C335-F335,"")</f>
        <v>-1.1499999999999999</v>
      </c>
      <c r="H335">
        <f>IFERROR(ROUND(VLOOKUP($B335,Locations!$A$2:$U$255,11,FALSE)-G335,3),"")</f>
        <v>4778.6499999999996</v>
      </c>
      <c r="I335" s="2">
        <v>1</v>
      </c>
      <c r="J335">
        <v>20</v>
      </c>
    </row>
    <row r="336" spans="1:10" x14ac:dyDescent="0.25">
      <c r="A336" s="1">
        <v>43004.441666666666</v>
      </c>
      <c r="B336">
        <v>1016</v>
      </c>
      <c r="C336">
        <v>1.85</v>
      </c>
      <c r="D336">
        <v>1016</v>
      </c>
      <c r="E336">
        <v>2.2400000000000002</v>
      </c>
      <c r="F336">
        <f>IFERROR(IF(E336="",VLOOKUP($B336,Locations!$A$2:$U$255,16,FALSE),E336),"")</f>
        <v>2.2400000000000002</v>
      </c>
      <c r="G336">
        <f>IFERROR(C336-F336,"")</f>
        <v>-0.39000000000000012</v>
      </c>
      <c r="H336">
        <f>IFERROR(ROUND(VLOOKUP($B336,Locations!$A$2:$U$255,11,FALSE)-G336,3),"")</f>
        <v>4777.8900000000003</v>
      </c>
      <c r="I336" s="2">
        <v>1</v>
      </c>
      <c r="J336">
        <v>20</v>
      </c>
    </row>
    <row r="337" spans="1:10" x14ac:dyDescent="0.25">
      <c r="A337" s="1">
        <v>43207.564583333333</v>
      </c>
      <c r="B337">
        <v>1016</v>
      </c>
      <c r="C337">
        <v>1.45</v>
      </c>
      <c r="D337">
        <v>1016</v>
      </c>
      <c r="E337">
        <v>2.25</v>
      </c>
      <c r="F337">
        <f>IFERROR(IF(E337="",VLOOKUP($B337,Locations!$A$2:$U$255,16,FALSE),E337),"")</f>
        <v>2.25</v>
      </c>
      <c r="G337">
        <f>IFERROR(C337-F337,"")</f>
        <v>-0.8</v>
      </c>
      <c r="H337">
        <f>IFERROR(ROUND(VLOOKUP($B337,Locations!$A$2:$U$255,11,FALSE)-G337,3),"")</f>
        <v>4778.3</v>
      </c>
      <c r="I337" s="2">
        <v>1</v>
      </c>
      <c r="J337">
        <v>21</v>
      </c>
    </row>
    <row r="338" spans="1:10" x14ac:dyDescent="0.25">
      <c r="A338" s="1">
        <v>40128.76666666667</v>
      </c>
      <c r="B338">
        <v>1017</v>
      </c>
      <c r="C338">
        <v>0.78</v>
      </c>
      <c r="D338">
        <v>1017</v>
      </c>
      <c r="E338">
        <v>1.03</v>
      </c>
      <c r="F338">
        <f>IFERROR(IF(E338="",VLOOKUP($B338,Locations!$A$2:$U$255,16,FALSE),E338),"")</f>
        <v>1.03</v>
      </c>
      <c r="G338">
        <f>IFERROR(C338-F338,"")</f>
        <v>-0.25</v>
      </c>
      <c r="H338">
        <f>IFERROR(ROUND(VLOOKUP($B338,Locations!$A$2:$U$255,11,FALSE)-G338,3),"")</f>
        <v>4778.84</v>
      </c>
      <c r="I338" s="2">
        <v>1</v>
      </c>
      <c r="J338">
        <v>19</v>
      </c>
    </row>
    <row r="339" spans="1:10" x14ac:dyDescent="0.25">
      <c r="A339" s="1">
        <v>40266.76666666667</v>
      </c>
      <c r="B339">
        <v>1017</v>
      </c>
      <c r="C339">
        <v>0.76</v>
      </c>
      <c r="D339">
        <v>1017</v>
      </c>
      <c r="E339">
        <v>1.03</v>
      </c>
      <c r="F339">
        <f>IFERROR(IF(E339="",VLOOKUP($B339,Locations!$A$2:$U$255,16,FALSE),E339),"")</f>
        <v>1.03</v>
      </c>
      <c r="G339">
        <f>IFERROR(C339-F339,"")</f>
        <v>-0.27</v>
      </c>
      <c r="H339">
        <f>IFERROR(ROUND(VLOOKUP($B339,Locations!$A$2:$U$255,11,FALSE)-G339,3),"")</f>
        <v>4778.8599999999997</v>
      </c>
      <c r="I339" s="2">
        <v>1</v>
      </c>
      <c r="J339">
        <v>19</v>
      </c>
    </row>
    <row r="340" spans="1:10" x14ac:dyDescent="0.25">
      <c r="A340" s="1">
        <v>40331.746527777781</v>
      </c>
      <c r="B340">
        <v>1017</v>
      </c>
      <c r="C340">
        <v>0.78</v>
      </c>
      <c r="D340">
        <v>1017</v>
      </c>
      <c r="E340">
        <v>1.03</v>
      </c>
      <c r="F340">
        <f>IFERROR(IF(E340="",VLOOKUP($B340,Locations!$A$2:$U$255,16,FALSE),E340),"")</f>
        <v>1.03</v>
      </c>
      <c r="G340">
        <f>IFERROR(C340-F340,"")</f>
        <v>-0.25</v>
      </c>
      <c r="H340">
        <f>IFERROR(ROUND(VLOOKUP($B340,Locations!$A$2:$U$255,11,FALSE)-G340,3),"")</f>
        <v>4778.84</v>
      </c>
      <c r="I340" s="2">
        <v>1</v>
      </c>
      <c r="J340">
        <v>19</v>
      </c>
    </row>
    <row r="341" spans="1:10" x14ac:dyDescent="0.25">
      <c r="A341" s="1">
        <v>40436.62777777778</v>
      </c>
      <c r="B341">
        <v>1017</v>
      </c>
      <c r="C341">
        <v>1.42</v>
      </c>
      <c r="D341">
        <v>1017</v>
      </c>
      <c r="E341">
        <v>1.03</v>
      </c>
      <c r="F341">
        <f>IFERROR(IF(E341="",VLOOKUP($B341,Locations!$A$2:$U$255,16,FALSE),E341),"")</f>
        <v>1.03</v>
      </c>
      <c r="G341">
        <f>IFERROR(C341-F341,"")</f>
        <v>0.3899999999999999</v>
      </c>
      <c r="H341">
        <f>IFERROR(ROUND(VLOOKUP($B341,Locations!$A$2:$U$255,11,FALSE)-G341,3),"")</f>
        <v>4778.2</v>
      </c>
      <c r="I341" s="2">
        <v>1</v>
      </c>
    </row>
    <row r="342" spans="1:10" x14ac:dyDescent="0.25">
      <c r="A342" s="1">
        <v>40511.462500000001</v>
      </c>
      <c r="B342">
        <v>1017</v>
      </c>
      <c r="C342">
        <v>0.86</v>
      </c>
      <c r="D342">
        <v>1017</v>
      </c>
      <c r="E342">
        <v>1.03</v>
      </c>
      <c r="F342">
        <f>IFERROR(IF(E342="",VLOOKUP($B342,Locations!$A$2:$U$255,16,FALSE),E342),"")</f>
        <v>1.03</v>
      </c>
      <c r="G342">
        <f>IFERROR(C342-F342,"")</f>
        <v>-0.17000000000000004</v>
      </c>
      <c r="H342">
        <f>IFERROR(ROUND(VLOOKUP($B342,Locations!$A$2:$U$255,11,FALSE)-G342,3),"")</f>
        <v>4778.76</v>
      </c>
      <c r="I342" s="2">
        <v>1</v>
      </c>
    </row>
    <row r="343" spans="1:10" x14ac:dyDescent="0.25">
      <c r="A343" s="1">
        <v>40611.65625</v>
      </c>
      <c r="B343">
        <v>1017</v>
      </c>
      <c r="C343">
        <v>0.71</v>
      </c>
      <c r="D343">
        <v>1017</v>
      </c>
      <c r="E343">
        <v>1.03</v>
      </c>
      <c r="F343">
        <f>IFERROR(IF(E343="",VLOOKUP($B343,Locations!$A$2:$U$255,16,FALSE),E343),"")</f>
        <v>1.03</v>
      </c>
      <c r="G343">
        <f>IFERROR(C343-F343,"")</f>
        <v>-0.32000000000000006</v>
      </c>
      <c r="H343">
        <f>IFERROR(ROUND(VLOOKUP($B343,Locations!$A$2:$U$255,11,FALSE)-G343,3),"")</f>
        <v>4778.91</v>
      </c>
      <c r="I343" s="2">
        <v>1</v>
      </c>
      <c r="J343">
        <v>19</v>
      </c>
    </row>
    <row r="344" spans="1:10" x14ac:dyDescent="0.25">
      <c r="A344" s="1">
        <v>40695.62777777778</v>
      </c>
      <c r="B344">
        <v>1017</v>
      </c>
      <c r="C344">
        <v>0.84</v>
      </c>
      <c r="D344">
        <v>1017</v>
      </c>
      <c r="E344">
        <v>1.03</v>
      </c>
      <c r="F344">
        <f>IFERROR(IF(E344="",VLOOKUP($B344,Locations!$A$2:$U$255,16,FALSE),E344),"")</f>
        <v>1.03</v>
      </c>
      <c r="G344">
        <f>IFERROR(C344-F344,"")</f>
        <v>-0.19000000000000006</v>
      </c>
      <c r="H344">
        <f>IFERROR(ROUND(VLOOKUP($B344,Locations!$A$2:$U$255,11,FALSE)-G344,3),"")</f>
        <v>4778.78</v>
      </c>
      <c r="I344" s="2">
        <v>1</v>
      </c>
      <c r="J344">
        <v>19</v>
      </c>
    </row>
    <row r="345" spans="1:10" x14ac:dyDescent="0.25">
      <c r="A345" s="1">
        <v>40997.512499999997</v>
      </c>
      <c r="B345">
        <v>1017</v>
      </c>
      <c r="C345">
        <v>0.74</v>
      </c>
      <c r="D345">
        <v>1017</v>
      </c>
      <c r="E345">
        <v>1.03</v>
      </c>
      <c r="F345">
        <f>IFERROR(IF(E345="",VLOOKUP($B345,Locations!$A$2:$U$255,16,FALSE),E345),"")</f>
        <v>1.03</v>
      </c>
      <c r="G345">
        <f>IFERROR(C345-F345,"")</f>
        <v>-0.29000000000000004</v>
      </c>
      <c r="H345">
        <f>IFERROR(ROUND(VLOOKUP($B345,Locations!$A$2:$U$255,11,FALSE)-G345,3),"")</f>
        <v>4778.88</v>
      </c>
      <c r="I345" s="2">
        <v>1</v>
      </c>
      <c r="J345">
        <v>19</v>
      </c>
    </row>
    <row r="346" spans="1:10" x14ac:dyDescent="0.25">
      <c r="A346" s="1">
        <v>41067.5</v>
      </c>
      <c r="B346">
        <v>1017</v>
      </c>
      <c r="C346">
        <v>0.87</v>
      </c>
      <c r="D346">
        <v>1017</v>
      </c>
      <c r="E346">
        <v>1.03</v>
      </c>
      <c r="F346">
        <f>IFERROR(IF(E346="",VLOOKUP($B346,Locations!$A$2:$U$255,16,FALSE),E346),"")</f>
        <v>1.03</v>
      </c>
      <c r="G346">
        <f>IFERROR(C346-F346,"")</f>
        <v>-0.16000000000000003</v>
      </c>
      <c r="H346">
        <f>IFERROR(ROUND(VLOOKUP($B346,Locations!$A$2:$U$255,11,FALSE)-G346,3),"")</f>
        <v>4778.75</v>
      </c>
      <c r="I346" s="2">
        <v>1</v>
      </c>
    </row>
    <row r="347" spans="1:10" x14ac:dyDescent="0.25">
      <c r="A347" s="1">
        <v>41227.708333333336</v>
      </c>
      <c r="B347">
        <v>1017</v>
      </c>
      <c r="C347">
        <v>0.83</v>
      </c>
      <c r="D347">
        <v>1017</v>
      </c>
      <c r="E347">
        <v>1.03</v>
      </c>
      <c r="F347">
        <f>IFERROR(IF(E347="",VLOOKUP($B347,Locations!$A$2:$U$255,16,FALSE),E347),"")</f>
        <v>1.03</v>
      </c>
      <c r="G347">
        <f>IFERROR(C347-F347,"")</f>
        <v>-0.20000000000000007</v>
      </c>
      <c r="H347">
        <f>IFERROR(ROUND(VLOOKUP($B347,Locations!$A$2:$U$255,11,FALSE)-G347,3),"")</f>
        <v>4778.79</v>
      </c>
      <c r="I347" s="2">
        <v>1</v>
      </c>
    </row>
    <row r="348" spans="1:10" x14ac:dyDescent="0.25">
      <c r="A348" s="1">
        <v>41396.583333333336</v>
      </c>
      <c r="B348">
        <v>1017</v>
      </c>
      <c r="C348">
        <v>0.83</v>
      </c>
      <c r="D348">
        <v>1017</v>
      </c>
      <c r="E348">
        <v>1.03</v>
      </c>
      <c r="F348">
        <f>IFERROR(IF(E348="",VLOOKUP($B348,Locations!$A$2:$U$255,16,FALSE),E348),"")</f>
        <v>1.03</v>
      </c>
      <c r="G348">
        <f>IFERROR(C348-F348,"")</f>
        <v>-0.20000000000000007</v>
      </c>
      <c r="H348">
        <f>IFERROR(ROUND(VLOOKUP($B348,Locations!$A$2:$U$255,11,FALSE)-G348,3),"")</f>
        <v>4778.79</v>
      </c>
      <c r="I348" s="2">
        <v>1</v>
      </c>
    </row>
    <row r="349" spans="1:10" x14ac:dyDescent="0.25">
      <c r="A349" s="1">
        <v>41555.378472222219</v>
      </c>
      <c r="B349">
        <v>1017</v>
      </c>
      <c r="C349">
        <v>0.96</v>
      </c>
      <c r="D349">
        <v>1017</v>
      </c>
      <c r="E349">
        <v>1.03</v>
      </c>
      <c r="F349">
        <f>IFERROR(IF(E349="",VLOOKUP($B349,Locations!$A$2:$U$255,16,FALSE),E349),"")</f>
        <v>1.03</v>
      </c>
      <c r="G349">
        <f>IFERROR(C349-F349,"")</f>
        <v>-7.0000000000000062E-2</v>
      </c>
      <c r="H349">
        <f>IFERROR(ROUND(VLOOKUP($B349,Locations!$A$2:$U$255,11,FALSE)-G349,3),"")</f>
        <v>4778.66</v>
      </c>
      <c r="I349" s="2">
        <v>1</v>
      </c>
    </row>
    <row r="350" spans="1:10" x14ac:dyDescent="0.25">
      <c r="A350" s="1">
        <v>41943.625</v>
      </c>
      <c r="B350">
        <v>1017</v>
      </c>
      <c r="C350">
        <v>0.76</v>
      </c>
      <c r="D350">
        <v>1017</v>
      </c>
      <c r="E350">
        <v>1.03</v>
      </c>
      <c r="F350">
        <f>IFERROR(IF(E350="",VLOOKUP($B350,Locations!$A$2:$U$255,16,FALSE),E350),"")</f>
        <v>1.03</v>
      </c>
      <c r="G350">
        <f>IFERROR(C350-F350,"")</f>
        <v>-0.27</v>
      </c>
      <c r="H350">
        <f>IFERROR(ROUND(VLOOKUP($B350,Locations!$A$2:$U$255,11,FALSE)-G350,3),"")</f>
        <v>4778.8599999999997</v>
      </c>
      <c r="I350" s="2">
        <v>1</v>
      </c>
    </row>
    <row r="351" spans="1:10" x14ac:dyDescent="0.25">
      <c r="A351" s="1">
        <v>40128.774305555555</v>
      </c>
      <c r="B351">
        <v>1018</v>
      </c>
      <c r="C351">
        <v>1.05</v>
      </c>
      <c r="D351">
        <v>1018</v>
      </c>
      <c r="E351">
        <v>0.71</v>
      </c>
      <c r="F351">
        <f>IFERROR(IF(E351="",VLOOKUP($B351,Locations!$A$2:$U$255,16,FALSE),E351),"")</f>
        <v>0.71</v>
      </c>
      <c r="G351">
        <f>IFERROR(C351-F351,"")</f>
        <v>0.34000000000000008</v>
      </c>
      <c r="H351">
        <f>IFERROR(ROUND(VLOOKUP($B351,Locations!$A$2:$U$255,11,FALSE)-G351,3),"")</f>
        <v>4778.26</v>
      </c>
      <c r="I351" s="2">
        <v>1</v>
      </c>
      <c r="J351">
        <v>19</v>
      </c>
    </row>
    <row r="352" spans="1:10" x14ac:dyDescent="0.25">
      <c r="A352" s="1">
        <v>40266.774305555555</v>
      </c>
      <c r="B352">
        <v>1018</v>
      </c>
      <c r="C352">
        <v>0.92</v>
      </c>
      <c r="D352">
        <v>1018</v>
      </c>
      <c r="E352">
        <v>0.71</v>
      </c>
      <c r="F352">
        <f>IFERROR(IF(E352="",VLOOKUP($B352,Locations!$A$2:$U$255,16,FALSE),E352),"")</f>
        <v>0.71</v>
      </c>
      <c r="G352">
        <f>IFERROR(C352-F352,"")</f>
        <v>0.21000000000000008</v>
      </c>
      <c r="H352">
        <f>IFERROR(ROUND(VLOOKUP($B352,Locations!$A$2:$U$255,11,FALSE)-G352,3),"")</f>
        <v>4778.3900000000003</v>
      </c>
      <c r="I352" s="2">
        <v>1</v>
      </c>
      <c r="J352">
        <v>19</v>
      </c>
    </row>
    <row r="353" spans="1:10" x14ac:dyDescent="0.25">
      <c r="A353" s="1">
        <v>40332.318749999999</v>
      </c>
      <c r="B353">
        <v>1018</v>
      </c>
      <c r="C353">
        <v>1.05</v>
      </c>
      <c r="D353">
        <v>1018</v>
      </c>
      <c r="E353">
        <v>0.71</v>
      </c>
      <c r="F353">
        <f>IFERROR(IF(E353="",VLOOKUP($B353,Locations!$A$2:$U$255,16,FALSE),E353),"")</f>
        <v>0.71</v>
      </c>
      <c r="G353">
        <f>IFERROR(C353-F353,"")</f>
        <v>0.34000000000000008</v>
      </c>
      <c r="H353">
        <f>IFERROR(ROUND(VLOOKUP($B353,Locations!$A$2:$U$255,11,FALSE)-G353,3),"")</f>
        <v>4778.26</v>
      </c>
      <c r="I353" s="2">
        <v>1</v>
      </c>
      <c r="J353">
        <v>19</v>
      </c>
    </row>
    <row r="354" spans="1:10" x14ac:dyDescent="0.25">
      <c r="A354" s="1">
        <v>40436.638888888891</v>
      </c>
      <c r="B354">
        <v>1018</v>
      </c>
      <c r="C354">
        <v>3.12</v>
      </c>
      <c r="D354">
        <v>1018</v>
      </c>
      <c r="E354">
        <v>0.71</v>
      </c>
      <c r="F354">
        <f>IFERROR(IF(E354="",VLOOKUP($B354,Locations!$A$2:$U$255,16,FALSE),E354),"")</f>
        <v>0.71</v>
      </c>
      <c r="G354">
        <f>IFERROR(C354-F354,"")</f>
        <v>2.41</v>
      </c>
      <c r="H354">
        <f>IFERROR(ROUND(VLOOKUP($B354,Locations!$A$2:$U$255,11,FALSE)-G354,3),"")</f>
        <v>4776.1899999999996</v>
      </c>
      <c r="I354" s="2">
        <v>1</v>
      </c>
    </row>
    <row r="355" spans="1:10" x14ac:dyDescent="0.25">
      <c r="A355" s="1">
        <v>40511.474999999999</v>
      </c>
      <c r="B355">
        <v>1018</v>
      </c>
      <c r="C355">
        <v>0.95</v>
      </c>
      <c r="D355">
        <v>1018</v>
      </c>
      <c r="E355">
        <v>0.71</v>
      </c>
      <c r="F355">
        <f>IFERROR(IF(E355="",VLOOKUP($B355,Locations!$A$2:$U$255,16,FALSE),E355),"")</f>
        <v>0.71</v>
      </c>
      <c r="G355">
        <f>IFERROR(C355-F355,"")</f>
        <v>0.24</v>
      </c>
      <c r="H355">
        <f>IFERROR(ROUND(VLOOKUP($B355,Locations!$A$2:$U$255,11,FALSE)-G355,3),"")</f>
        <v>4778.3599999999997</v>
      </c>
      <c r="I355" s="2">
        <v>1</v>
      </c>
    </row>
    <row r="356" spans="1:10" x14ac:dyDescent="0.25">
      <c r="A356" s="1">
        <v>40611.647222222222</v>
      </c>
      <c r="B356">
        <v>1018</v>
      </c>
      <c r="C356">
        <v>1.03</v>
      </c>
      <c r="D356">
        <v>1018</v>
      </c>
      <c r="E356">
        <v>0.71</v>
      </c>
      <c r="F356">
        <f>IFERROR(IF(E356="",VLOOKUP($B356,Locations!$A$2:$U$255,16,FALSE),E356),"")</f>
        <v>0.71</v>
      </c>
      <c r="G356">
        <f>IFERROR(C356-F356,"")</f>
        <v>0.32000000000000006</v>
      </c>
      <c r="H356">
        <f>IFERROR(ROUND(VLOOKUP($B356,Locations!$A$2:$U$255,11,FALSE)-G356,3),"")</f>
        <v>4778.28</v>
      </c>
      <c r="I356" s="2">
        <v>1</v>
      </c>
      <c r="J356">
        <v>19</v>
      </c>
    </row>
    <row r="357" spans="1:10" x14ac:dyDescent="0.25">
      <c r="A357" s="1">
        <v>40695.634027777778</v>
      </c>
      <c r="B357">
        <v>1018</v>
      </c>
      <c r="C357">
        <v>0.81</v>
      </c>
      <c r="D357">
        <v>1018</v>
      </c>
      <c r="E357">
        <v>0.71</v>
      </c>
      <c r="F357">
        <f>IFERROR(IF(E357="",VLOOKUP($B357,Locations!$A$2:$U$255,16,FALSE),E357),"")</f>
        <v>0.71</v>
      </c>
      <c r="G357">
        <f>IFERROR(C357-F357,"")</f>
        <v>0.10000000000000009</v>
      </c>
      <c r="H357">
        <f>IFERROR(ROUND(VLOOKUP($B357,Locations!$A$2:$U$255,11,FALSE)-G357,3),"")</f>
        <v>4778.5</v>
      </c>
      <c r="I357" s="2">
        <v>1</v>
      </c>
      <c r="J357">
        <v>19</v>
      </c>
    </row>
    <row r="358" spans="1:10" x14ac:dyDescent="0.25">
      <c r="A358" s="1">
        <v>40997.51666666667</v>
      </c>
      <c r="B358">
        <v>1018</v>
      </c>
      <c r="C358">
        <v>0.78</v>
      </c>
      <c r="D358">
        <v>1018</v>
      </c>
      <c r="E358">
        <v>0.71</v>
      </c>
      <c r="F358">
        <f>IFERROR(IF(E358="",VLOOKUP($B358,Locations!$A$2:$U$255,16,FALSE),E358),"")</f>
        <v>0.71</v>
      </c>
      <c r="G358">
        <f>IFERROR(C358-F358,"")</f>
        <v>7.0000000000000062E-2</v>
      </c>
      <c r="H358">
        <f>IFERROR(ROUND(VLOOKUP($B358,Locations!$A$2:$U$255,11,FALSE)-G358,3),"")</f>
        <v>4778.53</v>
      </c>
      <c r="I358" s="2">
        <v>1</v>
      </c>
      <c r="J358">
        <v>19</v>
      </c>
    </row>
    <row r="359" spans="1:10" x14ac:dyDescent="0.25">
      <c r="A359" s="1">
        <v>41067.5</v>
      </c>
      <c r="B359">
        <v>1018</v>
      </c>
      <c r="C359">
        <v>1</v>
      </c>
      <c r="D359">
        <v>1018</v>
      </c>
      <c r="E359">
        <v>0.71</v>
      </c>
      <c r="F359">
        <f>IFERROR(IF(E359="",VLOOKUP($B359,Locations!$A$2:$U$255,16,FALSE),E359),"")</f>
        <v>0.71</v>
      </c>
      <c r="G359">
        <f>IFERROR(C359-F359,"")</f>
        <v>0.29000000000000004</v>
      </c>
      <c r="H359">
        <f>IFERROR(ROUND(VLOOKUP($B359,Locations!$A$2:$U$255,11,FALSE)-G359,3),"")</f>
        <v>4778.3100000000004</v>
      </c>
      <c r="I359" s="2">
        <v>1</v>
      </c>
    </row>
    <row r="360" spans="1:10" x14ac:dyDescent="0.25">
      <c r="A360" s="1">
        <v>41227.708333333336</v>
      </c>
      <c r="B360">
        <v>1018</v>
      </c>
      <c r="C360">
        <v>0.82</v>
      </c>
      <c r="D360">
        <v>1018</v>
      </c>
      <c r="E360">
        <v>0.71</v>
      </c>
      <c r="F360">
        <f>IFERROR(IF(E360="",VLOOKUP($B360,Locations!$A$2:$U$255,16,FALSE),E360),"")</f>
        <v>0.71</v>
      </c>
      <c r="G360">
        <f>IFERROR(C360-F360,"")</f>
        <v>0.10999999999999999</v>
      </c>
      <c r="H360">
        <f>IFERROR(ROUND(VLOOKUP($B360,Locations!$A$2:$U$255,11,FALSE)-G360,3),"")</f>
        <v>4778.49</v>
      </c>
      <c r="I360" s="2">
        <v>1</v>
      </c>
    </row>
    <row r="361" spans="1:10" x14ac:dyDescent="0.25">
      <c r="A361" s="1">
        <v>41396.583333333336</v>
      </c>
      <c r="B361">
        <v>1018</v>
      </c>
      <c r="C361">
        <v>0.88</v>
      </c>
      <c r="D361">
        <v>1018</v>
      </c>
      <c r="E361">
        <v>0.71</v>
      </c>
      <c r="F361">
        <f>IFERROR(IF(E361="",VLOOKUP($B361,Locations!$A$2:$U$255,16,FALSE),E361),"")</f>
        <v>0.71</v>
      </c>
      <c r="G361">
        <f>IFERROR(C361-F361,"")</f>
        <v>0.17000000000000004</v>
      </c>
      <c r="H361">
        <f>IFERROR(ROUND(VLOOKUP($B361,Locations!$A$2:$U$255,11,FALSE)-G361,3),"")</f>
        <v>4778.43</v>
      </c>
      <c r="I361" s="2">
        <v>1</v>
      </c>
    </row>
    <row r="362" spans="1:10" x14ac:dyDescent="0.25">
      <c r="A362" s="1">
        <v>41396.583333333336</v>
      </c>
      <c r="B362">
        <v>1018</v>
      </c>
      <c r="C362">
        <v>0.65</v>
      </c>
      <c r="D362">
        <v>1018</v>
      </c>
      <c r="E362">
        <v>0.71</v>
      </c>
      <c r="F362">
        <f>IFERROR(IF(E362="",VLOOKUP($B362,Locations!$A$2:$U$255,16,FALSE),E362),"")</f>
        <v>0.71</v>
      </c>
      <c r="G362">
        <f>IFERROR(C362-F362,"")</f>
        <v>-5.9999999999999942E-2</v>
      </c>
      <c r="H362">
        <f>IFERROR(ROUND(VLOOKUP($B362,Locations!$A$2:$U$255,11,FALSE)-G362,3),"")</f>
        <v>4778.66</v>
      </c>
      <c r="I362" s="2">
        <v>1</v>
      </c>
    </row>
    <row r="363" spans="1:10" x14ac:dyDescent="0.25">
      <c r="A363" s="1">
        <v>41555.385416666664</v>
      </c>
      <c r="B363">
        <v>1018</v>
      </c>
      <c r="C363">
        <v>1.4</v>
      </c>
      <c r="D363">
        <v>1018</v>
      </c>
      <c r="E363">
        <v>0.71</v>
      </c>
      <c r="F363">
        <f>IFERROR(IF(E363="",VLOOKUP($B363,Locations!$A$2:$U$255,16,FALSE),E363),"")</f>
        <v>0.71</v>
      </c>
      <c r="G363">
        <f>IFERROR(C363-F363,"")</f>
        <v>0.69</v>
      </c>
      <c r="H363">
        <f>IFERROR(ROUND(VLOOKUP($B363,Locations!$A$2:$U$255,11,FALSE)-G363,3),"")</f>
        <v>4777.91</v>
      </c>
      <c r="I363" s="2">
        <v>1</v>
      </c>
    </row>
    <row r="364" spans="1:10" x14ac:dyDescent="0.25">
      <c r="A364" s="1">
        <v>41990.625</v>
      </c>
      <c r="B364">
        <v>1018</v>
      </c>
      <c r="C364">
        <v>0.65</v>
      </c>
      <c r="D364">
        <v>1018</v>
      </c>
      <c r="E364">
        <v>0.71</v>
      </c>
      <c r="F364">
        <f>IFERROR(IF(E364="",VLOOKUP($B364,Locations!$A$2:$U$255,16,FALSE),E364),"")</f>
        <v>0.71</v>
      </c>
      <c r="G364">
        <f>IFERROR(C364-F364,"")</f>
        <v>-5.9999999999999942E-2</v>
      </c>
      <c r="H364">
        <f>IFERROR(ROUND(VLOOKUP($B364,Locations!$A$2:$U$255,11,FALSE)-G364,3),"")</f>
        <v>4778.66</v>
      </c>
      <c r="I364" s="2">
        <v>1</v>
      </c>
    </row>
    <row r="365" spans="1:10" x14ac:dyDescent="0.25">
      <c r="A365" s="1">
        <v>42161.559027777781</v>
      </c>
      <c r="B365">
        <v>1018</v>
      </c>
      <c r="C365" s="41">
        <v>0.7</v>
      </c>
      <c r="D365">
        <v>1018</v>
      </c>
      <c r="E365">
        <v>0.71</v>
      </c>
      <c r="F365">
        <f>IFERROR(IF(E365="",VLOOKUP($B365,Locations!$A$2:$U$255,16,FALSE),E365),"")</f>
        <v>0.71</v>
      </c>
      <c r="G365">
        <f>IFERROR(C365-F365,"")</f>
        <v>-1.0000000000000009E-2</v>
      </c>
      <c r="H365">
        <f>IFERROR(ROUND(VLOOKUP($B365,Locations!$A$2:$U$255,11,FALSE)-G365,3),"")</f>
        <v>4778.6099999999997</v>
      </c>
      <c r="I365" s="2">
        <v>1</v>
      </c>
    </row>
    <row r="366" spans="1:10" x14ac:dyDescent="0.25">
      <c r="A366" s="1">
        <v>42272.555555555555</v>
      </c>
      <c r="B366">
        <v>1018</v>
      </c>
      <c r="C366" s="41">
        <v>1.21</v>
      </c>
      <c r="D366">
        <v>1018</v>
      </c>
      <c r="E366">
        <v>0.69</v>
      </c>
      <c r="F366">
        <f>IFERROR(IF(E366="",VLOOKUP($B366,Locations!$A$2:$U$255,16,FALSE),E366),"")</f>
        <v>0.69</v>
      </c>
      <c r="G366">
        <f>IFERROR(C366-F366,"")</f>
        <v>0.52</v>
      </c>
      <c r="H366">
        <f>IFERROR(ROUND(VLOOKUP($B366,Locations!$A$2:$U$255,11,FALSE)-G366,3),"")</f>
        <v>4778.08</v>
      </c>
      <c r="I366" s="2">
        <v>1</v>
      </c>
    </row>
    <row r="367" spans="1:10" x14ac:dyDescent="0.25">
      <c r="A367" s="1">
        <v>42471.387499999997</v>
      </c>
      <c r="B367">
        <v>1018</v>
      </c>
      <c r="C367">
        <v>0.94</v>
      </c>
      <c r="D367">
        <v>1018</v>
      </c>
      <c r="E367">
        <v>0.75</v>
      </c>
      <c r="F367">
        <f>IFERROR(IF(E367="",VLOOKUP($B367,Locations!$A$2:$U$255,16,FALSE),E367),"")</f>
        <v>0.75</v>
      </c>
      <c r="G367">
        <f>IFERROR(C367-F367,"")</f>
        <v>0.18999999999999995</v>
      </c>
      <c r="H367">
        <f>IFERROR(ROUND(VLOOKUP($B367,Locations!$A$2:$U$255,11,FALSE)-G367,3),"")</f>
        <v>4778.41</v>
      </c>
      <c r="I367" s="2">
        <v>1</v>
      </c>
    </row>
    <row r="368" spans="1:10" x14ac:dyDescent="0.25">
      <c r="A368" s="1">
        <v>42657.443749999999</v>
      </c>
      <c r="B368">
        <v>1018</v>
      </c>
      <c r="C368">
        <v>1.45</v>
      </c>
      <c r="D368">
        <v>1018</v>
      </c>
      <c r="E368">
        <v>0.67</v>
      </c>
      <c r="F368">
        <f>IFERROR(IF(E368="",VLOOKUP($B368,Locations!$A$2:$U$255,16,FALSE),E368),"")</f>
        <v>0.67</v>
      </c>
      <c r="G368">
        <f>IFERROR(C368-F368,"")</f>
        <v>0.77999999999999992</v>
      </c>
      <c r="H368">
        <f>IFERROR(ROUND(VLOOKUP($B368,Locations!$A$2:$U$255,11,FALSE)-G368,3),"")</f>
        <v>4777.82</v>
      </c>
      <c r="I368" s="2">
        <v>1</v>
      </c>
    </row>
    <row r="369" spans="1:10" x14ac:dyDescent="0.25">
      <c r="A369" s="1">
        <v>42666.75</v>
      </c>
      <c r="B369">
        <v>1018</v>
      </c>
      <c r="C369">
        <v>1.45</v>
      </c>
      <c r="D369">
        <v>1018</v>
      </c>
      <c r="E369">
        <v>0.76</v>
      </c>
      <c r="F369">
        <f>IFERROR(IF(E369="",VLOOKUP($B369,Locations!$A$2:$U$255,16,FALSE),E369),"")</f>
        <v>0.76</v>
      </c>
      <c r="G369">
        <f>IFERROR(C369-F369,"")</f>
        <v>0.69</v>
      </c>
      <c r="H369">
        <f>IFERROR(ROUND(VLOOKUP($B369,Locations!$A$2:$U$255,11,FALSE)-G369,3),"")</f>
        <v>4777.91</v>
      </c>
      <c r="I369" s="2">
        <v>1</v>
      </c>
    </row>
    <row r="370" spans="1:10" x14ac:dyDescent="0.25">
      <c r="A370" s="1">
        <v>42868.75</v>
      </c>
      <c r="B370">
        <v>1018</v>
      </c>
      <c r="C370">
        <v>0.97</v>
      </c>
      <c r="D370">
        <v>1018</v>
      </c>
      <c r="E370">
        <v>0.87</v>
      </c>
      <c r="F370">
        <f>IFERROR(IF(E370="",VLOOKUP($B370,Locations!$A$2:$U$255,16,FALSE),E370),"")</f>
        <v>0.87</v>
      </c>
      <c r="G370">
        <f>IFERROR(C370-F370,"")</f>
        <v>9.9999999999999978E-2</v>
      </c>
      <c r="H370">
        <f>IFERROR(ROUND(VLOOKUP($B370,Locations!$A$2:$U$255,11,FALSE)-G370,3),"")</f>
        <v>4778.5</v>
      </c>
      <c r="I370" s="2">
        <v>1</v>
      </c>
    </row>
    <row r="371" spans="1:10" x14ac:dyDescent="0.25">
      <c r="A371" s="1">
        <v>42957</v>
      </c>
      <c r="B371">
        <v>1018</v>
      </c>
      <c r="C371">
        <v>0.82</v>
      </c>
      <c r="D371">
        <v>1018</v>
      </c>
      <c r="E371">
        <v>0.71</v>
      </c>
      <c r="F371">
        <f>IFERROR(IF(E371="",VLOOKUP($B371,Locations!$A$2:$U$255,16,FALSE),E371),"")</f>
        <v>0.71</v>
      </c>
      <c r="G371">
        <f>IFERROR(C371-F371,"")</f>
        <v>0.10999999999999999</v>
      </c>
      <c r="H371">
        <f>IFERROR(ROUND(VLOOKUP($B371,Locations!$A$2:$U$255,11,FALSE)-G371,3),"")</f>
        <v>4778.49</v>
      </c>
      <c r="I371" s="2">
        <v>1</v>
      </c>
    </row>
    <row r="372" spans="1:10" x14ac:dyDescent="0.25">
      <c r="A372" s="1">
        <v>43004.431944444441</v>
      </c>
      <c r="B372">
        <v>1018</v>
      </c>
      <c r="C372">
        <v>1.49</v>
      </c>
      <c r="D372">
        <v>1018</v>
      </c>
      <c r="E372">
        <v>0.85</v>
      </c>
      <c r="F372">
        <f>IFERROR(IF(E372="",VLOOKUP($B372,Locations!$A$2:$U$255,16,FALSE),E372),"")</f>
        <v>0.85</v>
      </c>
      <c r="G372">
        <f>IFERROR(C372-F372,"")</f>
        <v>0.64</v>
      </c>
      <c r="H372">
        <f>IFERROR(ROUND(VLOOKUP($B372,Locations!$A$2:$U$255,11,FALSE)-G372,3),"")</f>
        <v>4777.96</v>
      </c>
      <c r="I372" s="2">
        <v>1</v>
      </c>
      <c r="J372">
        <v>20</v>
      </c>
    </row>
    <row r="373" spans="1:10" x14ac:dyDescent="0.25">
      <c r="A373" s="1">
        <v>43207.629166666666</v>
      </c>
      <c r="B373">
        <v>1018</v>
      </c>
      <c r="C373">
        <v>0.97</v>
      </c>
      <c r="D373">
        <v>1018</v>
      </c>
      <c r="E373">
        <v>0.91666666666666663</v>
      </c>
      <c r="F373">
        <f>IFERROR(IF(E373="",VLOOKUP($B373,Locations!$A$2:$U$255,16,FALSE),E373),"")</f>
        <v>0.91666666666666663</v>
      </c>
      <c r="G373">
        <f>IFERROR(C373-F373,"")</f>
        <v>5.3333333333333344E-2</v>
      </c>
      <c r="H373">
        <f>IFERROR(ROUND(VLOOKUP($B373,Locations!$A$2:$U$255,11,FALSE)-G373,3),"")</f>
        <v>4778.5469999999996</v>
      </c>
      <c r="I373" s="2">
        <v>1</v>
      </c>
      <c r="J373">
        <v>21</v>
      </c>
    </row>
    <row r="374" spans="1:10" x14ac:dyDescent="0.25">
      <c r="A374" s="1">
        <v>40128.783333333333</v>
      </c>
      <c r="B374">
        <v>1019</v>
      </c>
      <c r="C374">
        <v>0.87</v>
      </c>
      <c r="D374">
        <v>1019</v>
      </c>
      <c r="E374">
        <v>1.03</v>
      </c>
      <c r="F374">
        <f>IFERROR(IF(E374="",VLOOKUP($B374,Locations!$A$2:$U$255,16,FALSE),E374),"")</f>
        <v>1.03</v>
      </c>
      <c r="G374">
        <f>IFERROR(C374-F374,"")</f>
        <v>-0.16000000000000003</v>
      </c>
      <c r="H374">
        <f>IFERROR(ROUND(VLOOKUP($B374,Locations!$A$2:$U$255,11,FALSE)-G374,3),"")</f>
        <v>4778.5200000000004</v>
      </c>
      <c r="I374" s="2">
        <v>1</v>
      </c>
      <c r="J374">
        <v>19</v>
      </c>
    </row>
    <row r="375" spans="1:10" x14ac:dyDescent="0.25">
      <c r="A375" s="1">
        <v>40266.783333333333</v>
      </c>
      <c r="B375">
        <v>1019</v>
      </c>
      <c r="C375">
        <v>0.81</v>
      </c>
      <c r="D375">
        <v>1019</v>
      </c>
      <c r="E375">
        <v>1.03</v>
      </c>
      <c r="F375">
        <f>IFERROR(IF(E375="",VLOOKUP($B375,Locations!$A$2:$U$255,16,FALSE),E375),"")</f>
        <v>1.03</v>
      </c>
      <c r="G375">
        <f>IFERROR(C375-F375,"")</f>
        <v>-0.21999999999999997</v>
      </c>
      <c r="H375">
        <f>IFERROR(ROUND(VLOOKUP($B375,Locations!$A$2:$U$255,11,FALSE)-G375,3),"")</f>
        <v>4778.58</v>
      </c>
      <c r="I375" s="2">
        <v>1</v>
      </c>
      <c r="J375">
        <v>19</v>
      </c>
    </row>
    <row r="376" spans="1:10" x14ac:dyDescent="0.25">
      <c r="A376" s="1">
        <v>40332.34375</v>
      </c>
      <c r="B376">
        <v>1019</v>
      </c>
      <c r="C376">
        <v>0.87</v>
      </c>
      <c r="D376">
        <v>1019</v>
      </c>
      <c r="E376">
        <v>1.03</v>
      </c>
      <c r="F376">
        <f>IFERROR(IF(E376="",VLOOKUP($B376,Locations!$A$2:$U$255,16,FALSE),E376),"")</f>
        <v>1.03</v>
      </c>
      <c r="G376">
        <f>IFERROR(C376-F376,"")</f>
        <v>-0.16000000000000003</v>
      </c>
      <c r="H376">
        <f>IFERROR(ROUND(VLOOKUP($B376,Locations!$A$2:$U$255,11,FALSE)-G376,3),"")</f>
        <v>4778.5200000000004</v>
      </c>
      <c r="I376" s="2">
        <v>1</v>
      </c>
      <c r="J376">
        <v>19</v>
      </c>
    </row>
    <row r="377" spans="1:10" x14ac:dyDescent="0.25">
      <c r="A377" s="1">
        <v>40436.649305555555</v>
      </c>
      <c r="B377">
        <v>1019</v>
      </c>
      <c r="C377">
        <v>1.1599999999999999</v>
      </c>
      <c r="D377">
        <v>1019</v>
      </c>
      <c r="E377">
        <v>1.03</v>
      </c>
      <c r="F377">
        <f>IFERROR(IF(E377="",VLOOKUP($B377,Locations!$A$2:$U$255,16,FALSE),E377),"")</f>
        <v>1.03</v>
      </c>
      <c r="G377">
        <f>IFERROR(C377-F377,"")</f>
        <v>0.12999999999999989</v>
      </c>
      <c r="H377">
        <f>IFERROR(ROUND(VLOOKUP($B377,Locations!$A$2:$U$255,11,FALSE)-G377,3),"")</f>
        <v>4778.2299999999996</v>
      </c>
      <c r="I377" s="2">
        <v>1</v>
      </c>
    </row>
    <row r="378" spans="1:10" x14ac:dyDescent="0.25">
      <c r="A378" s="1">
        <v>40511.442361111112</v>
      </c>
      <c r="B378">
        <v>1019</v>
      </c>
      <c r="C378">
        <v>0.56999999999999995</v>
      </c>
      <c r="D378">
        <v>1019</v>
      </c>
      <c r="E378">
        <v>1.03</v>
      </c>
      <c r="F378">
        <f>IFERROR(IF(E378="",VLOOKUP($B378,Locations!$A$2:$U$255,16,FALSE),E378),"")</f>
        <v>1.03</v>
      </c>
      <c r="G378">
        <f>IFERROR(C378-F378,"")</f>
        <v>-0.46000000000000008</v>
      </c>
      <c r="H378">
        <f>IFERROR(ROUND(VLOOKUP($B378,Locations!$A$2:$U$255,11,FALSE)-G378,3),"")</f>
        <v>4778.82</v>
      </c>
      <c r="I378" s="2">
        <v>1</v>
      </c>
    </row>
    <row r="379" spans="1:10" x14ac:dyDescent="0.25">
      <c r="A379" s="1">
        <v>40611.638888888891</v>
      </c>
      <c r="B379">
        <v>1019</v>
      </c>
      <c r="C379">
        <v>0.73</v>
      </c>
      <c r="D379">
        <v>1019</v>
      </c>
      <c r="E379">
        <v>1.03</v>
      </c>
      <c r="F379">
        <f>IFERROR(IF(E379="",VLOOKUP($B379,Locations!$A$2:$U$255,16,FALSE),E379),"")</f>
        <v>1.03</v>
      </c>
      <c r="G379">
        <f>IFERROR(C379-F379,"")</f>
        <v>-0.30000000000000004</v>
      </c>
      <c r="H379">
        <f>IFERROR(ROUND(VLOOKUP($B379,Locations!$A$2:$U$255,11,FALSE)-G379,3),"")</f>
        <v>4778.66</v>
      </c>
      <c r="I379" s="2">
        <v>1</v>
      </c>
      <c r="J379">
        <v>19</v>
      </c>
    </row>
    <row r="380" spans="1:10" x14ac:dyDescent="0.25">
      <c r="A380" s="1">
        <v>40695.63958333333</v>
      </c>
      <c r="B380">
        <v>1019</v>
      </c>
      <c r="C380">
        <v>0.71</v>
      </c>
      <c r="D380">
        <v>1019</v>
      </c>
      <c r="E380">
        <v>1.03</v>
      </c>
      <c r="F380">
        <f>IFERROR(IF(E380="",VLOOKUP($B380,Locations!$A$2:$U$255,16,FALSE),E380),"")</f>
        <v>1.03</v>
      </c>
      <c r="G380">
        <f>IFERROR(C380-F380,"")</f>
        <v>-0.32000000000000006</v>
      </c>
      <c r="H380">
        <f>IFERROR(ROUND(VLOOKUP($B380,Locations!$A$2:$U$255,11,FALSE)-G380,3),"")</f>
        <v>4778.68</v>
      </c>
      <c r="I380" s="2">
        <v>1</v>
      </c>
      <c r="J380">
        <v>19</v>
      </c>
    </row>
    <row r="381" spans="1:10" x14ac:dyDescent="0.25">
      <c r="A381" s="1">
        <v>40997.522222222222</v>
      </c>
      <c r="B381">
        <v>1019</v>
      </c>
      <c r="C381">
        <v>0.65</v>
      </c>
      <c r="D381">
        <v>1019</v>
      </c>
      <c r="E381">
        <v>1.03</v>
      </c>
      <c r="F381">
        <f>IFERROR(IF(E381="",VLOOKUP($B381,Locations!$A$2:$U$255,16,FALSE),E381),"")</f>
        <v>1.03</v>
      </c>
      <c r="G381">
        <f>IFERROR(C381-F381,"")</f>
        <v>-0.38</v>
      </c>
      <c r="H381">
        <f>IFERROR(ROUND(VLOOKUP($B381,Locations!$A$2:$U$255,11,FALSE)-G381,3),"")</f>
        <v>4778.74</v>
      </c>
      <c r="I381" s="2">
        <v>1</v>
      </c>
      <c r="J381">
        <v>19</v>
      </c>
    </row>
    <row r="382" spans="1:10" x14ac:dyDescent="0.25">
      <c r="A382" s="1">
        <v>41067.5</v>
      </c>
      <c r="B382">
        <v>1019</v>
      </c>
      <c r="C382">
        <v>0.83</v>
      </c>
      <c r="D382">
        <v>1019</v>
      </c>
      <c r="E382">
        <v>1.03</v>
      </c>
      <c r="F382">
        <f>IFERROR(IF(E382="",VLOOKUP($B382,Locations!$A$2:$U$255,16,FALSE),E382),"")</f>
        <v>1.03</v>
      </c>
      <c r="G382">
        <f>IFERROR(C382-F382,"")</f>
        <v>-0.20000000000000007</v>
      </c>
      <c r="H382">
        <f>IFERROR(ROUND(VLOOKUP($B382,Locations!$A$2:$U$255,11,FALSE)-G382,3),"")</f>
        <v>4778.5600000000004</v>
      </c>
      <c r="I382" s="2">
        <v>1</v>
      </c>
    </row>
    <row r="383" spans="1:10" x14ac:dyDescent="0.25">
      <c r="A383" s="1">
        <v>41227.708333333336</v>
      </c>
      <c r="B383">
        <v>1019</v>
      </c>
      <c r="C383">
        <v>0.67</v>
      </c>
      <c r="D383">
        <v>1019</v>
      </c>
      <c r="E383">
        <v>1.03</v>
      </c>
      <c r="F383">
        <f>IFERROR(IF(E383="",VLOOKUP($B383,Locations!$A$2:$U$255,16,FALSE),E383),"")</f>
        <v>1.03</v>
      </c>
      <c r="G383">
        <f>IFERROR(C383-F383,"")</f>
        <v>-0.36</v>
      </c>
      <c r="H383">
        <f>IFERROR(ROUND(VLOOKUP($B383,Locations!$A$2:$U$255,11,FALSE)-G383,3),"")</f>
        <v>4778.72</v>
      </c>
      <c r="I383" s="2">
        <v>1</v>
      </c>
    </row>
    <row r="384" spans="1:10" x14ac:dyDescent="0.25">
      <c r="A384" s="1">
        <v>41396.625</v>
      </c>
      <c r="B384">
        <v>1019</v>
      </c>
      <c r="C384">
        <v>0.65</v>
      </c>
      <c r="D384">
        <v>1019</v>
      </c>
      <c r="E384">
        <v>1.03</v>
      </c>
      <c r="F384">
        <f>IFERROR(IF(E384="",VLOOKUP($B384,Locations!$A$2:$U$255,16,FALSE),E384),"")</f>
        <v>1.03</v>
      </c>
      <c r="G384">
        <f>IFERROR(C384-F384,"")</f>
        <v>-0.38</v>
      </c>
      <c r="H384">
        <f>IFERROR(ROUND(VLOOKUP($B384,Locations!$A$2:$U$255,11,FALSE)-G384,3),"")</f>
        <v>4778.74</v>
      </c>
      <c r="I384" s="2">
        <v>1</v>
      </c>
    </row>
    <row r="385" spans="1:10" x14ac:dyDescent="0.25">
      <c r="A385" s="1">
        <v>41555.4375</v>
      </c>
      <c r="B385">
        <v>1019</v>
      </c>
      <c r="C385">
        <v>0.87</v>
      </c>
      <c r="D385">
        <v>1019</v>
      </c>
      <c r="E385">
        <v>1.03</v>
      </c>
      <c r="F385">
        <f>IFERROR(IF(E385="",VLOOKUP($B385,Locations!$A$2:$U$255,16,FALSE),E385),"")</f>
        <v>1.03</v>
      </c>
      <c r="G385">
        <f>IFERROR(C385-F385,"")</f>
        <v>-0.16000000000000003</v>
      </c>
      <c r="H385">
        <f>IFERROR(ROUND(VLOOKUP($B385,Locations!$A$2:$U$255,11,FALSE)-G385,3),"")</f>
        <v>4778.5200000000004</v>
      </c>
      <c r="I385" s="2">
        <v>1</v>
      </c>
    </row>
    <row r="386" spans="1:10" x14ac:dyDescent="0.25">
      <c r="A386" s="1">
        <v>41990.625</v>
      </c>
      <c r="B386">
        <v>1019</v>
      </c>
      <c r="C386">
        <v>0.57999999999999996</v>
      </c>
      <c r="D386">
        <v>1019</v>
      </c>
      <c r="E386">
        <v>1.03</v>
      </c>
      <c r="F386">
        <f>IFERROR(IF(E386="",VLOOKUP($B386,Locations!$A$2:$U$255,16,FALSE),E386),"")</f>
        <v>1.03</v>
      </c>
      <c r="G386">
        <f>IFERROR(C386-F386,"")</f>
        <v>-0.45000000000000007</v>
      </c>
      <c r="H386">
        <f>IFERROR(ROUND(VLOOKUP($B386,Locations!$A$2:$U$255,11,FALSE)-G386,3),"")</f>
        <v>4778.8100000000004</v>
      </c>
      <c r="I386" s="2">
        <v>1</v>
      </c>
    </row>
    <row r="387" spans="1:10" x14ac:dyDescent="0.25">
      <c r="A387" s="1">
        <v>42161.597222222219</v>
      </c>
      <c r="B387">
        <v>1019</v>
      </c>
      <c r="C387">
        <v>0.69</v>
      </c>
      <c r="D387">
        <v>1019</v>
      </c>
      <c r="E387">
        <v>1.03</v>
      </c>
      <c r="F387">
        <f>IFERROR(IF(E387="",VLOOKUP($B387,Locations!$A$2:$U$255,16,FALSE),E387),"")</f>
        <v>1.03</v>
      </c>
      <c r="G387">
        <f>IFERROR(C387-F387,"")</f>
        <v>-0.34000000000000008</v>
      </c>
      <c r="H387">
        <f>IFERROR(ROUND(VLOOKUP($B387,Locations!$A$2:$U$255,11,FALSE)-G387,3),"")</f>
        <v>4778.7</v>
      </c>
      <c r="I387" s="2">
        <v>1</v>
      </c>
    </row>
    <row r="388" spans="1:10" x14ac:dyDescent="0.25">
      <c r="A388" s="1">
        <v>42272</v>
      </c>
      <c r="B388">
        <v>1019</v>
      </c>
      <c r="C388">
        <v>1.04</v>
      </c>
      <c r="D388">
        <v>1019</v>
      </c>
      <c r="E388">
        <v>1.1299999999999999</v>
      </c>
      <c r="F388">
        <f>IFERROR(IF(E388="",VLOOKUP($B388,Locations!$A$2:$U$255,16,FALSE),E388),"")</f>
        <v>1.1299999999999999</v>
      </c>
      <c r="G388">
        <f>IFERROR(C388-F388,"")</f>
        <v>-8.9999999999999858E-2</v>
      </c>
      <c r="H388">
        <f>IFERROR(ROUND(VLOOKUP($B388,Locations!$A$2:$U$255,11,FALSE)-G388,3),"")</f>
        <v>4778.45</v>
      </c>
      <c r="I388" s="2">
        <v>1</v>
      </c>
    </row>
    <row r="389" spans="1:10" x14ac:dyDescent="0.25">
      <c r="A389" s="1">
        <v>42473.666666666664</v>
      </c>
      <c r="B389">
        <v>1019</v>
      </c>
      <c r="C389">
        <v>0.79</v>
      </c>
      <c r="D389">
        <v>1019</v>
      </c>
      <c r="E389">
        <v>1.1499999999999999</v>
      </c>
      <c r="F389">
        <f>IFERROR(IF(E389="",VLOOKUP($B389,Locations!$A$2:$U$255,16,FALSE),E389),"")</f>
        <v>1.1499999999999999</v>
      </c>
      <c r="G389">
        <f>IFERROR(C389-F389,"")</f>
        <v>-0.35999999999999988</v>
      </c>
      <c r="H389">
        <f>IFERROR(ROUND(VLOOKUP($B389,Locations!$A$2:$U$255,11,FALSE)-G389,3),"")</f>
        <v>4778.72</v>
      </c>
      <c r="I389" s="2">
        <v>1</v>
      </c>
    </row>
    <row r="390" spans="1:10" x14ac:dyDescent="0.25">
      <c r="A390" s="1">
        <v>42657.452777777777</v>
      </c>
      <c r="B390">
        <v>1019</v>
      </c>
      <c r="C390">
        <v>0.93</v>
      </c>
      <c r="D390">
        <v>1019</v>
      </c>
      <c r="E390">
        <v>1.03</v>
      </c>
      <c r="F390">
        <f>IFERROR(IF(E390="",VLOOKUP($B390,Locations!$A$2:$U$255,16,FALSE),E390),"")</f>
        <v>1.03</v>
      </c>
      <c r="G390">
        <f>IFERROR(C390-F390,"")</f>
        <v>-9.9999999999999978E-2</v>
      </c>
      <c r="H390">
        <f>IFERROR(ROUND(VLOOKUP($B390,Locations!$A$2:$U$255,11,FALSE)-G390,3),"")</f>
        <v>4778.46</v>
      </c>
      <c r="I390" s="2">
        <v>1</v>
      </c>
    </row>
    <row r="391" spans="1:10" x14ac:dyDescent="0.25">
      <c r="A391" s="1">
        <v>42670.5</v>
      </c>
      <c r="B391">
        <v>1019</v>
      </c>
      <c r="C391">
        <v>0.93</v>
      </c>
      <c r="D391">
        <v>1019</v>
      </c>
      <c r="E391">
        <v>1.1200000000000001</v>
      </c>
      <c r="F391">
        <f>IFERROR(IF(E391="",VLOOKUP($B391,Locations!$A$2:$U$255,16,FALSE),E391),"")</f>
        <v>1.1200000000000001</v>
      </c>
      <c r="G391">
        <f>IFERROR(C391-F391,"")</f>
        <v>-0.19000000000000006</v>
      </c>
      <c r="H391">
        <f>IFERROR(ROUND(VLOOKUP($B391,Locations!$A$2:$U$255,11,FALSE)-G391,3),"")</f>
        <v>4778.55</v>
      </c>
      <c r="I391" s="2">
        <v>1</v>
      </c>
    </row>
    <row r="392" spans="1:10" x14ac:dyDescent="0.25">
      <c r="A392" s="1">
        <v>42872.5</v>
      </c>
      <c r="B392">
        <v>1019</v>
      </c>
      <c r="C392">
        <v>0.8</v>
      </c>
      <c r="D392">
        <v>1019</v>
      </c>
      <c r="E392">
        <v>1.2</v>
      </c>
      <c r="F392">
        <f>IFERROR(IF(E392="",VLOOKUP($B392,Locations!$A$2:$U$255,16,FALSE),E392),"")</f>
        <v>1.2</v>
      </c>
      <c r="G392">
        <f>IFERROR(C392-F392,"")</f>
        <v>-0.39999999999999991</v>
      </c>
      <c r="H392">
        <f>IFERROR(ROUND(VLOOKUP($B392,Locations!$A$2:$U$255,11,FALSE)-G392,3),"")</f>
        <v>4778.76</v>
      </c>
      <c r="I392" s="2">
        <v>1</v>
      </c>
    </row>
    <row r="393" spans="1:10" x14ac:dyDescent="0.25">
      <c r="A393" s="1">
        <v>42944</v>
      </c>
      <c r="B393">
        <v>1019</v>
      </c>
      <c r="C393">
        <v>0.67</v>
      </c>
      <c r="D393">
        <v>1019</v>
      </c>
      <c r="E393">
        <v>1.03</v>
      </c>
      <c r="F393">
        <f>IFERROR(IF(E393="",VLOOKUP($B393,Locations!$A$2:$U$255,16,FALSE),E393),"")</f>
        <v>1.03</v>
      </c>
      <c r="G393">
        <f>IFERROR(C393-F393,"")</f>
        <v>-0.36</v>
      </c>
      <c r="H393">
        <f>IFERROR(ROUND(VLOOKUP($B393,Locations!$A$2:$U$255,11,FALSE)-G393,3),"")</f>
        <v>4778.72</v>
      </c>
      <c r="I393" s="2">
        <v>1</v>
      </c>
    </row>
    <row r="394" spans="1:10" x14ac:dyDescent="0.25">
      <c r="A394" s="1">
        <v>43004.421527777777</v>
      </c>
      <c r="B394">
        <v>1019</v>
      </c>
      <c r="C394">
        <v>1.07</v>
      </c>
      <c r="D394">
        <v>1019</v>
      </c>
      <c r="E394">
        <v>1.24</v>
      </c>
      <c r="F394">
        <f>IFERROR(IF(E394="",VLOOKUP($B394,Locations!$A$2:$U$255,16,FALSE),E394),"")</f>
        <v>1.24</v>
      </c>
      <c r="G394">
        <f>IFERROR(C394-F394,"")</f>
        <v>-0.16999999999999993</v>
      </c>
      <c r="H394">
        <f>IFERROR(ROUND(VLOOKUP($B394,Locations!$A$2:$U$255,11,FALSE)-G394,3),"")</f>
        <v>4778.53</v>
      </c>
      <c r="I394" s="2">
        <v>1</v>
      </c>
      <c r="J394">
        <v>20</v>
      </c>
    </row>
    <row r="395" spans="1:10" x14ac:dyDescent="0.25">
      <c r="A395" s="1">
        <v>43207.640972222223</v>
      </c>
      <c r="B395">
        <v>1019</v>
      </c>
      <c r="C395">
        <v>0.79</v>
      </c>
      <c r="D395">
        <v>1019</v>
      </c>
      <c r="E395">
        <v>1.25</v>
      </c>
      <c r="F395">
        <f>IFERROR(IF(E395="",VLOOKUP($B395,Locations!$A$2:$U$255,16,FALSE),E395),"")</f>
        <v>1.25</v>
      </c>
      <c r="G395">
        <f>IFERROR(C395-F395,"")</f>
        <v>-0.45999999999999996</v>
      </c>
      <c r="H395">
        <f>IFERROR(ROUND(VLOOKUP($B395,Locations!$A$2:$U$255,11,FALSE)-G395,3),"")</f>
        <v>4778.82</v>
      </c>
      <c r="I395" s="2">
        <v>1</v>
      </c>
      <c r="J395">
        <v>21</v>
      </c>
    </row>
    <row r="396" spans="1:10" x14ac:dyDescent="0.25">
      <c r="A396" s="1">
        <v>40128.788194444445</v>
      </c>
      <c r="B396">
        <v>1020</v>
      </c>
      <c r="C396">
        <v>2.11</v>
      </c>
      <c r="D396">
        <v>1020</v>
      </c>
      <c r="E396">
        <v>0.68</v>
      </c>
      <c r="F396">
        <f>IFERROR(IF(E396="",VLOOKUP($B396,Locations!$A$2:$U$255,16,FALSE),E396),"")</f>
        <v>0.68</v>
      </c>
      <c r="G396">
        <f>IFERROR(C396-F396,"")</f>
        <v>1.4299999999999997</v>
      </c>
      <c r="H396">
        <f>IFERROR(ROUND(VLOOKUP($B396,Locations!$A$2:$U$255,11,FALSE)-G396,3),"")</f>
        <v>4778.6499999999996</v>
      </c>
      <c r="I396" s="2">
        <v>1</v>
      </c>
      <c r="J396">
        <v>19</v>
      </c>
    </row>
    <row r="397" spans="1:10" x14ac:dyDescent="0.25">
      <c r="A397" s="1">
        <v>40266.788194444445</v>
      </c>
      <c r="B397">
        <v>1020</v>
      </c>
      <c r="C397">
        <v>2.09</v>
      </c>
      <c r="D397">
        <v>1020</v>
      </c>
      <c r="E397">
        <v>0.68</v>
      </c>
      <c r="F397">
        <f>IFERROR(IF(E397="",VLOOKUP($B397,Locations!$A$2:$U$255,16,FALSE),E397),"")</f>
        <v>0.68</v>
      </c>
      <c r="G397">
        <f>IFERROR(C397-F397,"")</f>
        <v>1.4099999999999997</v>
      </c>
      <c r="H397">
        <f>IFERROR(ROUND(VLOOKUP($B397,Locations!$A$2:$U$255,11,FALSE)-G397,3),"")</f>
        <v>4778.67</v>
      </c>
      <c r="I397" s="2">
        <v>1</v>
      </c>
      <c r="J397">
        <v>19</v>
      </c>
    </row>
    <row r="398" spans="1:10" x14ac:dyDescent="0.25">
      <c r="A398" s="1">
        <v>40332.332638888889</v>
      </c>
      <c r="B398">
        <v>1020</v>
      </c>
      <c r="C398">
        <v>2.11</v>
      </c>
      <c r="D398">
        <v>1020</v>
      </c>
      <c r="E398">
        <v>0.68</v>
      </c>
      <c r="F398">
        <f>IFERROR(IF(E398="",VLOOKUP($B398,Locations!$A$2:$U$255,16,FALSE),E398),"")</f>
        <v>0.68</v>
      </c>
      <c r="G398">
        <f>IFERROR(C398-F398,"")</f>
        <v>1.4299999999999997</v>
      </c>
      <c r="H398">
        <f>IFERROR(ROUND(VLOOKUP($B398,Locations!$A$2:$U$255,11,FALSE)-G398,3),"")</f>
        <v>4778.6499999999996</v>
      </c>
      <c r="I398" s="2">
        <v>1</v>
      </c>
      <c r="J398">
        <v>19</v>
      </c>
    </row>
    <row r="399" spans="1:10" x14ac:dyDescent="0.25">
      <c r="A399" s="1">
        <v>40436.655555555553</v>
      </c>
      <c r="B399">
        <v>1020</v>
      </c>
      <c r="C399">
        <v>3.22</v>
      </c>
      <c r="D399">
        <v>1020</v>
      </c>
      <c r="E399">
        <v>0.68</v>
      </c>
      <c r="F399">
        <f>IFERROR(IF(E399="",VLOOKUP($B399,Locations!$A$2:$U$255,16,FALSE),E399),"")</f>
        <v>0.68</v>
      </c>
      <c r="G399">
        <f>IFERROR(C399-F399,"")</f>
        <v>2.54</v>
      </c>
      <c r="H399">
        <f>IFERROR(ROUND(VLOOKUP($B399,Locations!$A$2:$U$255,11,FALSE)-G399,3),"")</f>
        <v>4777.54</v>
      </c>
      <c r="I399" s="2">
        <v>1</v>
      </c>
    </row>
    <row r="400" spans="1:10" x14ac:dyDescent="0.25">
      <c r="A400" s="1">
        <v>40511.447916666664</v>
      </c>
      <c r="B400">
        <v>1020</v>
      </c>
      <c r="C400">
        <v>2.12</v>
      </c>
      <c r="D400">
        <v>1020</v>
      </c>
      <c r="E400">
        <v>0.68</v>
      </c>
      <c r="F400">
        <f>IFERROR(IF(E400="",VLOOKUP($B400,Locations!$A$2:$U$255,16,FALSE),E400),"")</f>
        <v>0.68</v>
      </c>
      <c r="G400">
        <f>IFERROR(C400-F400,"")</f>
        <v>1.44</v>
      </c>
      <c r="H400">
        <f>IFERROR(ROUND(VLOOKUP($B400,Locations!$A$2:$U$255,11,FALSE)-G400,3),"")</f>
        <v>4778.6400000000003</v>
      </c>
      <c r="I400" s="2">
        <v>1</v>
      </c>
    </row>
    <row r="401" spans="1:10" x14ac:dyDescent="0.25">
      <c r="A401" s="1">
        <v>40611.635416666664</v>
      </c>
      <c r="B401">
        <v>1020</v>
      </c>
      <c r="C401">
        <v>2.0499999999999998</v>
      </c>
      <c r="D401">
        <v>1020</v>
      </c>
      <c r="E401">
        <v>0.68</v>
      </c>
      <c r="F401">
        <f>IFERROR(IF(E401="",VLOOKUP($B401,Locations!$A$2:$U$255,16,FALSE),E401),"")</f>
        <v>0.68</v>
      </c>
      <c r="G401">
        <f>IFERROR(C401-F401,"")</f>
        <v>1.3699999999999997</v>
      </c>
      <c r="H401">
        <f>IFERROR(ROUND(VLOOKUP($B401,Locations!$A$2:$U$255,11,FALSE)-G401,3),"")</f>
        <v>4778.71</v>
      </c>
      <c r="I401" s="2">
        <v>1</v>
      </c>
      <c r="J401">
        <v>19</v>
      </c>
    </row>
    <row r="402" spans="1:10" x14ac:dyDescent="0.25">
      <c r="A402" s="1">
        <v>40695.644444444442</v>
      </c>
      <c r="B402">
        <v>1020</v>
      </c>
      <c r="C402">
        <v>2.0099999999999998</v>
      </c>
      <c r="D402">
        <v>1020</v>
      </c>
      <c r="E402">
        <v>0.68</v>
      </c>
      <c r="F402">
        <f>IFERROR(IF(E402="",VLOOKUP($B402,Locations!$A$2:$U$255,16,FALSE),E402),"")</f>
        <v>0.68</v>
      </c>
      <c r="G402">
        <f>IFERROR(C402-F402,"")</f>
        <v>1.3299999999999996</v>
      </c>
      <c r="H402">
        <f>IFERROR(ROUND(VLOOKUP($B402,Locations!$A$2:$U$255,11,FALSE)-G402,3),"")</f>
        <v>4778.75</v>
      </c>
      <c r="I402" s="2">
        <v>1</v>
      </c>
      <c r="J402">
        <v>19</v>
      </c>
    </row>
    <row r="403" spans="1:10" x14ac:dyDescent="0.25">
      <c r="A403" s="1">
        <v>40997.525000000001</v>
      </c>
      <c r="B403">
        <v>1020</v>
      </c>
      <c r="C403">
        <v>1.92</v>
      </c>
      <c r="D403">
        <v>1020</v>
      </c>
      <c r="E403">
        <v>0.68</v>
      </c>
      <c r="F403">
        <f>IFERROR(IF(E403="",VLOOKUP($B403,Locations!$A$2:$U$255,16,FALSE),E403),"")</f>
        <v>0.68</v>
      </c>
      <c r="G403">
        <f>IFERROR(C403-F403,"")</f>
        <v>1.2399999999999998</v>
      </c>
      <c r="H403">
        <f>IFERROR(ROUND(VLOOKUP($B403,Locations!$A$2:$U$255,11,FALSE)-G403,3),"")</f>
        <v>4778.84</v>
      </c>
      <c r="I403" s="2">
        <v>1</v>
      </c>
      <c r="J403">
        <v>19</v>
      </c>
    </row>
    <row r="404" spans="1:10" x14ac:dyDescent="0.25">
      <c r="A404" s="1">
        <v>41227.708333333336</v>
      </c>
      <c r="B404">
        <v>1020</v>
      </c>
      <c r="C404">
        <v>1.91</v>
      </c>
      <c r="D404">
        <v>1020</v>
      </c>
      <c r="E404">
        <v>0.68</v>
      </c>
      <c r="F404">
        <f>IFERROR(IF(E404="",VLOOKUP($B404,Locations!$A$2:$U$255,16,FALSE),E404),"")</f>
        <v>0.68</v>
      </c>
      <c r="G404">
        <f>IFERROR(C404-F404,"")</f>
        <v>1.23</v>
      </c>
      <c r="H404">
        <f>IFERROR(ROUND(VLOOKUP($B404,Locations!$A$2:$U$255,11,FALSE)-G404,3),"")</f>
        <v>4778.8500000000004</v>
      </c>
      <c r="I404" s="2">
        <v>1</v>
      </c>
    </row>
    <row r="405" spans="1:10" x14ac:dyDescent="0.25">
      <c r="A405" s="1">
        <v>41396.625</v>
      </c>
      <c r="B405">
        <v>1020</v>
      </c>
      <c r="C405">
        <v>2.02</v>
      </c>
      <c r="D405">
        <v>1020</v>
      </c>
      <c r="E405">
        <v>0.68</v>
      </c>
      <c r="F405">
        <f>IFERROR(IF(E405="",VLOOKUP($B405,Locations!$A$2:$U$255,16,FALSE),E405),"")</f>
        <v>0.68</v>
      </c>
      <c r="G405">
        <f>IFERROR(C405-F405,"")</f>
        <v>1.3399999999999999</v>
      </c>
      <c r="H405">
        <f>IFERROR(ROUND(VLOOKUP($B405,Locations!$A$2:$U$255,11,FALSE)-G405,3),"")</f>
        <v>4778.74</v>
      </c>
      <c r="I405" s="2">
        <v>1</v>
      </c>
    </row>
    <row r="406" spans="1:10" x14ac:dyDescent="0.25">
      <c r="A406" s="1">
        <v>41555.430555555555</v>
      </c>
      <c r="B406">
        <v>1020</v>
      </c>
      <c r="C406">
        <v>2.09</v>
      </c>
      <c r="D406">
        <v>1020</v>
      </c>
      <c r="E406">
        <v>0.68</v>
      </c>
      <c r="F406">
        <f>IFERROR(IF(E406="",VLOOKUP($B406,Locations!$A$2:$U$255,16,FALSE),E406),"")</f>
        <v>0.68</v>
      </c>
      <c r="G406">
        <f>IFERROR(C406-F406,"")</f>
        <v>1.4099999999999997</v>
      </c>
      <c r="H406">
        <f>IFERROR(ROUND(VLOOKUP($B406,Locations!$A$2:$U$255,11,FALSE)-G406,3),"")</f>
        <v>4778.67</v>
      </c>
      <c r="I406" s="2">
        <v>1</v>
      </c>
    </row>
    <row r="407" spans="1:10" x14ac:dyDescent="0.25">
      <c r="A407" s="1">
        <v>41990.625</v>
      </c>
      <c r="B407">
        <v>1020</v>
      </c>
      <c r="C407" s="41">
        <v>1.82</v>
      </c>
      <c r="D407">
        <v>1020</v>
      </c>
      <c r="E407">
        <v>0.68</v>
      </c>
      <c r="F407">
        <f>IFERROR(IF(E407="",VLOOKUP($B407,Locations!$A$2:$U$255,16,FALSE),E407),"")</f>
        <v>0.68</v>
      </c>
      <c r="G407">
        <f>IFERROR(C407-F407,"")</f>
        <v>1.1400000000000001</v>
      </c>
      <c r="H407">
        <f>IFERROR(ROUND(VLOOKUP($B407,Locations!$A$2:$U$255,11,FALSE)-G407,3),"")</f>
        <v>4778.9399999999996</v>
      </c>
      <c r="I407" s="2">
        <v>1</v>
      </c>
    </row>
    <row r="408" spans="1:10" x14ac:dyDescent="0.25">
      <c r="A408" s="1">
        <v>42161.590277777781</v>
      </c>
      <c r="B408">
        <v>1020</v>
      </c>
      <c r="C408" s="41">
        <v>2.04</v>
      </c>
      <c r="D408">
        <v>1020</v>
      </c>
      <c r="E408">
        <v>0.65</v>
      </c>
      <c r="F408">
        <f>IFERROR(IF(E408="",VLOOKUP($B408,Locations!$A$2:$U$255,16,FALSE),E408),"")</f>
        <v>0.65</v>
      </c>
      <c r="G408">
        <f>IFERROR(C408-F408,"")</f>
        <v>1.3900000000000001</v>
      </c>
      <c r="H408">
        <f>IFERROR(ROUND(VLOOKUP($B408,Locations!$A$2:$U$255,11,FALSE)-G408,3),"")</f>
        <v>4778.6899999999996</v>
      </c>
      <c r="I408" s="2">
        <v>1</v>
      </c>
    </row>
    <row r="409" spans="1:10" x14ac:dyDescent="0.25">
      <c r="A409" s="1">
        <v>42272.586805555555</v>
      </c>
      <c r="B409">
        <v>1020</v>
      </c>
      <c r="C409">
        <v>2.41</v>
      </c>
      <c r="D409">
        <v>1020</v>
      </c>
      <c r="E409">
        <v>0.69</v>
      </c>
      <c r="F409">
        <f>IFERROR(IF(E409="",VLOOKUP($B409,Locations!$A$2:$U$255,16,FALSE),E409),"")</f>
        <v>0.69</v>
      </c>
      <c r="G409">
        <f>IFERROR(C409-F409,"")</f>
        <v>1.7200000000000002</v>
      </c>
      <c r="H409">
        <f>IFERROR(ROUND(VLOOKUP($B409,Locations!$A$2:$U$255,11,FALSE)-G409,3),"")</f>
        <v>4778.3599999999997</v>
      </c>
      <c r="I409" s="2">
        <v>1</v>
      </c>
    </row>
    <row r="410" spans="1:10" x14ac:dyDescent="0.25">
      <c r="A410" s="1">
        <v>42473.680555555555</v>
      </c>
      <c r="B410">
        <v>1020</v>
      </c>
      <c r="C410">
        <v>2.09</v>
      </c>
      <c r="D410">
        <v>1020</v>
      </c>
      <c r="E410">
        <v>0.69</v>
      </c>
      <c r="F410">
        <f>IFERROR(IF(E410="",VLOOKUP($B410,Locations!$A$2:$U$255,16,FALSE),E410),"")</f>
        <v>0.69</v>
      </c>
      <c r="G410">
        <f>IFERROR(C410-F410,"")</f>
        <v>1.4</v>
      </c>
      <c r="H410">
        <f>IFERROR(ROUND(VLOOKUP($B410,Locations!$A$2:$U$255,11,FALSE)-G410,3),"")</f>
        <v>4778.68</v>
      </c>
      <c r="I410" s="2">
        <v>1</v>
      </c>
    </row>
    <row r="411" spans="1:10" x14ac:dyDescent="0.25">
      <c r="A411" s="1">
        <v>42657.457638888889</v>
      </c>
      <c r="B411">
        <v>1020</v>
      </c>
      <c r="C411">
        <v>2.2000000000000002</v>
      </c>
      <c r="D411">
        <v>1020</v>
      </c>
      <c r="E411">
        <v>0.61</v>
      </c>
      <c r="F411">
        <f>IFERROR(IF(E411="",VLOOKUP($B411,Locations!$A$2:$U$255,16,FALSE),E411),"")</f>
        <v>0.61</v>
      </c>
      <c r="G411">
        <f>IFERROR(C411-F411,"")</f>
        <v>1.5900000000000003</v>
      </c>
      <c r="H411">
        <f>IFERROR(ROUND(VLOOKUP($B411,Locations!$A$2:$U$255,11,FALSE)-G411,3),"")</f>
        <v>4778.49</v>
      </c>
      <c r="I411" s="2">
        <v>1</v>
      </c>
    </row>
    <row r="412" spans="1:10" x14ac:dyDescent="0.25">
      <c r="A412" s="1">
        <v>42666.375</v>
      </c>
      <c r="B412">
        <v>1020</v>
      </c>
      <c r="C412">
        <v>2.2000000000000002</v>
      </c>
      <c r="D412">
        <v>1020</v>
      </c>
      <c r="E412">
        <v>0.7</v>
      </c>
      <c r="F412">
        <f>IFERROR(IF(E412="",VLOOKUP($B412,Locations!$A$2:$U$255,16,FALSE),E412),"")</f>
        <v>0.7</v>
      </c>
      <c r="G412">
        <f>IFERROR(C412-F412,"")</f>
        <v>1.5000000000000002</v>
      </c>
      <c r="H412">
        <f>IFERROR(ROUND(VLOOKUP($B412,Locations!$A$2:$U$255,11,FALSE)-G412,3),"")</f>
        <v>4778.58</v>
      </c>
      <c r="I412" s="2">
        <v>1</v>
      </c>
    </row>
    <row r="413" spans="1:10" x14ac:dyDescent="0.25">
      <c r="A413" s="1">
        <v>42868.375</v>
      </c>
      <c r="B413">
        <v>1020</v>
      </c>
      <c r="C413">
        <v>2.08</v>
      </c>
      <c r="D413">
        <v>1020</v>
      </c>
      <c r="E413">
        <v>0.78</v>
      </c>
      <c r="F413">
        <f>IFERROR(IF(E413="",VLOOKUP($B413,Locations!$A$2:$U$255,16,FALSE),E413),"")</f>
        <v>0.78</v>
      </c>
      <c r="G413">
        <f>IFERROR(C413-F413,"")</f>
        <v>1.3</v>
      </c>
      <c r="H413">
        <f>IFERROR(ROUND(VLOOKUP($B413,Locations!$A$2:$U$255,11,FALSE)-G413,3),"")</f>
        <v>4778.78</v>
      </c>
      <c r="I413" s="2">
        <v>1</v>
      </c>
    </row>
    <row r="414" spans="1:10" x14ac:dyDescent="0.25">
      <c r="A414" s="1">
        <v>42940</v>
      </c>
      <c r="B414">
        <v>1020</v>
      </c>
      <c r="C414">
        <v>1.91</v>
      </c>
      <c r="D414">
        <v>1020</v>
      </c>
      <c r="E414">
        <v>0.68</v>
      </c>
      <c r="F414">
        <f>IFERROR(IF(E414="",VLOOKUP($B414,Locations!$A$2:$U$255,16,FALSE),E414),"")</f>
        <v>0.68</v>
      </c>
      <c r="G414">
        <f>IFERROR(C414-F414,"")</f>
        <v>1.23</v>
      </c>
      <c r="H414">
        <f>IFERROR(ROUND(VLOOKUP($B414,Locations!$A$2:$U$255,11,FALSE)-G414,3),"")</f>
        <v>4778.8500000000004</v>
      </c>
      <c r="I414" s="2">
        <v>1</v>
      </c>
    </row>
    <row r="415" spans="1:10" x14ac:dyDescent="0.25">
      <c r="A415" s="1">
        <v>43007.998611111114</v>
      </c>
      <c r="B415">
        <v>1020</v>
      </c>
      <c r="C415">
        <v>2.2999999999999998</v>
      </c>
      <c r="D415">
        <v>1020</v>
      </c>
      <c r="E415">
        <v>0.78</v>
      </c>
      <c r="F415">
        <f>IFERROR(IF(E415="",VLOOKUP($B415,Locations!$A$2:$U$255,16,FALSE),E415),"")</f>
        <v>0.78</v>
      </c>
      <c r="G415">
        <f>IFERROR(C415-F415,"")</f>
        <v>1.5199999999999998</v>
      </c>
      <c r="H415">
        <f>IFERROR(ROUND(VLOOKUP($B415,Locations!$A$2:$U$255,11,FALSE)-G415,3),"")</f>
        <v>4778.5600000000004</v>
      </c>
      <c r="I415" s="2">
        <v>1</v>
      </c>
      <c r="J415">
        <v>20</v>
      </c>
    </row>
    <row r="416" spans="1:10" x14ac:dyDescent="0.25">
      <c r="A416" s="1">
        <v>43207.63958333333</v>
      </c>
      <c r="B416">
        <v>1020</v>
      </c>
      <c r="C416">
        <v>2.06</v>
      </c>
      <c r="D416">
        <v>1020</v>
      </c>
      <c r="E416">
        <v>0.6875</v>
      </c>
      <c r="F416">
        <f>IFERROR(IF(E416="",VLOOKUP($B416,Locations!$A$2:$U$255,16,FALSE),E416),"")</f>
        <v>0.6875</v>
      </c>
      <c r="G416">
        <f>IFERROR(C416-F416,"")</f>
        <v>1.3725000000000001</v>
      </c>
      <c r="H416">
        <f>IFERROR(ROUND(VLOOKUP($B416,Locations!$A$2:$U$255,11,FALSE)-G416,3),"")</f>
        <v>4778.7070000000003</v>
      </c>
      <c r="I416" s="2">
        <v>1</v>
      </c>
      <c r="J416">
        <v>21</v>
      </c>
    </row>
    <row r="417" spans="1:10" x14ac:dyDescent="0.25">
      <c r="A417" s="1">
        <v>40102.515972222223</v>
      </c>
      <c r="B417">
        <v>1021</v>
      </c>
      <c r="C417">
        <v>3.7</v>
      </c>
      <c r="D417">
        <v>1021</v>
      </c>
      <c r="E417">
        <v>1.06</v>
      </c>
      <c r="F417">
        <f>IFERROR(IF(E417="",VLOOKUP($B417,Locations!$A$2:$U$255,16,FALSE),E417),"")</f>
        <v>1.06</v>
      </c>
      <c r="G417">
        <f>IFERROR(C417-F417,"")</f>
        <v>2.64</v>
      </c>
      <c r="H417">
        <f>IFERROR(ROUND(VLOOKUP($B417,Locations!$A$2:$U$255,11,FALSE)-G417,3),"")</f>
        <v>4811.37</v>
      </c>
      <c r="I417" s="2">
        <v>1</v>
      </c>
      <c r="J417">
        <v>19</v>
      </c>
    </row>
    <row r="418" spans="1:10" x14ac:dyDescent="0.25">
      <c r="A418" s="1">
        <v>40267.515972222223</v>
      </c>
      <c r="B418">
        <v>1021</v>
      </c>
      <c r="C418">
        <v>3.03</v>
      </c>
      <c r="D418">
        <v>1021</v>
      </c>
      <c r="E418">
        <v>1.06</v>
      </c>
      <c r="F418">
        <f>IFERROR(IF(E418="",VLOOKUP($B418,Locations!$A$2:$U$255,16,FALSE),E418),"")</f>
        <v>1.06</v>
      </c>
      <c r="G418">
        <f>IFERROR(C418-F418,"")</f>
        <v>1.9699999999999998</v>
      </c>
      <c r="H418">
        <f>IFERROR(ROUND(VLOOKUP($B418,Locations!$A$2:$U$255,11,FALSE)-G418,3),"")</f>
        <v>4812.04</v>
      </c>
      <c r="I418" s="2">
        <v>1</v>
      </c>
      <c r="J418">
        <v>19</v>
      </c>
    </row>
    <row r="419" spans="1:10" x14ac:dyDescent="0.25">
      <c r="A419" s="1">
        <v>40330.696527777778</v>
      </c>
      <c r="B419">
        <v>1021</v>
      </c>
      <c r="C419">
        <v>3.7</v>
      </c>
      <c r="D419">
        <v>1021</v>
      </c>
      <c r="E419">
        <v>1.06</v>
      </c>
      <c r="F419">
        <f>IFERROR(IF(E419="",VLOOKUP($B419,Locations!$A$2:$U$255,16,FALSE),E419),"")</f>
        <v>1.06</v>
      </c>
      <c r="G419">
        <f>IFERROR(C419-F419,"")</f>
        <v>2.64</v>
      </c>
      <c r="H419">
        <f>IFERROR(ROUND(VLOOKUP($B419,Locations!$A$2:$U$255,11,FALSE)-G419,3),"")</f>
        <v>4811.37</v>
      </c>
      <c r="I419" s="2">
        <v>1</v>
      </c>
      <c r="J419">
        <v>19</v>
      </c>
    </row>
    <row r="420" spans="1:10" x14ac:dyDescent="0.25">
      <c r="A420" s="1">
        <v>40436.5625</v>
      </c>
      <c r="B420">
        <v>1021</v>
      </c>
      <c r="C420">
        <v>4.82</v>
      </c>
      <c r="D420">
        <v>1021</v>
      </c>
      <c r="E420">
        <v>1.06</v>
      </c>
      <c r="F420">
        <f>IFERROR(IF(E420="",VLOOKUP($B420,Locations!$A$2:$U$255,16,FALSE),E420),"")</f>
        <v>1.06</v>
      </c>
      <c r="G420">
        <f>IFERROR(C420-F420,"")</f>
        <v>3.7600000000000002</v>
      </c>
      <c r="H420">
        <f>IFERROR(ROUND(VLOOKUP($B420,Locations!$A$2:$U$255,11,FALSE)-G420,3),"")</f>
        <v>4810.25</v>
      </c>
      <c r="I420" s="2">
        <v>1</v>
      </c>
    </row>
    <row r="421" spans="1:10" x14ac:dyDescent="0.25">
      <c r="A421" s="1">
        <v>40437.536805555559</v>
      </c>
      <c r="B421">
        <v>1021</v>
      </c>
      <c r="C421">
        <v>4.82</v>
      </c>
      <c r="D421">
        <v>1021</v>
      </c>
      <c r="E421">
        <v>1.06</v>
      </c>
      <c r="F421">
        <f>IFERROR(IF(E421="",VLOOKUP($B421,Locations!$A$2:$U$255,16,FALSE),E421),"")</f>
        <v>1.06</v>
      </c>
      <c r="G421">
        <f>IFERROR(C421-F421,"")</f>
        <v>3.7600000000000002</v>
      </c>
      <c r="H421">
        <f>IFERROR(ROUND(VLOOKUP($B421,Locations!$A$2:$U$255,11,FALSE)-G421,3),"")</f>
        <v>4810.25</v>
      </c>
      <c r="I421" s="2">
        <v>1</v>
      </c>
    </row>
    <row r="422" spans="1:10" x14ac:dyDescent="0.25">
      <c r="A422" s="1">
        <v>40511.688888888886</v>
      </c>
      <c r="B422">
        <v>1021</v>
      </c>
      <c r="C422">
        <v>3.58</v>
      </c>
      <c r="D422">
        <v>1021</v>
      </c>
      <c r="E422">
        <v>1.06</v>
      </c>
      <c r="F422">
        <f>IFERROR(IF(E422="",VLOOKUP($B422,Locations!$A$2:$U$255,16,FALSE),E422),"")</f>
        <v>1.06</v>
      </c>
      <c r="G422">
        <f>IFERROR(C422-F422,"")</f>
        <v>2.52</v>
      </c>
      <c r="H422">
        <f>IFERROR(ROUND(VLOOKUP($B422,Locations!$A$2:$U$255,11,FALSE)-G422,3),"")</f>
        <v>4811.49</v>
      </c>
      <c r="I422" s="2">
        <v>1</v>
      </c>
    </row>
    <row r="423" spans="1:10" x14ac:dyDescent="0.25">
      <c r="A423" s="1">
        <v>40610.569444444445</v>
      </c>
      <c r="B423">
        <v>1021</v>
      </c>
      <c r="C423">
        <v>2.91</v>
      </c>
      <c r="D423">
        <v>1021</v>
      </c>
      <c r="E423">
        <v>1.06</v>
      </c>
      <c r="F423">
        <f>IFERROR(IF(E423="",VLOOKUP($B423,Locations!$A$2:$U$255,16,FALSE),E423),"")</f>
        <v>1.06</v>
      </c>
      <c r="G423">
        <f>IFERROR(C423-F423,"")</f>
        <v>1.85</v>
      </c>
      <c r="H423">
        <f>IFERROR(ROUND(VLOOKUP($B423,Locations!$A$2:$U$255,11,FALSE)-G423,3),"")</f>
        <v>4812.16</v>
      </c>
      <c r="I423" s="2">
        <v>1</v>
      </c>
      <c r="J423">
        <v>19</v>
      </c>
    </row>
    <row r="424" spans="1:10" x14ac:dyDescent="0.25">
      <c r="A424" s="1">
        <v>40696.460416666669</v>
      </c>
      <c r="B424">
        <v>1021</v>
      </c>
      <c r="C424">
        <v>3.11</v>
      </c>
      <c r="D424">
        <v>1021</v>
      </c>
      <c r="E424">
        <v>1.06</v>
      </c>
      <c r="F424">
        <f>IFERROR(IF(E424="",VLOOKUP($B424,Locations!$A$2:$U$255,16,FALSE),E424),"")</f>
        <v>1.06</v>
      </c>
      <c r="G424">
        <f>IFERROR(C424-F424,"")</f>
        <v>2.0499999999999998</v>
      </c>
      <c r="H424">
        <f>IFERROR(ROUND(VLOOKUP($B424,Locations!$A$2:$U$255,11,FALSE)-G424,3),"")</f>
        <v>4811.96</v>
      </c>
      <c r="I424" s="2">
        <v>1</v>
      </c>
      <c r="J424">
        <v>19</v>
      </c>
    </row>
    <row r="425" spans="1:10" x14ac:dyDescent="0.25">
      <c r="A425" s="1">
        <v>40996.628472222219</v>
      </c>
      <c r="B425">
        <v>1021</v>
      </c>
      <c r="C425">
        <v>3.04</v>
      </c>
      <c r="D425">
        <v>1021</v>
      </c>
      <c r="E425">
        <v>1.06</v>
      </c>
      <c r="F425">
        <f>IFERROR(IF(E425="",VLOOKUP($B425,Locations!$A$2:$U$255,16,FALSE),E425),"")</f>
        <v>1.06</v>
      </c>
      <c r="G425">
        <f>IFERROR(C425-F425,"")</f>
        <v>1.98</v>
      </c>
      <c r="H425">
        <f>IFERROR(ROUND(VLOOKUP($B425,Locations!$A$2:$U$255,11,FALSE)-G425,3),"")</f>
        <v>4812.03</v>
      </c>
      <c r="I425" s="2">
        <v>1</v>
      </c>
      <c r="J425">
        <v>19</v>
      </c>
    </row>
    <row r="426" spans="1:10" x14ac:dyDescent="0.25">
      <c r="A426" s="1">
        <v>41066.666666666664</v>
      </c>
      <c r="B426">
        <v>1021</v>
      </c>
      <c r="C426">
        <v>4.2699999999999996</v>
      </c>
      <c r="D426">
        <v>1021</v>
      </c>
      <c r="E426">
        <v>1.06</v>
      </c>
      <c r="F426">
        <f>IFERROR(IF(E426="",VLOOKUP($B426,Locations!$A$2:$U$255,16,FALSE),E426),"")</f>
        <v>1.06</v>
      </c>
      <c r="G426">
        <f>IFERROR(C426-F426,"")</f>
        <v>3.2099999999999995</v>
      </c>
      <c r="H426">
        <f>IFERROR(ROUND(VLOOKUP($B426,Locations!$A$2:$U$255,11,FALSE)-G426,3),"")</f>
        <v>4810.8</v>
      </c>
      <c r="I426" s="2">
        <v>1</v>
      </c>
    </row>
    <row r="427" spans="1:10" x14ac:dyDescent="0.25">
      <c r="A427" s="1">
        <v>41228.5</v>
      </c>
      <c r="B427">
        <v>1021</v>
      </c>
      <c r="C427">
        <v>3.01</v>
      </c>
      <c r="D427">
        <v>1021</v>
      </c>
      <c r="E427">
        <v>1.06</v>
      </c>
      <c r="F427">
        <f>IFERROR(IF(E427="",VLOOKUP($B427,Locations!$A$2:$U$255,16,FALSE),E427),"")</f>
        <v>1.06</v>
      </c>
      <c r="G427">
        <f>IFERROR(C427-F427,"")</f>
        <v>1.9499999999999997</v>
      </c>
      <c r="H427">
        <f>IFERROR(ROUND(VLOOKUP($B427,Locations!$A$2:$U$255,11,FALSE)-G427,3),"")</f>
        <v>4812.0600000000004</v>
      </c>
      <c r="I427" s="2">
        <v>1</v>
      </c>
    </row>
    <row r="428" spans="1:10" x14ac:dyDescent="0.25">
      <c r="A428" s="1">
        <v>41397.5</v>
      </c>
      <c r="B428">
        <v>1021</v>
      </c>
      <c r="C428">
        <v>2.68</v>
      </c>
      <c r="D428">
        <v>1021</v>
      </c>
      <c r="E428">
        <v>1.06</v>
      </c>
      <c r="F428">
        <f>IFERROR(IF(E428="",VLOOKUP($B428,Locations!$A$2:$U$255,16,FALSE),E428),"")</f>
        <v>1.06</v>
      </c>
      <c r="G428">
        <f>IFERROR(C428-F428,"")</f>
        <v>1.62</v>
      </c>
      <c r="H428">
        <f>IFERROR(ROUND(VLOOKUP($B428,Locations!$A$2:$U$255,11,FALSE)-G428,3),"")</f>
        <v>4812.3900000000003</v>
      </c>
      <c r="I428" s="2">
        <v>1</v>
      </c>
    </row>
    <row r="429" spans="1:10" x14ac:dyDescent="0.25">
      <c r="A429" s="1">
        <v>41555.729166666664</v>
      </c>
      <c r="B429">
        <v>1021</v>
      </c>
      <c r="C429">
        <v>3.53</v>
      </c>
      <c r="D429">
        <v>1021</v>
      </c>
      <c r="E429">
        <v>1.06</v>
      </c>
      <c r="F429">
        <f>IFERROR(IF(E429="",VLOOKUP($B429,Locations!$A$2:$U$255,16,FALSE),E429),"")</f>
        <v>1.06</v>
      </c>
      <c r="G429">
        <f>IFERROR(C429-F429,"")</f>
        <v>2.4699999999999998</v>
      </c>
      <c r="H429">
        <f>IFERROR(ROUND(VLOOKUP($B429,Locations!$A$2:$U$255,11,FALSE)-G429,3),"")</f>
        <v>4811.54</v>
      </c>
      <c r="I429" s="2">
        <v>1</v>
      </c>
    </row>
    <row r="430" spans="1:10" x14ac:dyDescent="0.25">
      <c r="A430" s="1">
        <v>42144.350694444445</v>
      </c>
      <c r="B430">
        <v>1021</v>
      </c>
      <c r="C430">
        <v>3.38</v>
      </c>
      <c r="D430">
        <v>1021</v>
      </c>
      <c r="E430">
        <v>0.84</v>
      </c>
      <c r="F430">
        <f>IFERROR(IF(E430="",VLOOKUP($B430,Locations!$A$2:$U$255,16,FALSE),E430),"")</f>
        <v>0.84</v>
      </c>
      <c r="G430">
        <f>IFERROR(C430-F430,"")</f>
        <v>2.54</v>
      </c>
      <c r="H430">
        <f>IFERROR(ROUND(VLOOKUP($B430,Locations!$A$2:$U$255,11,FALSE)-G430,3),"")</f>
        <v>4811.47</v>
      </c>
      <c r="I430" s="2">
        <v>1</v>
      </c>
    </row>
    <row r="431" spans="1:10" x14ac:dyDescent="0.25">
      <c r="A431" s="1">
        <v>42304.517361111109</v>
      </c>
      <c r="B431">
        <v>1021</v>
      </c>
      <c r="C431">
        <v>3.01</v>
      </c>
      <c r="D431">
        <v>1021</v>
      </c>
      <c r="E431">
        <v>1.05</v>
      </c>
      <c r="F431">
        <f>IFERROR(IF(E431="",VLOOKUP($B431,Locations!$A$2:$U$255,16,FALSE),E431),"")</f>
        <v>1.05</v>
      </c>
      <c r="G431">
        <f>IFERROR(C431-F431,"")</f>
        <v>1.9599999999999997</v>
      </c>
      <c r="H431">
        <f>IFERROR(ROUND(VLOOKUP($B431,Locations!$A$2:$U$255,11,FALSE)-G431,3),"")</f>
        <v>4812.05</v>
      </c>
      <c r="I431" s="2">
        <v>1</v>
      </c>
    </row>
    <row r="432" spans="1:10" x14ac:dyDescent="0.25">
      <c r="A432" s="1">
        <v>42473.732638888891</v>
      </c>
      <c r="B432">
        <v>1021</v>
      </c>
      <c r="C432">
        <v>3.01</v>
      </c>
      <c r="D432">
        <v>1021</v>
      </c>
      <c r="E432">
        <v>1.1499999999999999</v>
      </c>
      <c r="F432">
        <f>IFERROR(IF(E432="",VLOOKUP($B432,Locations!$A$2:$U$255,16,FALSE),E432),"")</f>
        <v>1.1499999999999999</v>
      </c>
      <c r="G432">
        <f>IFERROR(C432-F432,"")</f>
        <v>1.8599999999999999</v>
      </c>
      <c r="H432">
        <f>IFERROR(ROUND(VLOOKUP($B432,Locations!$A$2:$U$255,11,FALSE)-G432,3),"")</f>
        <v>4812.1499999999996</v>
      </c>
      <c r="I432" s="2">
        <v>1</v>
      </c>
    </row>
    <row r="433" spans="1:10" x14ac:dyDescent="0.25">
      <c r="A433" s="1">
        <v>42655.581944444442</v>
      </c>
      <c r="B433">
        <v>1021</v>
      </c>
      <c r="C433">
        <v>2.85</v>
      </c>
      <c r="D433">
        <v>1021</v>
      </c>
      <c r="E433">
        <v>0.96</v>
      </c>
      <c r="F433">
        <f>IFERROR(IF(E433="",VLOOKUP($B433,Locations!$A$2:$U$255,16,FALSE),E433),"")</f>
        <v>0.96</v>
      </c>
      <c r="G433">
        <f>IFERROR(C433-F433,"")</f>
        <v>1.8900000000000001</v>
      </c>
      <c r="H433">
        <f>IFERROR(ROUND(VLOOKUP($B433,Locations!$A$2:$U$255,11,FALSE)-G433,3),"")</f>
        <v>4812.12</v>
      </c>
      <c r="I433" s="2">
        <v>1</v>
      </c>
    </row>
    <row r="434" spans="1:10" x14ac:dyDescent="0.25">
      <c r="A434" s="1">
        <v>42668.875</v>
      </c>
      <c r="B434">
        <v>1021</v>
      </c>
      <c r="C434">
        <v>2.85</v>
      </c>
      <c r="D434">
        <v>1021</v>
      </c>
      <c r="E434">
        <v>1.05</v>
      </c>
      <c r="F434">
        <f>IFERROR(IF(E434="",VLOOKUP($B434,Locations!$A$2:$U$255,16,FALSE),E434),"")</f>
        <v>1.05</v>
      </c>
      <c r="G434">
        <f>IFERROR(C434-F434,"")</f>
        <v>1.8</v>
      </c>
      <c r="H434">
        <f>IFERROR(ROUND(VLOOKUP($B434,Locations!$A$2:$U$255,11,FALSE)-G434,3),"")</f>
        <v>4812.21</v>
      </c>
      <c r="I434" s="2">
        <v>1</v>
      </c>
    </row>
    <row r="435" spans="1:10" x14ac:dyDescent="0.25">
      <c r="A435" s="1">
        <v>42870.875</v>
      </c>
      <c r="B435">
        <v>1021</v>
      </c>
      <c r="C435">
        <v>3.29</v>
      </c>
      <c r="D435">
        <v>1021</v>
      </c>
      <c r="E435">
        <v>1.05</v>
      </c>
      <c r="F435">
        <f>IFERROR(IF(E435="",VLOOKUP($B435,Locations!$A$2:$U$255,16,FALSE),E435),"")</f>
        <v>1.05</v>
      </c>
      <c r="G435">
        <f>IFERROR(C435-F435,"")</f>
        <v>2.2400000000000002</v>
      </c>
      <c r="H435">
        <f>IFERROR(ROUND(VLOOKUP($B435,Locations!$A$2:$U$255,11,FALSE)-G435,3),"")</f>
        <v>4811.7700000000004</v>
      </c>
      <c r="I435" s="2">
        <v>1</v>
      </c>
    </row>
    <row r="436" spans="1:10" x14ac:dyDescent="0.25">
      <c r="A436" s="1">
        <v>43006.479166666664</v>
      </c>
      <c r="B436">
        <v>1021</v>
      </c>
      <c r="C436">
        <v>4.1100000000000003</v>
      </c>
      <c r="D436">
        <v>1021</v>
      </c>
      <c r="E436">
        <v>0.99</v>
      </c>
      <c r="F436">
        <f>IFERROR(IF(E436="",VLOOKUP($B436,Locations!$A$2:$U$255,16,FALSE),E436),"")</f>
        <v>0.99</v>
      </c>
      <c r="G436">
        <f>IFERROR(C436-F436,"")</f>
        <v>3.12</v>
      </c>
      <c r="H436">
        <f>IFERROR(ROUND(VLOOKUP($B436,Locations!$A$2:$U$255,11,FALSE)-G436,3),"")</f>
        <v>4810.8900000000003</v>
      </c>
      <c r="I436" s="2">
        <v>1</v>
      </c>
      <c r="J436">
        <v>20</v>
      </c>
    </row>
    <row r="437" spans="1:10" x14ac:dyDescent="0.25">
      <c r="A437" s="1">
        <v>40102.525694444441</v>
      </c>
      <c r="B437">
        <v>1022</v>
      </c>
      <c r="C437">
        <v>1.68</v>
      </c>
      <c r="D437">
        <v>1022</v>
      </c>
      <c r="E437">
        <v>0.96</v>
      </c>
      <c r="F437">
        <f>IFERROR(IF(E437="",VLOOKUP($B437,Locations!$A$2:$U$255,16,FALSE),E437),"")</f>
        <v>0.96</v>
      </c>
      <c r="G437">
        <f>IFERROR(C437-F437,"")</f>
        <v>0.72</v>
      </c>
      <c r="H437">
        <f>IFERROR(ROUND(VLOOKUP($B437,Locations!$A$2:$U$255,11,FALSE)-G437,3),"")</f>
        <v>4811.7700000000004</v>
      </c>
      <c r="I437" s="2">
        <v>1</v>
      </c>
      <c r="J437">
        <v>19</v>
      </c>
    </row>
    <row r="438" spans="1:10" x14ac:dyDescent="0.25">
      <c r="A438" s="1">
        <v>40267.525694444441</v>
      </c>
      <c r="B438">
        <v>1022</v>
      </c>
      <c r="C438">
        <v>1.1200000000000001</v>
      </c>
      <c r="D438">
        <v>1022</v>
      </c>
      <c r="E438">
        <v>0.96</v>
      </c>
      <c r="F438">
        <f>IFERROR(IF(E438="",VLOOKUP($B438,Locations!$A$2:$U$255,16,FALSE),E438),"")</f>
        <v>0.96</v>
      </c>
      <c r="G438">
        <f>IFERROR(C438-F438,"")</f>
        <v>0.16000000000000014</v>
      </c>
      <c r="H438">
        <f>IFERROR(ROUND(VLOOKUP($B438,Locations!$A$2:$U$255,11,FALSE)-G438,3),"")</f>
        <v>4812.33</v>
      </c>
      <c r="I438" s="2">
        <v>1</v>
      </c>
      <c r="J438">
        <v>19</v>
      </c>
    </row>
    <row r="439" spans="1:10" x14ac:dyDescent="0.25">
      <c r="A439" s="1">
        <v>40330.706250000003</v>
      </c>
      <c r="B439">
        <v>1022</v>
      </c>
      <c r="C439">
        <v>1.68</v>
      </c>
      <c r="D439">
        <v>1022</v>
      </c>
      <c r="E439">
        <v>0.96</v>
      </c>
      <c r="F439">
        <f>IFERROR(IF(E439="",VLOOKUP($B439,Locations!$A$2:$U$255,16,FALSE),E439),"")</f>
        <v>0.96</v>
      </c>
      <c r="G439">
        <f>IFERROR(C439-F439,"")</f>
        <v>0.72</v>
      </c>
      <c r="H439">
        <f>IFERROR(ROUND(VLOOKUP($B439,Locations!$A$2:$U$255,11,FALSE)-G439,3),"")</f>
        <v>4811.7700000000004</v>
      </c>
      <c r="I439" s="2">
        <v>1</v>
      </c>
      <c r="J439">
        <v>19</v>
      </c>
    </row>
    <row r="440" spans="1:10" x14ac:dyDescent="0.25">
      <c r="A440" s="1">
        <v>40437.568749999999</v>
      </c>
      <c r="B440">
        <v>1022</v>
      </c>
      <c r="C440">
        <v>1.98</v>
      </c>
      <c r="D440">
        <v>1022</v>
      </c>
      <c r="E440">
        <v>0.96</v>
      </c>
      <c r="F440">
        <f>IFERROR(IF(E440="",VLOOKUP($B440,Locations!$A$2:$U$255,16,FALSE),E440),"")</f>
        <v>0.96</v>
      </c>
      <c r="G440">
        <f>IFERROR(C440-F440,"")</f>
        <v>1.02</v>
      </c>
      <c r="H440">
        <f>IFERROR(ROUND(VLOOKUP($B440,Locations!$A$2:$U$255,11,FALSE)-G440,3),"")</f>
        <v>4811.47</v>
      </c>
      <c r="I440" s="2">
        <v>1</v>
      </c>
    </row>
    <row r="441" spans="1:10" x14ac:dyDescent="0.25">
      <c r="A441" s="1">
        <v>40511.694444444445</v>
      </c>
      <c r="B441">
        <v>1022</v>
      </c>
      <c r="C441">
        <v>1.29</v>
      </c>
      <c r="D441">
        <v>1022</v>
      </c>
      <c r="E441">
        <v>0.96</v>
      </c>
      <c r="F441">
        <f>IFERROR(IF(E441="",VLOOKUP($B441,Locations!$A$2:$U$255,16,FALSE),E441),"")</f>
        <v>0.96</v>
      </c>
      <c r="G441">
        <f>IFERROR(C441-F441,"")</f>
        <v>0.33000000000000007</v>
      </c>
      <c r="H441">
        <f>IFERROR(ROUND(VLOOKUP($B441,Locations!$A$2:$U$255,11,FALSE)-G441,3),"")</f>
        <v>4812.16</v>
      </c>
      <c r="I441" s="2">
        <v>1</v>
      </c>
    </row>
    <row r="442" spans="1:10" x14ac:dyDescent="0.25">
      <c r="A442" s="1">
        <v>40610.588194444441</v>
      </c>
      <c r="B442">
        <v>1022</v>
      </c>
      <c r="C442">
        <v>0.88</v>
      </c>
      <c r="D442">
        <v>1022</v>
      </c>
      <c r="E442">
        <v>0.96</v>
      </c>
      <c r="F442">
        <f>IFERROR(IF(E442="",VLOOKUP($B442,Locations!$A$2:$U$255,16,FALSE),E442),"")</f>
        <v>0.96</v>
      </c>
      <c r="G442">
        <f>IFERROR(C442-F442,"")</f>
        <v>-7.999999999999996E-2</v>
      </c>
      <c r="H442">
        <f>IFERROR(ROUND(VLOOKUP($B442,Locations!$A$2:$U$255,11,FALSE)-G442,3),"")</f>
        <v>4812.57</v>
      </c>
      <c r="I442" s="2">
        <v>1</v>
      </c>
      <c r="J442">
        <v>19</v>
      </c>
    </row>
    <row r="443" spans="1:10" x14ac:dyDescent="0.25">
      <c r="A443" s="1">
        <v>40696.46597222222</v>
      </c>
      <c r="B443">
        <v>1022</v>
      </c>
      <c r="C443">
        <v>1.23</v>
      </c>
      <c r="D443">
        <v>1022</v>
      </c>
      <c r="E443">
        <v>0.96</v>
      </c>
      <c r="F443">
        <f>IFERROR(IF(E443="",VLOOKUP($B443,Locations!$A$2:$U$255,16,FALSE),E443),"")</f>
        <v>0.96</v>
      </c>
      <c r="G443">
        <f>IFERROR(C443-F443,"")</f>
        <v>0.27</v>
      </c>
      <c r="H443">
        <f>IFERROR(ROUND(VLOOKUP($B443,Locations!$A$2:$U$255,11,FALSE)-G443,3),"")</f>
        <v>4812.22</v>
      </c>
      <c r="I443" s="2">
        <v>1</v>
      </c>
      <c r="J443">
        <v>19</v>
      </c>
    </row>
    <row r="444" spans="1:10" x14ac:dyDescent="0.25">
      <c r="A444" s="1">
        <v>40996.624305555553</v>
      </c>
      <c r="B444">
        <v>1022</v>
      </c>
      <c r="C444">
        <v>1.1200000000000001</v>
      </c>
      <c r="D444">
        <v>1022</v>
      </c>
      <c r="E444">
        <v>0.96</v>
      </c>
      <c r="F444">
        <f>IFERROR(IF(E444="",VLOOKUP($B444,Locations!$A$2:$U$255,16,FALSE),E444),"")</f>
        <v>0.96</v>
      </c>
      <c r="G444">
        <f>IFERROR(C444-F444,"")</f>
        <v>0.16000000000000014</v>
      </c>
      <c r="H444">
        <f>IFERROR(ROUND(VLOOKUP($B444,Locations!$A$2:$U$255,11,FALSE)-G444,3),"")</f>
        <v>4812.33</v>
      </c>
      <c r="I444" s="2">
        <v>1</v>
      </c>
      <c r="J444">
        <v>19</v>
      </c>
    </row>
    <row r="445" spans="1:10" x14ac:dyDescent="0.25">
      <c r="A445" s="1">
        <v>41066.666666666664</v>
      </c>
      <c r="B445">
        <v>1022</v>
      </c>
      <c r="C445">
        <v>2.25</v>
      </c>
      <c r="D445">
        <v>1022</v>
      </c>
      <c r="E445">
        <v>0.96</v>
      </c>
      <c r="F445">
        <f>IFERROR(IF(E445="",VLOOKUP($B445,Locations!$A$2:$U$255,16,FALSE),E445),"")</f>
        <v>0.96</v>
      </c>
      <c r="G445">
        <f>IFERROR(C445-F445,"")</f>
        <v>1.29</v>
      </c>
      <c r="H445">
        <f>IFERROR(ROUND(VLOOKUP($B445,Locations!$A$2:$U$255,11,FALSE)-G445,3),"")</f>
        <v>4811.2</v>
      </c>
      <c r="I445" s="2">
        <v>1</v>
      </c>
    </row>
    <row r="446" spans="1:10" x14ac:dyDescent="0.25">
      <c r="A446" s="1">
        <v>41228.458333333336</v>
      </c>
      <c r="B446">
        <v>1022</v>
      </c>
      <c r="C446">
        <v>1.05</v>
      </c>
      <c r="D446">
        <v>1022</v>
      </c>
      <c r="E446">
        <v>0.96</v>
      </c>
      <c r="F446">
        <f>IFERROR(IF(E446="",VLOOKUP($B446,Locations!$A$2:$U$255,16,FALSE),E446),"")</f>
        <v>0.96</v>
      </c>
      <c r="G446">
        <f>IFERROR(C446-F446,"")</f>
        <v>9.000000000000008E-2</v>
      </c>
      <c r="H446">
        <f>IFERROR(ROUND(VLOOKUP($B446,Locations!$A$2:$U$255,11,FALSE)-G446,3),"")</f>
        <v>4812.3999999999996</v>
      </c>
      <c r="I446" s="2">
        <v>1</v>
      </c>
    </row>
    <row r="447" spans="1:10" x14ac:dyDescent="0.25">
      <c r="A447" s="1">
        <v>41397.5</v>
      </c>
      <c r="B447">
        <v>1022</v>
      </c>
      <c r="C447">
        <v>1.34</v>
      </c>
      <c r="D447">
        <v>1022</v>
      </c>
      <c r="E447">
        <v>0.96</v>
      </c>
      <c r="F447">
        <f>IFERROR(IF(E447="",VLOOKUP($B447,Locations!$A$2:$U$255,16,FALSE),E447),"")</f>
        <v>0.96</v>
      </c>
      <c r="G447">
        <f>IFERROR(C447-F447,"")</f>
        <v>0.38000000000000012</v>
      </c>
      <c r="H447">
        <f>IFERROR(ROUND(VLOOKUP($B447,Locations!$A$2:$U$255,11,FALSE)-G447,3),"")</f>
        <v>4812.1099999999997</v>
      </c>
      <c r="I447" s="2">
        <v>1</v>
      </c>
    </row>
    <row r="448" spans="1:10" x14ac:dyDescent="0.25">
      <c r="A448" s="1">
        <v>41397.5</v>
      </c>
      <c r="B448">
        <v>1022</v>
      </c>
      <c r="C448">
        <v>1.28</v>
      </c>
      <c r="D448">
        <v>1022</v>
      </c>
      <c r="E448">
        <v>0.96</v>
      </c>
      <c r="F448">
        <f>IFERROR(IF(E448="",VLOOKUP($B448,Locations!$A$2:$U$255,16,FALSE),E448),"")</f>
        <v>0.96</v>
      </c>
      <c r="G448">
        <f>IFERROR(C448-F448,"")</f>
        <v>0.32000000000000006</v>
      </c>
      <c r="H448">
        <f>IFERROR(ROUND(VLOOKUP($B448,Locations!$A$2:$U$255,11,FALSE)-G448,3),"")</f>
        <v>4812.17</v>
      </c>
      <c r="I448" s="2">
        <v>1</v>
      </c>
    </row>
    <row r="449" spans="1:10" x14ac:dyDescent="0.25">
      <c r="A449" s="1">
        <v>41555.725694444445</v>
      </c>
      <c r="B449">
        <v>1022</v>
      </c>
      <c r="C449" s="41">
        <v>1.69</v>
      </c>
      <c r="D449">
        <v>1022</v>
      </c>
      <c r="E449">
        <v>0.96</v>
      </c>
      <c r="F449">
        <f>IFERROR(IF(E449="",VLOOKUP($B449,Locations!$A$2:$U$255,16,FALSE),E449),"")</f>
        <v>0.96</v>
      </c>
      <c r="G449">
        <f>IFERROR(C449-F449,"")</f>
        <v>0.73</v>
      </c>
      <c r="H449">
        <f>IFERROR(ROUND(VLOOKUP($B449,Locations!$A$2:$U$255,11,FALSE)-G449,3),"")</f>
        <v>4811.76</v>
      </c>
      <c r="I449" s="2">
        <v>1</v>
      </c>
    </row>
    <row r="450" spans="1:10" x14ac:dyDescent="0.25">
      <c r="A450" s="1">
        <v>41808.711111111108</v>
      </c>
      <c r="B450">
        <v>1022</v>
      </c>
      <c r="C450" s="41">
        <v>3.09</v>
      </c>
      <c r="D450">
        <v>1022</v>
      </c>
      <c r="E450">
        <v>0.96</v>
      </c>
      <c r="F450">
        <f>IFERROR(IF(E450="",VLOOKUP($B450,Locations!$A$2:$U$255,16,FALSE),E450),"")</f>
        <v>0.96</v>
      </c>
      <c r="G450">
        <f>IFERROR(C450-F450,"")</f>
        <v>2.13</v>
      </c>
      <c r="H450">
        <f>IFERROR(ROUND(VLOOKUP($B450,Locations!$A$2:$U$255,11,FALSE)-G450,3),"")</f>
        <v>4810.3599999999997</v>
      </c>
      <c r="I450" s="2">
        <v>1</v>
      </c>
    </row>
    <row r="451" spans="1:10" x14ac:dyDescent="0.25">
      <c r="A451" s="1">
        <v>42144.361111111109</v>
      </c>
      <c r="B451">
        <v>1022</v>
      </c>
      <c r="C451">
        <v>1.49</v>
      </c>
      <c r="D451">
        <v>1022</v>
      </c>
      <c r="E451">
        <v>0.96</v>
      </c>
      <c r="F451">
        <f>IFERROR(IF(E451="",VLOOKUP($B451,Locations!$A$2:$U$255,16,FALSE),E451),"")</f>
        <v>0.96</v>
      </c>
      <c r="G451">
        <f>IFERROR(C451-F451,"")</f>
        <v>0.53</v>
      </c>
      <c r="H451">
        <f>IFERROR(ROUND(VLOOKUP($B451,Locations!$A$2:$U$255,11,FALSE)-G451,3),"")</f>
        <v>4811.96</v>
      </c>
      <c r="I451" s="2">
        <v>1</v>
      </c>
    </row>
    <row r="452" spans="1:10" x14ac:dyDescent="0.25">
      <c r="A452" s="1">
        <v>42304.53125</v>
      </c>
      <c r="B452">
        <v>1022</v>
      </c>
      <c r="C452">
        <v>1.02</v>
      </c>
      <c r="D452">
        <v>1022</v>
      </c>
      <c r="E452">
        <v>0.98</v>
      </c>
      <c r="F452">
        <f>IFERROR(IF(E452="",VLOOKUP($B452,Locations!$A$2:$U$255,16,FALSE),E452),"")</f>
        <v>0.98</v>
      </c>
      <c r="G452">
        <f>IFERROR(C452-F452,"")</f>
        <v>4.0000000000000036E-2</v>
      </c>
      <c r="H452">
        <f>IFERROR(ROUND(VLOOKUP($B452,Locations!$A$2:$U$255,11,FALSE)-G452,3),"")</f>
        <v>4812.45</v>
      </c>
      <c r="I452" s="2">
        <v>1</v>
      </c>
    </row>
    <row r="453" spans="1:10" x14ac:dyDescent="0.25">
      <c r="A453" s="1">
        <v>42473.738194444442</v>
      </c>
      <c r="B453">
        <v>1022</v>
      </c>
      <c r="C453">
        <v>1.01</v>
      </c>
      <c r="D453">
        <v>1022</v>
      </c>
      <c r="E453">
        <v>0.92</v>
      </c>
      <c r="F453">
        <f>IFERROR(IF(E453="",VLOOKUP($B453,Locations!$A$2:$U$255,16,FALSE),E453),"")</f>
        <v>0.92</v>
      </c>
      <c r="G453">
        <f>IFERROR(C453-F453,"")</f>
        <v>8.9999999999999969E-2</v>
      </c>
      <c r="H453">
        <f>IFERROR(ROUND(VLOOKUP($B453,Locations!$A$2:$U$255,11,FALSE)-G453,3),"")</f>
        <v>4812.3999999999996</v>
      </c>
      <c r="I453" s="2">
        <v>1</v>
      </c>
    </row>
    <row r="454" spans="1:10" x14ac:dyDescent="0.25">
      <c r="A454" s="1">
        <v>42655.576388888891</v>
      </c>
      <c r="B454">
        <v>1022</v>
      </c>
      <c r="C454">
        <v>1.04</v>
      </c>
      <c r="D454">
        <v>1022</v>
      </c>
      <c r="E454">
        <v>0.94</v>
      </c>
      <c r="F454">
        <f>IFERROR(IF(E454="",VLOOKUP($B454,Locations!$A$2:$U$255,16,FALSE),E454),"")</f>
        <v>0.94</v>
      </c>
      <c r="G454">
        <f>IFERROR(C454-F454,"")</f>
        <v>0.10000000000000009</v>
      </c>
      <c r="H454">
        <f>IFERROR(ROUND(VLOOKUP($B454,Locations!$A$2:$U$255,11,FALSE)-G454,3),"")</f>
        <v>4812.3900000000003</v>
      </c>
      <c r="I454" s="2">
        <v>1</v>
      </c>
    </row>
    <row r="455" spans="1:10" x14ac:dyDescent="0.25">
      <c r="A455" s="1">
        <v>42667.75</v>
      </c>
      <c r="B455">
        <v>1022</v>
      </c>
      <c r="C455">
        <v>1.04</v>
      </c>
      <c r="D455">
        <v>1022</v>
      </c>
      <c r="E455">
        <v>1.03</v>
      </c>
      <c r="F455">
        <f>IFERROR(IF(E455="",VLOOKUP($B455,Locations!$A$2:$U$255,16,FALSE),E455),"")</f>
        <v>1.03</v>
      </c>
      <c r="G455">
        <f>IFERROR(C455-F455,"")</f>
        <v>1.0000000000000009E-2</v>
      </c>
      <c r="H455">
        <f>IFERROR(ROUND(VLOOKUP($B455,Locations!$A$2:$U$255,11,FALSE)-G455,3),"")</f>
        <v>4812.4799999999996</v>
      </c>
      <c r="I455" s="2">
        <v>1</v>
      </c>
    </row>
    <row r="456" spans="1:10" x14ac:dyDescent="0.25">
      <c r="A456" s="1">
        <v>42869.75</v>
      </c>
      <c r="B456">
        <v>1022</v>
      </c>
      <c r="C456">
        <v>1.5</v>
      </c>
      <c r="D456">
        <v>1022</v>
      </c>
      <c r="E456">
        <v>1.1399999999999999</v>
      </c>
      <c r="F456">
        <f>IFERROR(IF(E456="",VLOOKUP($B456,Locations!$A$2:$U$255,16,FALSE),E456),"")</f>
        <v>1.1399999999999999</v>
      </c>
      <c r="G456">
        <f>IFERROR(C456-F456,"")</f>
        <v>0.3600000000000001</v>
      </c>
      <c r="H456">
        <f>IFERROR(ROUND(VLOOKUP($B456,Locations!$A$2:$U$255,11,FALSE)-G456,3),"")</f>
        <v>4812.13</v>
      </c>
      <c r="I456" s="2">
        <v>1</v>
      </c>
    </row>
    <row r="457" spans="1:10" x14ac:dyDescent="0.25">
      <c r="A457" s="1">
        <v>43006.477777777778</v>
      </c>
      <c r="B457">
        <v>1022</v>
      </c>
      <c r="C457">
        <v>1.39</v>
      </c>
      <c r="D457">
        <v>1022</v>
      </c>
      <c r="E457">
        <v>1.05</v>
      </c>
      <c r="F457">
        <f>IFERROR(IF(E457="",VLOOKUP($B457,Locations!$A$2:$U$255,16,FALSE),E457),"")</f>
        <v>1.05</v>
      </c>
      <c r="G457">
        <f>IFERROR(C457-F457,"")</f>
        <v>0.33999999999999986</v>
      </c>
      <c r="H457">
        <f>IFERROR(ROUND(VLOOKUP($B457,Locations!$A$2:$U$255,11,FALSE)-G457,3),"")</f>
        <v>4812.1499999999996</v>
      </c>
      <c r="I457" s="2">
        <v>1</v>
      </c>
      <c r="J457">
        <v>20</v>
      </c>
    </row>
    <row r="458" spans="1:10" x14ac:dyDescent="0.25">
      <c r="A458" s="1">
        <v>43277.392361111109</v>
      </c>
      <c r="B458">
        <v>1022</v>
      </c>
      <c r="C458">
        <v>3.42</v>
      </c>
      <c r="D458">
        <v>1022</v>
      </c>
      <c r="E458">
        <v>1.1566666666666667</v>
      </c>
      <c r="F458">
        <f>IFERROR(IF(E458="",VLOOKUP($B458,Locations!$A$2:$U$255,16,FALSE),E458),"")</f>
        <v>1.1566666666666667</v>
      </c>
      <c r="G458">
        <f>IFERROR(C458-F458,"")</f>
        <v>2.2633333333333332</v>
      </c>
      <c r="H458">
        <f>IFERROR(ROUND(VLOOKUP($B458,Locations!$A$2:$U$255,11,FALSE)-G458,3),"")</f>
        <v>4810.2269999999999</v>
      </c>
      <c r="I458" s="2">
        <v>1</v>
      </c>
      <c r="J458">
        <v>21</v>
      </c>
    </row>
    <row r="459" spans="1:10" x14ac:dyDescent="0.25">
      <c r="A459" s="1">
        <v>40102.53402777778</v>
      </c>
      <c r="B459">
        <v>1023</v>
      </c>
      <c r="C459">
        <v>1.24</v>
      </c>
      <c r="D459">
        <v>1023</v>
      </c>
      <c r="E459">
        <v>1.17</v>
      </c>
      <c r="F459">
        <f>IFERROR(IF(E459="",VLOOKUP($B459,Locations!$A$2:$U$255,16,FALSE),E459),"")</f>
        <v>1.17</v>
      </c>
      <c r="G459">
        <f>IFERROR(C459-F459,"")</f>
        <v>7.0000000000000062E-2</v>
      </c>
      <c r="H459">
        <f>IFERROR(ROUND(VLOOKUP($B459,Locations!$A$2:$U$255,11,FALSE)-G459,3),"")</f>
        <v>4812.47</v>
      </c>
      <c r="I459" s="2">
        <v>1</v>
      </c>
      <c r="J459">
        <v>19</v>
      </c>
    </row>
    <row r="460" spans="1:10" x14ac:dyDescent="0.25">
      <c r="A460" s="1">
        <v>40267.53402777778</v>
      </c>
      <c r="B460">
        <v>1023</v>
      </c>
      <c r="C460">
        <v>1.1499999999999999</v>
      </c>
      <c r="D460">
        <v>1023</v>
      </c>
      <c r="E460">
        <v>1.17</v>
      </c>
      <c r="F460">
        <f>IFERROR(IF(E460="",VLOOKUP($B460,Locations!$A$2:$U$255,16,FALSE),E460),"")</f>
        <v>1.17</v>
      </c>
      <c r="G460">
        <f>IFERROR(C460-F460,"")</f>
        <v>-2.0000000000000018E-2</v>
      </c>
      <c r="H460">
        <f>IFERROR(ROUND(VLOOKUP($B460,Locations!$A$2:$U$255,11,FALSE)-G460,3),"")</f>
        <v>4812.5600000000004</v>
      </c>
      <c r="I460" s="2">
        <v>1</v>
      </c>
      <c r="J460">
        <v>19</v>
      </c>
    </row>
    <row r="461" spans="1:10" x14ac:dyDescent="0.25">
      <c r="A461" s="1">
        <v>40330.715277777781</v>
      </c>
      <c r="B461">
        <v>1023</v>
      </c>
      <c r="C461">
        <v>1.24</v>
      </c>
      <c r="D461">
        <v>1023</v>
      </c>
      <c r="E461">
        <v>1.17</v>
      </c>
      <c r="F461">
        <f>IFERROR(IF(E461="",VLOOKUP($B461,Locations!$A$2:$U$255,16,FALSE),E461),"")</f>
        <v>1.17</v>
      </c>
      <c r="G461">
        <f>IFERROR(C461-F461,"")</f>
        <v>7.0000000000000062E-2</v>
      </c>
      <c r="H461">
        <f>IFERROR(ROUND(VLOOKUP($B461,Locations!$A$2:$U$255,11,FALSE)-G461,3),"")</f>
        <v>4812.47</v>
      </c>
      <c r="I461" s="2">
        <v>1</v>
      </c>
      <c r="J461">
        <v>19</v>
      </c>
    </row>
    <row r="462" spans="1:10" x14ac:dyDescent="0.25">
      <c r="A462" s="1">
        <v>40437.572916666664</v>
      </c>
      <c r="B462">
        <v>1023</v>
      </c>
      <c r="C462">
        <v>1.2</v>
      </c>
      <c r="D462">
        <v>1023</v>
      </c>
      <c r="E462">
        <v>1.17</v>
      </c>
      <c r="F462">
        <f>IFERROR(IF(E462="",VLOOKUP($B462,Locations!$A$2:$U$255,16,FALSE),E462),"")</f>
        <v>1.17</v>
      </c>
      <c r="G462">
        <f>IFERROR(C462-F462,"")</f>
        <v>3.0000000000000027E-2</v>
      </c>
      <c r="H462">
        <f>IFERROR(ROUND(VLOOKUP($B462,Locations!$A$2:$U$255,11,FALSE)-G462,3),"")</f>
        <v>4812.51</v>
      </c>
      <c r="I462" s="2">
        <v>1</v>
      </c>
    </row>
    <row r="463" spans="1:10" x14ac:dyDescent="0.25">
      <c r="A463" s="1">
        <v>40511.666666666664</v>
      </c>
      <c r="B463">
        <v>1023</v>
      </c>
      <c r="C463" s="41">
        <v>1.1599999999999999</v>
      </c>
      <c r="D463">
        <v>1023</v>
      </c>
      <c r="E463">
        <v>1.17</v>
      </c>
      <c r="F463">
        <f>IFERROR(IF(E463="",VLOOKUP($B463,Locations!$A$2:$U$255,16,FALSE),E463),"")</f>
        <v>1.17</v>
      </c>
      <c r="G463">
        <f>IFERROR(C463-F463,"")</f>
        <v>-1.0000000000000009E-2</v>
      </c>
      <c r="H463">
        <f>IFERROR(ROUND(VLOOKUP($B463,Locations!$A$2:$U$255,11,FALSE)-G463,3),"")</f>
        <v>4812.55</v>
      </c>
      <c r="I463" s="2">
        <v>1</v>
      </c>
    </row>
    <row r="464" spans="1:10" x14ac:dyDescent="0.25">
      <c r="A464" s="1">
        <v>40610.581944444442</v>
      </c>
      <c r="B464">
        <v>1023</v>
      </c>
      <c r="C464">
        <v>1.08</v>
      </c>
      <c r="D464">
        <v>1023</v>
      </c>
      <c r="E464">
        <v>1.17</v>
      </c>
      <c r="F464">
        <f>IFERROR(IF(E464="",VLOOKUP($B464,Locations!$A$2:$U$255,16,FALSE),E464),"")</f>
        <v>1.17</v>
      </c>
      <c r="G464">
        <f>IFERROR(C464-F464,"")</f>
        <v>-8.9999999999999858E-2</v>
      </c>
      <c r="H464">
        <f>IFERROR(ROUND(VLOOKUP($B464,Locations!$A$2:$U$255,11,FALSE)-G464,3),"")</f>
        <v>4812.63</v>
      </c>
      <c r="I464" s="2">
        <v>1</v>
      </c>
      <c r="J464">
        <v>19</v>
      </c>
    </row>
    <row r="465" spans="1:10" x14ac:dyDescent="0.25">
      <c r="A465" s="1">
        <v>40696.472222222219</v>
      </c>
      <c r="B465">
        <v>1023</v>
      </c>
      <c r="C465">
        <v>1.22</v>
      </c>
      <c r="D465">
        <v>1023</v>
      </c>
      <c r="E465">
        <v>1.17</v>
      </c>
      <c r="F465">
        <f>IFERROR(IF(E465="",VLOOKUP($B465,Locations!$A$2:$U$255,16,FALSE),E465),"")</f>
        <v>1.17</v>
      </c>
      <c r="G465">
        <f>IFERROR(C465-F465,"")</f>
        <v>5.0000000000000044E-2</v>
      </c>
      <c r="H465">
        <f>IFERROR(ROUND(VLOOKUP($B465,Locations!$A$2:$U$255,11,FALSE)-G465,3),"")</f>
        <v>4812.49</v>
      </c>
      <c r="I465" s="2">
        <v>1</v>
      </c>
      <c r="J465">
        <v>19</v>
      </c>
    </row>
    <row r="466" spans="1:10" x14ac:dyDescent="0.25">
      <c r="A466" s="1">
        <v>40996.620833333334</v>
      </c>
      <c r="B466">
        <v>1023</v>
      </c>
      <c r="C466">
        <v>1.1499999999999999</v>
      </c>
      <c r="D466">
        <v>1023</v>
      </c>
      <c r="E466">
        <v>1.17</v>
      </c>
      <c r="F466">
        <f>IFERROR(IF(E466="",VLOOKUP($B466,Locations!$A$2:$U$255,16,FALSE),E466),"")</f>
        <v>1.17</v>
      </c>
      <c r="G466">
        <f>IFERROR(C466-F466,"")</f>
        <v>-2.0000000000000018E-2</v>
      </c>
      <c r="H466">
        <f>IFERROR(ROUND(VLOOKUP($B466,Locations!$A$2:$U$255,11,FALSE)-G466,3),"")</f>
        <v>4812.5600000000004</v>
      </c>
      <c r="I466" s="2">
        <v>1</v>
      </c>
      <c r="J466">
        <v>19</v>
      </c>
    </row>
    <row r="467" spans="1:10" x14ac:dyDescent="0.25">
      <c r="A467" s="1">
        <v>41066.666666666664</v>
      </c>
      <c r="B467">
        <v>1023</v>
      </c>
      <c r="C467">
        <v>1.85</v>
      </c>
      <c r="D467">
        <v>1023</v>
      </c>
      <c r="E467">
        <v>1.17</v>
      </c>
      <c r="F467">
        <f>IFERROR(IF(E467="",VLOOKUP($B467,Locations!$A$2:$U$255,16,FALSE),E467),"")</f>
        <v>1.17</v>
      </c>
      <c r="G467">
        <f>IFERROR(C467-F467,"")</f>
        <v>0.68000000000000016</v>
      </c>
      <c r="H467">
        <f>IFERROR(ROUND(VLOOKUP($B467,Locations!$A$2:$U$255,11,FALSE)-G467,3),"")</f>
        <v>4811.8599999999997</v>
      </c>
      <c r="I467" s="2">
        <v>1</v>
      </c>
    </row>
    <row r="468" spans="1:10" x14ac:dyDescent="0.25">
      <c r="A468" s="1">
        <v>41228.5</v>
      </c>
      <c r="B468">
        <v>1023</v>
      </c>
      <c r="C468">
        <v>1.17</v>
      </c>
      <c r="D468">
        <v>1023</v>
      </c>
      <c r="E468">
        <v>1.17</v>
      </c>
      <c r="F468">
        <f>IFERROR(IF(E468="",VLOOKUP($B468,Locations!$A$2:$U$255,16,FALSE),E468),"")</f>
        <v>1.17</v>
      </c>
      <c r="G468">
        <f>IFERROR(C468-F468,"")</f>
        <v>0</v>
      </c>
      <c r="H468">
        <f>IFERROR(ROUND(VLOOKUP($B468,Locations!$A$2:$U$255,11,FALSE)-G468,3),"")</f>
        <v>4812.54</v>
      </c>
      <c r="I468" s="2">
        <v>1</v>
      </c>
    </row>
    <row r="469" spans="1:10" x14ac:dyDescent="0.25">
      <c r="A469" s="1">
        <v>41397.5</v>
      </c>
      <c r="B469">
        <v>1023</v>
      </c>
      <c r="C469">
        <v>2.0699999999999998</v>
      </c>
      <c r="D469">
        <v>1023</v>
      </c>
      <c r="E469">
        <v>1.17</v>
      </c>
      <c r="F469">
        <f>IFERROR(IF(E469="",VLOOKUP($B469,Locations!$A$2:$U$255,16,FALSE),E469),"")</f>
        <v>1.17</v>
      </c>
      <c r="G469">
        <f>IFERROR(C469-F469,"")</f>
        <v>0.89999999999999991</v>
      </c>
      <c r="H469">
        <f>IFERROR(ROUND(VLOOKUP($B469,Locations!$A$2:$U$255,11,FALSE)-G469,3),"")</f>
        <v>4811.6400000000003</v>
      </c>
      <c r="I469" s="2">
        <v>1</v>
      </c>
    </row>
    <row r="470" spans="1:10" x14ac:dyDescent="0.25">
      <c r="A470" s="1">
        <v>41555.71875</v>
      </c>
      <c r="B470">
        <v>1023</v>
      </c>
      <c r="C470">
        <v>1.77</v>
      </c>
      <c r="D470">
        <v>1023</v>
      </c>
      <c r="E470">
        <v>1.17</v>
      </c>
      <c r="F470">
        <f>IFERROR(IF(E470="",VLOOKUP($B470,Locations!$A$2:$U$255,16,FALSE),E470),"")</f>
        <v>1.17</v>
      </c>
      <c r="G470">
        <f>IFERROR(C470-F470,"")</f>
        <v>0.60000000000000009</v>
      </c>
      <c r="H470">
        <f>IFERROR(ROUND(VLOOKUP($B470,Locations!$A$2:$U$255,11,FALSE)-G470,3),"")</f>
        <v>4811.9399999999996</v>
      </c>
      <c r="I470" s="2">
        <v>1</v>
      </c>
    </row>
    <row r="471" spans="1:10" x14ac:dyDescent="0.25">
      <c r="A471" s="1">
        <v>41808.714583333334</v>
      </c>
      <c r="B471">
        <v>1023</v>
      </c>
      <c r="C471">
        <v>3.56</v>
      </c>
      <c r="D471">
        <v>1023</v>
      </c>
      <c r="E471">
        <v>1.17</v>
      </c>
      <c r="F471">
        <f>IFERROR(IF(E471="",VLOOKUP($B471,Locations!$A$2:$U$255,16,FALSE),E471),"")</f>
        <v>1.17</v>
      </c>
      <c r="G471">
        <f>IFERROR(C471-F471,"")</f>
        <v>2.39</v>
      </c>
      <c r="H471">
        <f>IFERROR(ROUND(VLOOKUP($B471,Locations!$A$2:$U$255,11,FALSE)-G471,3),"")</f>
        <v>4810.1499999999996</v>
      </c>
      <c r="I471" s="2">
        <v>1</v>
      </c>
    </row>
    <row r="472" spans="1:10" x14ac:dyDescent="0.25">
      <c r="A472" s="1">
        <v>42144.368055555555</v>
      </c>
      <c r="B472">
        <v>1023</v>
      </c>
      <c r="C472">
        <v>1.39</v>
      </c>
      <c r="D472">
        <v>1023</v>
      </c>
      <c r="E472">
        <v>1.28</v>
      </c>
      <c r="F472">
        <f>IFERROR(IF(E472="",VLOOKUP($B472,Locations!$A$2:$U$255,16,FALSE),E472),"")</f>
        <v>1.28</v>
      </c>
      <c r="G472">
        <f>IFERROR(C472-F472,"")</f>
        <v>0.10999999999999988</v>
      </c>
      <c r="H472">
        <f>IFERROR(ROUND(VLOOKUP($B472,Locations!$A$2:$U$255,11,FALSE)-G472,3),"")</f>
        <v>4812.43</v>
      </c>
      <c r="I472" s="2">
        <v>1</v>
      </c>
    </row>
    <row r="473" spans="1:10" x14ac:dyDescent="0.25">
      <c r="A473" s="1">
        <v>42304.524305555555</v>
      </c>
      <c r="B473">
        <v>1023</v>
      </c>
      <c r="C473">
        <v>1.2</v>
      </c>
      <c r="D473">
        <v>1023</v>
      </c>
      <c r="E473">
        <v>1.19</v>
      </c>
      <c r="F473">
        <f>IFERROR(IF(E473="",VLOOKUP($B473,Locations!$A$2:$U$255,16,FALSE),E473),"")</f>
        <v>1.19</v>
      </c>
      <c r="G473">
        <f>IFERROR(C473-F473,"")</f>
        <v>1.0000000000000009E-2</v>
      </c>
      <c r="H473">
        <f>IFERROR(ROUND(VLOOKUP($B473,Locations!$A$2:$U$255,11,FALSE)-G473,3),"")</f>
        <v>4812.53</v>
      </c>
      <c r="I473" s="2">
        <v>1</v>
      </c>
    </row>
    <row r="474" spans="1:10" x14ac:dyDescent="0.25">
      <c r="A474" s="1">
        <v>42473.746527777781</v>
      </c>
      <c r="B474">
        <v>1023</v>
      </c>
      <c r="C474">
        <v>1.22</v>
      </c>
      <c r="D474">
        <v>1023</v>
      </c>
      <c r="E474">
        <v>1.23</v>
      </c>
      <c r="F474">
        <f>IFERROR(IF(E474="",VLOOKUP($B474,Locations!$A$2:$U$255,16,FALSE),E474),"")</f>
        <v>1.23</v>
      </c>
      <c r="G474">
        <f>IFERROR(C474-F474,"")</f>
        <v>-1.0000000000000009E-2</v>
      </c>
      <c r="H474">
        <f>IFERROR(ROUND(VLOOKUP($B474,Locations!$A$2:$U$255,11,FALSE)-G474,3),"")</f>
        <v>4812.55</v>
      </c>
      <c r="I474" s="2">
        <v>1</v>
      </c>
    </row>
    <row r="475" spans="1:10" x14ac:dyDescent="0.25">
      <c r="A475" s="1">
        <v>42655.566666666666</v>
      </c>
      <c r="B475">
        <v>1023</v>
      </c>
      <c r="C475">
        <v>1.29</v>
      </c>
      <c r="D475">
        <v>1023</v>
      </c>
      <c r="E475">
        <v>1.17</v>
      </c>
      <c r="F475">
        <f>IFERROR(IF(E475="",VLOOKUP($B475,Locations!$A$2:$U$255,16,FALSE),E475),"")</f>
        <v>1.17</v>
      </c>
      <c r="G475">
        <f>IFERROR(C475-F475,"")</f>
        <v>0.12000000000000011</v>
      </c>
      <c r="H475">
        <f>IFERROR(ROUND(VLOOKUP($B475,Locations!$A$2:$U$255,11,FALSE)-G475,3),"")</f>
        <v>4812.42</v>
      </c>
      <c r="I475" s="2">
        <v>1</v>
      </c>
    </row>
    <row r="476" spans="1:10" x14ac:dyDescent="0.25">
      <c r="A476" s="1">
        <v>42670.25</v>
      </c>
      <c r="B476">
        <v>1023</v>
      </c>
      <c r="C476">
        <v>1.29</v>
      </c>
      <c r="D476">
        <v>1023</v>
      </c>
      <c r="E476">
        <v>1.26</v>
      </c>
      <c r="F476">
        <f>IFERROR(IF(E476="",VLOOKUP($B476,Locations!$A$2:$U$255,16,FALSE),E476),"")</f>
        <v>1.26</v>
      </c>
      <c r="G476">
        <f>IFERROR(C476-F476,"")</f>
        <v>3.0000000000000027E-2</v>
      </c>
      <c r="H476">
        <f>IFERROR(ROUND(VLOOKUP($B476,Locations!$A$2:$U$255,11,FALSE)-G476,3),"")</f>
        <v>4812.51</v>
      </c>
      <c r="I476" s="2">
        <v>1</v>
      </c>
    </row>
    <row r="477" spans="1:10" x14ac:dyDescent="0.25">
      <c r="A477" s="1">
        <v>42872.25</v>
      </c>
      <c r="B477">
        <v>1023</v>
      </c>
      <c r="C477">
        <v>1.28</v>
      </c>
      <c r="D477">
        <v>1023</v>
      </c>
      <c r="E477">
        <v>1.41</v>
      </c>
      <c r="F477">
        <f>IFERROR(IF(E477="",VLOOKUP($B477,Locations!$A$2:$U$255,16,FALSE),E477),"")</f>
        <v>1.41</v>
      </c>
      <c r="G477">
        <f>IFERROR(C477-F477,"")</f>
        <v>-0.12999999999999989</v>
      </c>
      <c r="H477">
        <f>IFERROR(ROUND(VLOOKUP($B477,Locations!$A$2:$U$255,11,FALSE)-G477,3),"")</f>
        <v>4812.67</v>
      </c>
      <c r="I477" s="2">
        <v>1</v>
      </c>
    </row>
    <row r="478" spans="1:10" x14ac:dyDescent="0.25">
      <c r="A478" s="1">
        <v>43006.474305555559</v>
      </c>
      <c r="B478">
        <v>1023</v>
      </c>
      <c r="C478">
        <v>1.29</v>
      </c>
      <c r="D478">
        <v>1023</v>
      </c>
      <c r="E478">
        <v>1.28</v>
      </c>
      <c r="F478">
        <f>IFERROR(IF(E478="",VLOOKUP($B478,Locations!$A$2:$U$255,16,FALSE),E478),"")</f>
        <v>1.28</v>
      </c>
      <c r="G478">
        <f>IFERROR(C478-F478,"")</f>
        <v>1.0000000000000009E-2</v>
      </c>
      <c r="H478">
        <f>IFERROR(ROUND(VLOOKUP($B478,Locations!$A$2:$U$255,11,FALSE)-G478,3),"")</f>
        <v>4812.53</v>
      </c>
      <c r="I478" s="2">
        <v>1</v>
      </c>
      <c r="J478">
        <v>20</v>
      </c>
    </row>
    <row r="479" spans="1:10" x14ac:dyDescent="0.25">
      <c r="A479" s="1">
        <v>43277.393750000003</v>
      </c>
      <c r="B479">
        <v>1023</v>
      </c>
      <c r="C479">
        <v>3.96</v>
      </c>
      <c r="D479">
        <v>1023</v>
      </c>
      <c r="E479">
        <v>1.3958333333333333</v>
      </c>
      <c r="F479">
        <f>IFERROR(IF(E479="",VLOOKUP($B479,Locations!$A$2:$U$255,16,FALSE),E479),"")</f>
        <v>1.3958333333333333</v>
      </c>
      <c r="G479">
        <f>IFERROR(C479-F479,"")</f>
        <v>2.5641666666666669</v>
      </c>
      <c r="H479">
        <f>IFERROR(ROUND(VLOOKUP($B479,Locations!$A$2:$U$255,11,FALSE)-G479,3),"")</f>
        <v>4809.9759999999997</v>
      </c>
      <c r="I479" s="2">
        <v>1</v>
      </c>
      <c r="J479">
        <v>21</v>
      </c>
    </row>
    <row r="480" spans="1:10" x14ac:dyDescent="0.25">
      <c r="A480" s="1">
        <v>40102.547222222223</v>
      </c>
      <c r="B480">
        <v>1024</v>
      </c>
      <c r="C480">
        <v>2</v>
      </c>
      <c r="D480">
        <v>1024</v>
      </c>
      <c r="E480">
        <v>1</v>
      </c>
      <c r="F480">
        <f>IFERROR(IF(E480="",VLOOKUP($B480,Locations!$A$2:$U$255,16,FALSE),E480),"")</f>
        <v>1</v>
      </c>
      <c r="G480">
        <f>IFERROR(C480-F480,"")</f>
        <v>1</v>
      </c>
      <c r="H480">
        <f>IFERROR(ROUND(VLOOKUP($B480,Locations!$A$2:$U$255,11,FALSE)-G480,3),"")</f>
        <v>4807.5600000000004</v>
      </c>
      <c r="I480" s="2">
        <v>1</v>
      </c>
      <c r="J480">
        <v>19</v>
      </c>
    </row>
    <row r="481" spans="1:10" x14ac:dyDescent="0.25">
      <c r="A481" s="1">
        <v>40267.547222222223</v>
      </c>
      <c r="B481">
        <v>1024</v>
      </c>
      <c r="C481">
        <v>1.6</v>
      </c>
      <c r="D481">
        <v>1024</v>
      </c>
      <c r="E481">
        <v>1</v>
      </c>
      <c r="F481">
        <f>IFERROR(IF(E481="",VLOOKUP($B481,Locations!$A$2:$U$255,16,FALSE),E481),"")</f>
        <v>1</v>
      </c>
      <c r="G481">
        <f>IFERROR(C481-F481,"")</f>
        <v>0.60000000000000009</v>
      </c>
      <c r="H481">
        <f>IFERROR(ROUND(VLOOKUP($B481,Locations!$A$2:$U$255,11,FALSE)-G481,3),"")</f>
        <v>4807.96</v>
      </c>
      <c r="I481" s="2">
        <v>1</v>
      </c>
      <c r="J481">
        <v>19</v>
      </c>
    </row>
    <row r="482" spans="1:10" x14ac:dyDescent="0.25">
      <c r="A482" s="1">
        <v>40330.729166666664</v>
      </c>
      <c r="B482">
        <v>1024</v>
      </c>
      <c r="C482">
        <v>2</v>
      </c>
      <c r="D482">
        <v>1024</v>
      </c>
      <c r="E482">
        <v>1</v>
      </c>
      <c r="F482">
        <f>IFERROR(IF(E482="",VLOOKUP($B482,Locations!$A$2:$U$255,16,FALSE),E482),"")</f>
        <v>1</v>
      </c>
      <c r="G482">
        <f>IFERROR(C482-F482,"")</f>
        <v>1</v>
      </c>
      <c r="H482">
        <f>IFERROR(ROUND(VLOOKUP($B482,Locations!$A$2:$U$255,11,FALSE)-G482,3),"")</f>
        <v>4807.5600000000004</v>
      </c>
      <c r="I482" s="2">
        <v>1</v>
      </c>
      <c r="J482">
        <v>19</v>
      </c>
    </row>
    <row r="483" spans="1:10" x14ac:dyDescent="0.25">
      <c r="A483" s="1">
        <v>40437.584722222222</v>
      </c>
      <c r="B483">
        <v>1024</v>
      </c>
      <c r="C483">
        <v>2.13</v>
      </c>
      <c r="D483">
        <v>1024</v>
      </c>
      <c r="E483">
        <v>1</v>
      </c>
      <c r="F483">
        <f>IFERROR(IF(E483="",VLOOKUP($B483,Locations!$A$2:$U$255,16,FALSE),E483),"")</f>
        <v>1</v>
      </c>
      <c r="G483">
        <f>IFERROR(C483-F483,"")</f>
        <v>1.1299999999999999</v>
      </c>
      <c r="H483">
        <f>IFERROR(ROUND(VLOOKUP($B483,Locations!$A$2:$U$255,11,FALSE)-G483,3),"")</f>
        <v>4807.43</v>
      </c>
      <c r="I483" s="2">
        <v>1</v>
      </c>
    </row>
    <row r="484" spans="1:10" x14ac:dyDescent="0.25">
      <c r="A484" s="1">
        <v>40511.710416666669</v>
      </c>
      <c r="B484">
        <v>1024</v>
      </c>
      <c r="C484">
        <v>1.77</v>
      </c>
      <c r="D484">
        <v>1024</v>
      </c>
      <c r="E484">
        <v>1</v>
      </c>
      <c r="F484">
        <f>IFERROR(IF(E484="",VLOOKUP($B484,Locations!$A$2:$U$255,16,FALSE),E484),"")</f>
        <v>1</v>
      </c>
      <c r="G484">
        <f>IFERROR(C484-F484,"")</f>
        <v>0.77</v>
      </c>
      <c r="H484">
        <f>IFERROR(ROUND(VLOOKUP($B484,Locations!$A$2:$U$255,11,FALSE)-G484,3),"")</f>
        <v>4807.79</v>
      </c>
      <c r="I484" s="2">
        <v>1</v>
      </c>
    </row>
    <row r="485" spans="1:10" x14ac:dyDescent="0.25">
      <c r="A485" s="1">
        <v>40610.600694444445</v>
      </c>
      <c r="B485">
        <v>1024</v>
      </c>
      <c r="C485">
        <v>1.53</v>
      </c>
      <c r="D485">
        <v>1024</v>
      </c>
      <c r="E485">
        <v>1</v>
      </c>
      <c r="F485">
        <f>IFERROR(IF(E485="",VLOOKUP($B485,Locations!$A$2:$U$255,16,FALSE),E485),"")</f>
        <v>1</v>
      </c>
      <c r="G485">
        <f>IFERROR(C485-F485,"")</f>
        <v>0.53</v>
      </c>
      <c r="H485">
        <f>IFERROR(ROUND(VLOOKUP($B485,Locations!$A$2:$U$255,11,FALSE)-G485,3),"")</f>
        <v>4808.03</v>
      </c>
      <c r="I485" s="2">
        <v>1</v>
      </c>
      <c r="J485">
        <v>19</v>
      </c>
    </row>
    <row r="486" spans="1:10" x14ac:dyDescent="0.25">
      <c r="A486" s="1">
        <v>40696.511805555558</v>
      </c>
      <c r="B486">
        <v>1024</v>
      </c>
      <c r="C486">
        <v>1.77</v>
      </c>
      <c r="D486">
        <v>1024</v>
      </c>
      <c r="E486">
        <v>1</v>
      </c>
      <c r="F486">
        <f>IFERROR(IF(E486="",VLOOKUP($B486,Locations!$A$2:$U$255,16,FALSE),E486),"")</f>
        <v>1</v>
      </c>
      <c r="G486">
        <f>IFERROR(C486-F486,"")</f>
        <v>0.77</v>
      </c>
      <c r="H486">
        <f>IFERROR(ROUND(VLOOKUP($B486,Locations!$A$2:$U$255,11,FALSE)-G486,3),"")</f>
        <v>4807.79</v>
      </c>
      <c r="I486" s="2">
        <v>1</v>
      </c>
      <c r="J486">
        <v>19</v>
      </c>
    </row>
    <row r="487" spans="1:10" x14ac:dyDescent="0.25">
      <c r="A487" s="1">
        <v>40996.586111111108</v>
      </c>
      <c r="B487">
        <v>1024</v>
      </c>
      <c r="C487">
        <v>1.63</v>
      </c>
      <c r="D487">
        <v>1024</v>
      </c>
      <c r="E487">
        <v>1</v>
      </c>
      <c r="F487">
        <f>IFERROR(IF(E487="",VLOOKUP($B487,Locations!$A$2:$U$255,16,FALSE),E487),"")</f>
        <v>1</v>
      </c>
      <c r="G487">
        <f>IFERROR(C487-F487,"")</f>
        <v>0.62999999999999989</v>
      </c>
      <c r="H487">
        <f>IFERROR(ROUND(VLOOKUP($B487,Locations!$A$2:$U$255,11,FALSE)-G487,3),"")</f>
        <v>4807.93</v>
      </c>
      <c r="I487" s="2">
        <v>1</v>
      </c>
      <c r="J487">
        <v>19</v>
      </c>
    </row>
    <row r="488" spans="1:10" x14ac:dyDescent="0.25">
      <c r="A488" s="1">
        <v>41066.625</v>
      </c>
      <c r="B488">
        <v>1024</v>
      </c>
      <c r="C488">
        <v>2.25</v>
      </c>
      <c r="D488">
        <v>1024</v>
      </c>
      <c r="E488">
        <v>1</v>
      </c>
      <c r="F488">
        <f>IFERROR(IF(E488="",VLOOKUP($B488,Locations!$A$2:$U$255,16,FALSE),E488),"")</f>
        <v>1</v>
      </c>
      <c r="G488">
        <f>IFERROR(C488-F488,"")</f>
        <v>1.25</v>
      </c>
      <c r="H488">
        <f>IFERROR(ROUND(VLOOKUP($B488,Locations!$A$2:$U$255,11,FALSE)-G488,3),"")</f>
        <v>4807.3100000000004</v>
      </c>
      <c r="I488" s="2">
        <v>1</v>
      </c>
    </row>
    <row r="489" spans="1:10" x14ac:dyDescent="0.25">
      <c r="A489" s="1">
        <v>41228.458333333336</v>
      </c>
      <c r="B489" s="41">
        <v>1024</v>
      </c>
      <c r="C489" s="41">
        <v>1.72</v>
      </c>
      <c r="D489" s="41">
        <v>1024</v>
      </c>
      <c r="E489" s="41">
        <v>1</v>
      </c>
      <c r="F489" s="41">
        <f>IFERROR(IF(E489="",VLOOKUP($B489,Locations!$A$2:$U$255,16,FALSE),E489),"")</f>
        <v>1</v>
      </c>
      <c r="G489" s="41">
        <f>IFERROR(C489-F489,"")</f>
        <v>0.72</v>
      </c>
      <c r="H489" s="41">
        <f>IFERROR(ROUND(VLOOKUP($B489,Locations!$A$2:$U$255,11,FALSE)-G489,3),"")</f>
        <v>4807.84</v>
      </c>
      <c r="I489" s="42">
        <v>1</v>
      </c>
      <c r="J489" s="41"/>
    </row>
    <row r="490" spans="1:10" x14ac:dyDescent="0.25">
      <c r="A490" s="1">
        <v>41397.5</v>
      </c>
      <c r="B490" s="41">
        <v>1024</v>
      </c>
      <c r="C490" s="41">
        <v>1.92</v>
      </c>
      <c r="D490" s="41">
        <v>1024</v>
      </c>
      <c r="E490" s="41">
        <v>1</v>
      </c>
      <c r="F490" s="41">
        <f>IFERROR(IF(E490="",VLOOKUP($B490,Locations!$A$2:$U$255,16,FALSE),E490),"")</f>
        <v>1</v>
      </c>
      <c r="G490" s="41">
        <f>IFERROR(C490-F490,"")</f>
        <v>0.91999999999999993</v>
      </c>
      <c r="H490" s="41">
        <f>IFERROR(ROUND(VLOOKUP($B490,Locations!$A$2:$U$255,11,FALSE)-G490,3),"")</f>
        <v>4807.6400000000003</v>
      </c>
      <c r="I490" s="42">
        <v>1</v>
      </c>
      <c r="J490" s="41"/>
    </row>
    <row r="491" spans="1:10" x14ac:dyDescent="0.25">
      <c r="A491" s="1">
        <v>41555.694444444445</v>
      </c>
      <c r="B491">
        <v>1024</v>
      </c>
      <c r="C491">
        <v>2.04</v>
      </c>
      <c r="D491">
        <v>1024</v>
      </c>
      <c r="E491">
        <v>1</v>
      </c>
      <c r="F491">
        <f>IFERROR(IF(E491="",VLOOKUP($B491,Locations!$A$2:$U$255,16,FALSE),E491),"")</f>
        <v>1</v>
      </c>
      <c r="G491">
        <f>IFERROR(C491-F491,"")</f>
        <v>1.04</v>
      </c>
      <c r="H491">
        <f>IFERROR(ROUND(VLOOKUP($B491,Locations!$A$2:$U$255,11,FALSE)-G491,3),"")</f>
        <v>4807.5200000000004</v>
      </c>
      <c r="I491" s="2">
        <v>1</v>
      </c>
    </row>
    <row r="492" spans="1:10" x14ac:dyDescent="0.25">
      <c r="A492" s="1">
        <v>42144.40625</v>
      </c>
      <c r="B492">
        <v>1024</v>
      </c>
      <c r="C492">
        <v>2.0099999999999998</v>
      </c>
      <c r="D492">
        <v>1024</v>
      </c>
      <c r="E492">
        <v>0.78</v>
      </c>
      <c r="F492">
        <f>IFERROR(IF(E492="",VLOOKUP($B492,Locations!$A$2:$U$255,16,FALSE),E492),"")</f>
        <v>0.78</v>
      </c>
      <c r="G492">
        <f>IFERROR(C492-F492,"")</f>
        <v>1.2299999999999998</v>
      </c>
      <c r="H492">
        <f>IFERROR(ROUND(VLOOKUP($B492,Locations!$A$2:$U$255,11,FALSE)-G492,3),"")</f>
        <v>4807.33</v>
      </c>
      <c r="I492" s="2">
        <v>1</v>
      </c>
    </row>
    <row r="493" spans="1:10" x14ac:dyDescent="0.25">
      <c r="A493" s="1">
        <v>42304.546527777777</v>
      </c>
      <c r="B493">
        <v>1024</v>
      </c>
      <c r="C493" s="41">
        <v>1.75</v>
      </c>
      <c r="D493">
        <v>1024</v>
      </c>
      <c r="E493">
        <v>1.07</v>
      </c>
      <c r="F493">
        <f>IFERROR(IF(E493="",VLOOKUP($B493,Locations!$A$2:$U$255,16,FALSE),E493),"")</f>
        <v>1.07</v>
      </c>
      <c r="G493">
        <f>IFERROR(C493-F493,"")</f>
        <v>0.67999999999999994</v>
      </c>
      <c r="H493">
        <f>IFERROR(ROUND(VLOOKUP($B493,Locations!$A$2:$U$255,11,FALSE)-G493,3),"")</f>
        <v>4807.88</v>
      </c>
      <c r="I493" s="2">
        <v>1</v>
      </c>
    </row>
    <row r="494" spans="1:10" x14ac:dyDescent="0.25">
      <c r="A494" s="1">
        <v>42473.708333333336</v>
      </c>
      <c r="B494">
        <v>1024</v>
      </c>
      <c r="C494" s="41">
        <v>1.71</v>
      </c>
      <c r="D494">
        <v>1024</v>
      </c>
      <c r="E494">
        <v>1.0900000000000001</v>
      </c>
      <c r="F494">
        <f>IFERROR(IF(E494="",VLOOKUP($B494,Locations!$A$2:$U$255,16,FALSE),E494),"")</f>
        <v>1.0900000000000001</v>
      </c>
      <c r="G494">
        <f>IFERROR(C494-F494,"")</f>
        <v>0.61999999999999988</v>
      </c>
      <c r="H494">
        <f>IFERROR(ROUND(VLOOKUP($B494,Locations!$A$2:$U$255,11,FALSE)-G494,3),"")</f>
        <v>4807.9399999999996</v>
      </c>
      <c r="I494" s="2">
        <v>1</v>
      </c>
    </row>
    <row r="495" spans="1:10" x14ac:dyDescent="0.25">
      <c r="A495" s="1">
        <v>42655.540972222225</v>
      </c>
      <c r="B495">
        <v>1024</v>
      </c>
      <c r="C495">
        <v>1.98</v>
      </c>
      <c r="D495">
        <v>1024</v>
      </c>
      <c r="E495">
        <v>1.0900000000000001</v>
      </c>
      <c r="F495">
        <f>IFERROR(IF(E495="",VLOOKUP($B495,Locations!$A$2:$U$255,16,FALSE),E495),"")</f>
        <v>1.0900000000000001</v>
      </c>
      <c r="G495">
        <f>IFERROR(C495-F495,"")</f>
        <v>0.8899999999999999</v>
      </c>
      <c r="H495">
        <f>IFERROR(ROUND(VLOOKUP($B495,Locations!$A$2:$U$255,11,FALSE)-G495,3),"")</f>
        <v>4807.67</v>
      </c>
      <c r="I495" s="2">
        <v>1</v>
      </c>
    </row>
    <row r="496" spans="1:10" x14ac:dyDescent="0.25">
      <c r="A496" s="1">
        <v>42668.25</v>
      </c>
      <c r="B496">
        <v>1024</v>
      </c>
      <c r="C496">
        <v>1.98</v>
      </c>
      <c r="D496">
        <v>1024</v>
      </c>
      <c r="E496">
        <v>1.18</v>
      </c>
      <c r="F496">
        <f>IFERROR(IF(E496="",VLOOKUP($B496,Locations!$A$2:$U$255,16,FALSE),E496),"")</f>
        <v>1.18</v>
      </c>
      <c r="G496">
        <f>IFERROR(C496-F496,"")</f>
        <v>0.8</v>
      </c>
      <c r="H496">
        <f>IFERROR(ROUND(VLOOKUP($B496,Locations!$A$2:$U$255,11,FALSE)-G496,3),"")</f>
        <v>4807.76</v>
      </c>
      <c r="I496" s="2">
        <v>1</v>
      </c>
    </row>
    <row r="497" spans="1:10" x14ac:dyDescent="0.25">
      <c r="A497" s="1">
        <v>42870.25</v>
      </c>
      <c r="B497">
        <v>1024</v>
      </c>
      <c r="C497">
        <v>2</v>
      </c>
      <c r="D497">
        <v>1024</v>
      </c>
      <c r="E497">
        <v>1.22</v>
      </c>
      <c r="F497">
        <f>IFERROR(IF(E497="",VLOOKUP($B497,Locations!$A$2:$U$255,16,FALSE),E497),"")</f>
        <v>1.22</v>
      </c>
      <c r="G497">
        <f>IFERROR(C497-F497,"")</f>
        <v>0.78</v>
      </c>
      <c r="H497">
        <f>IFERROR(ROUND(VLOOKUP($B497,Locations!$A$2:$U$255,11,FALSE)-G497,3),"")</f>
        <v>4807.78</v>
      </c>
      <c r="I497" s="2">
        <v>1</v>
      </c>
    </row>
    <row r="498" spans="1:10" x14ac:dyDescent="0.25">
      <c r="A498" s="1">
        <v>43006.453472222223</v>
      </c>
      <c r="B498">
        <v>1024</v>
      </c>
      <c r="C498">
        <v>2</v>
      </c>
      <c r="D498">
        <v>1024</v>
      </c>
      <c r="E498">
        <v>1.24</v>
      </c>
      <c r="F498">
        <f>IFERROR(IF(E498="",VLOOKUP($B498,Locations!$A$2:$U$255,16,FALSE),E498),"")</f>
        <v>1.24</v>
      </c>
      <c r="G498">
        <f>IFERROR(C498-F498,"")</f>
        <v>0.76</v>
      </c>
      <c r="H498">
        <f>IFERROR(ROUND(VLOOKUP($B498,Locations!$A$2:$U$255,11,FALSE)-G498,3),"")</f>
        <v>4807.8</v>
      </c>
      <c r="I498" s="2">
        <v>1</v>
      </c>
      <c r="J498">
        <v>20</v>
      </c>
    </row>
    <row r="499" spans="1:10" x14ac:dyDescent="0.25">
      <c r="A499" s="1">
        <v>43277.428472222222</v>
      </c>
      <c r="B499">
        <v>1024</v>
      </c>
      <c r="C499">
        <v>3.56</v>
      </c>
      <c r="D499">
        <v>1024</v>
      </c>
      <c r="E499">
        <v>1.2708333333333333</v>
      </c>
      <c r="F499">
        <f>IFERROR(IF(E499="",VLOOKUP($B499,Locations!$A$2:$U$255,16,FALSE),E499),"")</f>
        <v>1.2708333333333333</v>
      </c>
      <c r="G499">
        <f>IFERROR(C499-F499,"")</f>
        <v>2.2891666666666666</v>
      </c>
      <c r="H499">
        <f>IFERROR(ROUND(VLOOKUP($B499,Locations!$A$2:$U$255,11,FALSE)-G499,3),"")</f>
        <v>4806.2709999999997</v>
      </c>
      <c r="I499" s="2">
        <v>1</v>
      </c>
      <c r="J499">
        <v>21</v>
      </c>
    </row>
    <row r="500" spans="1:10" x14ac:dyDescent="0.25">
      <c r="A500" s="1">
        <v>40102.555555555555</v>
      </c>
      <c r="B500">
        <v>1025</v>
      </c>
      <c r="C500">
        <v>3.34</v>
      </c>
      <c r="D500">
        <v>1025</v>
      </c>
      <c r="E500">
        <v>0.86</v>
      </c>
      <c r="F500">
        <f>IFERROR(IF(E500="",VLOOKUP($B500,Locations!$A$2:$U$255,16,FALSE),E500),"")</f>
        <v>0.86</v>
      </c>
      <c r="G500">
        <f>IFERROR(C500-F500,"")</f>
        <v>2.48</v>
      </c>
      <c r="H500">
        <f>IFERROR(ROUND(VLOOKUP($B500,Locations!$A$2:$U$255,11,FALSE)-G500,3),"")</f>
        <v>4807.3</v>
      </c>
      <c r="I500" s="2">
        <v>1</v>
      </c>
      <c r="J500">
        <v>19</v>
      </c>
    </row>
    <row r="501" spans="1:10" x14ac:dyDescent="0.25">
      <c r="A501" s="1">
        <v>40267.555555555555</v>
      </c>
      <c r="B501" s="41">
        <v>1025</v>
      </c>
      <c r="C501" s="41">
        <v>2.92</v>
      </c>
      <c r="D501" s="41">
        <v>1025</v>
      </c>
      <c r="E501" s="41">
        <v>0.86</v>
      </c>
      <c r="F501" s="41">
        <f>IFERROR(IF(E501="",VLOOKUP($B501,Locations!$A$2:$U$255,16,FALSE),E501),"")</f>
        <v>0.86</v>
      </c>
      <c r="G501" s="41">
        <f>IFERROR(C501-F501,"")</f>
        <v>2.06</v>
      </c>
      <c r="H501" s="41">
        <f>IFERROR(ROUND(VLOOKUP($B501,Locations!$A$2:$U$255,11,FALSE)-G501,3),"")</f>
        <v>4807.72</v>
      </c>
      <c r="I501" s="42">
        <v>1</v>
      </c>
      <c r="J501" s="41">
        <v>19</v>
      </c>
    </row>
    <row r="502" spans="1:10" x14ac:dyDescent="0.25">
      <c r="A502" s="1">
        <v>40330.750694444447</v>
      </c>
      <c r="B502">
        <v>1025</v>
      </c>
      <c r="C502">
        <v>3.34</v>
      </c>
      <c r="D502">
        <v>1025</v>
      </c>
      <c r="E502">
        <v>0.86</v>
      </c>
      <c r="F502">
        <f>IFERROR(IF(E502="",VLOOKUP($B502,Locations!$A$2:$U$255,16,FALSE),E502),"")</f>
        <v>0.86</v>
      </c>
      <c r="G502">
        <f>IFERROR(C502-F502,"")</f>
        <v>2.48</v>
      </c>
      <c r="H502">
        <f>IFERROR(ROUND(VLOOKUP($B502,Locations!$A$2:$U$255,11,FALSE)-G502,3),"")</f>
        <v>4807.3</v>
      </c>
      <c r="I502" s="2">
        <v>1</v>
      </c>
      <c r="J502">
        <v>19</v>
      </c>
    </row>
    <row r="503" spans="1:10" x14ac:dyDescent="0.25">
      <c r="A503" s="1">
        <v>40437.590277777781</v>
      </c>
      <c r="B503">
        <v>1025</v>
      </c>
      <c r="C503">
        <v>3.59</v>
      </c>
      <c r="D503">
        <v>1025</v>
      </c>
      <c r="E503">
        <v>0.86</v>
      </c>
      <c r="F503">
        <f>IFERROR(IF(E503="",VLOOKUP($B503,Locations!$A$2:$U$255,16,FALSE),E503),"")</f>
        <v>0.86</v>
      </c>
      <c r="G503">
        <f>IFERROR(C503-F503,"")</f>
        <v>2.73</v>
      </c>
      <c r="H503">
        <f>IFERROR(ROUND(VLOOKUP($B503,Locations!$A$2:$U$255,11,FALSE)-G503,3),"")</f>
        <v>4807.05</v>
      </c>
      <c r="I503" s="2">
        <v>1</v>
      </c>
    </row>
    <row r="504" spans="1:10" x14ac:dyDescent="0.25">
      <c r="A504" s="1">
        <v>40511.716666666667</v>
      </c>
      <c r="B504">
        <v>1025</v>
      </c>
      <c r="C504">
        <v>3.17</v>
      </c>
      <c r="D504">
        <v>1025</v>
      </c>
      <c r="E504">
        <v>0.86</v>
      </c>
      <c r="F504">
        <f>IFERROR(IF(E504="",VLOOKUP($B504,Locations!$A$2:$U$255,16,FALSE),E504),"")</f>
        <v>0.86</v>
      </c>
      <c r="G504">
        <f>IFERROR(C504-F504,"")</f>
        <v>2.31</v>
      </c>
      <c r="H504">
        <f>IFERROR(ROUND(VLOOKUP($B504,Locations!$A$2:$U$255,11,FALSE)-G504,3),"")</f>
        <v>4807.47</v>
      </c>
      <c r="I504" s="2">
        <v>1</v>
      </c>
    </row>
    <row r="505" spans="1:10" x14ac:dyDescent="0.25">
      <c r="A505" s="1">
        <v>40610.605555555558</v>
      </c>
      <c r="B505">
        <v>1025</v>
      </c>
      <c r="C505">
        <v>2.85</v>
      </c>
      <c r="D505">
        <v>1025</v>
      </c>
      <c r="E505">
        <v>0.86</v>
      </c>
      <c r="F505">
        <f>IFERROR(IF(E505="",VLOOKUP($B505,Locations!$A$2:$U$255,16,FALSE),E505),"")</f>
        <v>0.86</v>
      </c>
      <c r="G505">
        <f>IFERROR(C505-F505,"")</f>
        <v>1.9900000000000002</v>
      </c>
      <c r="H505">
        <f>IFERROR(ROUND(VLOOKUP($B505,Locations!$A$2:$U$255,11,FALSE)-G505,3),"")</f>
        <v>4807.79</v>
      </c>
      <c r="I505" s="2">
        <v>1</v>
      </c>
      <c r="J505">
        <v>19</v>
      </c>
    </row>
    <row r="506" spans="1:10" x14ac:dyDescent="0.25">
      <c r="A506" s="1">
        <v>40696.515972222223</v>
      </c>
      <c r="B506">
        <v>1025</v>
      </c>
      <c r="C506">
        <v>2.99</v>
      </c>
      <c r="D506">
        <v>1025</v>
      </c>
      <c r="E506">
        <v>0.86</v>
      </c>
      <c r="F506">
        <f>IFERROR(IF(E506="",VLOOKUP($B506,Locations!$A$2:$U$255,16,FALSE),E506),"")</f>
        <v>0.86</v>
      </c>
      <c r="G506">
        <f>IFERROR(C506-F506,"")</f>
        <v>2.1300000000000003</v>
      </c>
      <c r="H506">
        <f>IFERROR(ROUND(VLOOKUP($B506,Locations!$A$2:$U$255,11,FALSE)-G506,3),"")</f>
        <v>4807.6499999999996</v>
      </c>
      <c r="I506" s="2">
        <v>1</v>
      </c>
      <c r="J506">
        <v>19</v>
      </c>
    </row>
    <row r="507" spans="1:10" x14ac:dyDescent="0.25">
      <c r="A507" s="1">
        <v>40996.59097222222</v>
      </c>
      <c r="B507">
        <v>1025</v>
      </c>
      <c r="C507">
        <v>2.85</v>
      </c>
      <c r="D507">
        <v>1025</v>
      </c>
      <c r="E507">
        <v>0.86</v>
      </c>
      <c r="F507">
        <f>IFERROR(IF(E507="",VLOOKUP($B507,Locations!$A$2:$U$255,16,FALSE),E507),"")</f>
        <v>0.86</v>
      </c>
      <c r="G507">
        <f>IFERROR(C507-F507,"")</f>
        <v>1.9900000000000002</v>
      </c>
      <c r="H507">
        <f>IFERROR(ROUND(VLOOKUP($B507,Locations!$A$2:$U$255,11,FALSE)-G507,3),"")</f>
        <v>4807.79</v>
      </c>
      <c r="I507" s="2">
        <v>1</v>
      </c>
      <c r="J507">
        <v>19</v>
      </c>
    </row>
    <row r="508" spans="1:10" x14ac:dyDescent="0.25">
      <c r="A508" s="1">
        <v>41066.666666666664</v>
      </c>
      <c r="B508">
        <v>1025</v>
      </c>
      <c r="C508">
        <v>3.49</v>
      </c>
      <c r="D508">
        <v>1025</v>
      </c>
      <c r="E508">
        <v>0.86</v>
      </c>
      <c r="F508">
        <f>IFERROR(IF(E508="",VLOOKUP($B508,Locations!$A$2:$U$255,16,FALSE),E508),"")</f>
        <v>0.86</v>
      </c>
      <c r="G508">
        <f>IFERROR(C508-F508,"")</f>
        <v>2.6300000000000003</v>
      </c>
      <c r="H508">
        <f>IFERROR(ROUND(VLOOKUP($B508,Locations!$A$2:$U$255,11,FALSE)-G508,3),"")</f>
        <v>4807.1499999999996</v>
      </c>
      <c r="I508" s="2">
        <v>1</v>
      </c>
    </row>
    <row r="509" spans="1:10" x14ac:dyDescent="0.25">
      <c r="A509" s="1">
        <v>41228.458333333336</v>
      </c>
      <c r="B509">
        <v>1025</v>
      </c>
      <c r="C509">
        <v>3</v>
      </c>
      <c r="D509">
        <v>1025</v>
      </c>
      <c r="E509">
        <v>0.86</v>
      </c>
      <c r="F509">
        <f>IFERROR(IF(E509="",VLOOKUP($B509,Locations!$A$2:$U$255,16,FALSE),E509),"")</f>
        <v>0.86</v>
      </c>
      <c r="G509">
        <f>IFERROR(C509-F509,"")</f>
        <v>2.14</v>
      </c>
      <c r="H509">
        <f>IFERROR(ROUND(VLOOKUP($B509,Locations!$A$2:$U$255,11,FALSE)-G509,3),"")</f>
        <v>4807.6400000000003</v>
      </c>
      <c r="I509" s="2">
        <v>1</v>
      </c>
    </row>
    <row r="510" spans="1:10" x14ac:dyDescent="0.25">
      <c r="A510" s="1">
        <v>41397.5</v>
      </c>
      <c r="B510">
        <v>1025</v>
      </c>
      <c r="C510">
        <v>2.96</v>
      </c>
      <c r="D510">
        <v>1025</v>
      </c>
      <c r="E510">
        <v>0.86</v>
      </c>
      <c r="F510">
        <f>IFERROR(IF(E510="",VLOOKUP($B510,Locations!$A$2:$U$255,16,FALSE),E510),"")</f>
        <v>0.86</v>
      </c>
      <c r="G510">
        <f>IFERROR(C510-F510,"")</f>
        <v>2.1</v>
      </c>
      <c r="H510">
        <f>IFERROR(ROUND(VLOOKUP($B510,Locations!$A$2:$U$255,11,FALSE)-G510,3),"")</f>
        <v>4807.68</v>
      </c>
      <c r="I510" s="2">
        <v>1</v>
      </c>
    </row>
    <row r="511" spans="1:10" x14ac:dyDescent="0.25">
      <c r="A511" s="1">
        <v>41555.697916666664</v>
      </c>
      <c r="B511">
        <v>1025</v>
      </c>
      <c r="C511">
        <v>3.3</v>
      </c>
      <c r="D511">
        <v>1025</v>
      </c>
      <c r="E511">
        <v>0.86</v>
      </c>
      <c r="F511">
        <f>IFERROR(IF(E511="",VLOOKUP($B511,Locations!$A$2:$U$255,16,FALSE),E511),"")</f>
        <v>0.86</v>
      </c>
      <c r="G511">
        <f>IFERROR(C511-F511,"")</f>
        <v>2.44</v>
      </c>
      <c r="H511">
        <f>IFERROR(ROUND(VLOOKUP($B511,Locations!$A$2:$U$255,11,FALSE)-G511,3),"")</f>
        <v>4807.34</v>
      </c>
      <c r="I511" s="2">
        <v>1</v>
      </c>
    </row>
    <row r="512" spans="1:10" x14ac:dyDescent="0.25">
      <c r="A512" s="1">
        <v>41808.695833333331</v>
      </c>
      <c r="B512">
        <v>1025</v>
      </c>
      <c r="C512">
        <v>3.49</v>
      </c>
      <c r="D512">
        <v>1025</v>
      </c>
      <c r="E512">
        <v>0.86</v>
      </c>
      <c r="F512">
        <f>IFERROR(IF(E512="",VLOOKUP($B512,Locations!$A$2:$U$255,16,FALSE),E512),"")</f>
        <v>0.86</v>
      </c>
      <c r="G512">
        <f>IFERROR(C512-F512,"")</f>
        <v>2.6300000000000003</v>
      </c>
      <c r="H512">
        <f>IFERROR(ROUND(VLOOKUP($B512,Locations!$A$2:$U$255,11,FALSE)-G512,3),"")</f>
        <v>4807.1499999999996</v>
      </c>
      <c r="I512" s="2">
        <v>1</v>
      </c>
    </row>
    <row r="513" spans="1:10" x14ac:dyDescent="0.25">
      <c r="A513" s="1">
        <v>42144.395833333336</v>
      </c>
      <c r="B513">
        <v>1025</v>
      </c>
      <c r="C513">
        <v>3.08</v>
      </c>
      <c r="D513">
        <v>1025</v>
      </c>
      <c r="E513">
        <v>0.82</v>
      </c>
      <c r="F513">
        <f>IFERROR(IF(E513="",VLOOKUP($B513,Locations!$A$2:$U$255,16,FALSE),E513),"")</f>
        <v>0.82</v>
      </c>
      <c r="G513">
        <f>IFERROR(C513-F513,"")</f>
        <v>2.2600000000000002</v>
      </c>
      <c r="H513">
        <f>IFERROR(ROUND(VLOOKUP($B513,Locations!$A$2:$U$255,11,FALSE)-G513,3),"")</f>
        <v>4807.5200000000004</v>
      </c>
      <c r="I513" s="2">
        <v>1</v>
      </c>
    </row>
    <row r="514" spans="1:10" x14ac:dyDescent="0.25">
      <c r="A514" s="1">
        <v>42304.552083333336</v>
      </c>
      <c r="B514">
        <v>1025</v>
      </c>
      <c r="C514">
        <v>3.04</v>
      </c>
      <c r="D514">
        <v>1025</v>
      </c>
      <c r="E514">
        <v>0.82</v>
      </c>
      <c r="F514">
        <f>IFERROR(IF(E514="",VLOOKUP($B514,Locations!$A$2:$U$255,16,FALSE),E514),"")</f>
        <v>0.82</v>
      </c>
      <c r="G514">
        <f>IFERROR(C514-F514,"")</f>
        <v>2.2200000000000002</v>
      </c>
      <c r="H514">
        <f>IFERROR(ROUND(VLOOKUP($B514,Locations!$A$2:$U$255,11,FALSE)-G514,3),"")</f>
        <v>4807.5600000000004</v>
      </c>
      <c r="I514" s="2">
        <v>1</v>
      </c>
    </row>
    <row r="515" spans="1:10" x14ac:dyDescent="0.25">
      <c r="A515" s="1">
        <v>42473.715277777781</v>
      </c>
      <c r="B515">
        <v>1025</v>
      </c>
      <c r="C515">
        <v>2.72</v>
      </c>
      <c r="D515">
        <v>1025</v>
      </c>
      <c r="E515">
        <v>0.86</v>
      </c>
      <c r="F515">
        <f>IFERROR(IF(E515="",VLOOKUP($B515,Locations!$A$2:$U$255,16,FALSE),E515),"")</f>
        <v>0.86</v>
      </c>
      <c r="G515">
        <f>IFERROR(C515-F515,"")</f>
        <v>1.8600000000000003</v>
      </c>
      <c r="H515">
        <f>IFERROR(ROUND(VLOOKUP($B515,Locations!$A$2:$U$255,11,FALSE)-G515,3),"")</f>
        <v>4807.92</v>
      </c>
      <c r="I515" s="2">
        <v>1</v>
      </c>
    </row>
    <row r="516" spans="1:10" x14ac:dyDescent="0.25">
      <c r="A516" s="1">
        <v>42655.54583333333</v>
      </c>
      <c r="B516">
        <v>1025</v>
      </c>
      <c r="C516">
        <v>3.22</v>
      </c>
      <c r="D516">
        <v>1025</v>
      </c>
      <c r="E516">
        <v>0.73</v>
      </c>
      <c r="F516">
        <f>IFERROR(IF(E516="",VLOOKUP($B516,Locations!$A$2:$U$255,16,FALSE),E516),"")</f>
        <v>0.73</v>
      </c>
      <c r="G516">
        <f>IFERROR(C516-F516,"")</f>
        <v>2.4900000000000002</v>
      </c>
      <c r="H516">
        <f>IFERROR(ROUND(VLOOKUP($B516,Locations!$A$2:$U$255,11,FALSE)-G516,3),"")</f>
        <v>4807.29</v>
      </c>
      <c r="I516" s="2">
        <v>1</v>
      </c>
    </row>
    <row r="517" spans="1:10" x14ac:dyDescent="0.25">
      <c r="A517" s="1">
        <v>42666.5</v>
      </c>
      <c r="B517">
        <v>1025</v>
      </c>
      <c r="C517">
        <v>3.22</v>
      </c>
      <c r="D517">
        <v>1025</v>
      </c>
      <c r="E517">
        <v>0.83</v>
      </c>
      <c r="F517">
        <f>IFERROR(IF(E517="",VLOOKUP($B517,Locations!$A$2:$U$255,16,FALSE),E517),"")</f>
        <v>0.83</v>
      </c>
      <c r="G517">
        <f>IFERROR(C517-F517,"")</f>
        <v>2.39</v>
      </c>
      <c r="H517">
        <f>IFERROR(ROUND(VLOOKUP($B517,Locations!$A$2:$U$255,11,FALSE)-G517,3),"")</f>
        <v>4807.3900000000003</v>
      </c>
      <c r="I517" s="2">
        <v>1</v>
      </c>
    </row>
    <row r="518" spans="1:10" x14ac:dyDescent="0.25">
      <c r="A518" s="1">
        <v>42868.5</v>
      </c>
      <c r="B518">
        <v>1025</v>
      </c>
      <c r="C518">
        <v>3.06</v>
      </c>
      <c r="D518">
        <v>1025</v>
      </c>
      <c r="E518">
        <v>0.95</v>
      </c>
      <c r="F518">
        <f>IFERROR(IF(E518="",VLOOKUP($B518,Locations!$A$2:$U$255,16,FALSE),E518),"")</f>
        <v>0.95</v>
      </c>
      <c r="G518">
        <f>IFERROR(C518-F518,"")</f>
        <v>2.1100000000000003</v>
      </c>
      <c r="H518">
        <f>IFERROR(ROUND(VLOOKUP($B518,Locations!$A$2:$U$255,11,FALSE)-G518,3),"")</f>
        <v>4807.67</v>
      </c>
      <c r="I518" s="2">
        <v>1</v>
      </c>
    </row>
    <row r="519" spans="1:10" x14ac:dyDescent="0.25">
      <c r="A519" s="1">
        <v>43006.464583333334</v>
      </c>
      <c r="B519">
        <v>1025</v>
      </c>
      <c r="C519">
        <v>3.27</v>
      </c>
      <c r="D519">
        <v>1025</v>
      </c>
      <c r="E519">
        <v>0.91</v>
      </c>
      <c r="F519">
        <f>IFERROR(IF(E519="",VLOOKUP($B519,Locations!$A$2:$U$255,16,FALSE),E519),"")</f>
        <v>0.91</v>
      </c>
      <c r="G519">
        <f>IFERROR(C519-F519,"")</f>
        <v>2.36</v>
      </c>
      <c r="H519">
        <f>IFERROR(ROUND(VLOOKUP($B519,Locations!$A$2:$U$255,11,FALSE)-G519,3),"")</f>
        <v>4807.42</v>
      </c>
      <c r="I519" s="2">
        <v>1</v>
      </c>
      <c r="J519">
        <v>20</v>
      </c>
    </row>
    <row r="520" spans="1:10" x14ac:dyDescent="0.25">
      <c r="A520" s="1">
        <v>43277.434027777781</v>
      </c>
      <c r="B520">
        <v>1025</v>
      </c>
      <c r="C520">
        <v>3.7</v>
      </c>
      <c r="D520">
        <v>1025</v>
      </c>
      <c r="E520">
        <v>0.91666666666666663</v>
      </c>
      <c r="F520">
        <f>IFERROR(IF(E520="",VLOOKUP($B520,Locations!$A$2:$U$255,16,FALSE),E520),"")</f>
        <v>0.91666666666666663</v>
      </c>
      <c r="G520">
        <f>IFERROR(C520-F520,"")</f>
        <v>2.7833333333333337</v>
      </c>
      <c r="H520">
        <f>IFERROR(ROUND(VLOOKUP($B520,Locations!$A$2:$U$255,11,FALSE)-G520,3),"")</f>
        <v>4806.9970000000003</v>
      </c>
      <c r="I520" s="2">
        <v>1</v>
      </c>
      <c r="J520">
        <v>21</v>
      </c>
    </row>
    <row r="521" spans="1:10" x14ac:dyDescent="0.25">
      <c r="A521" s="1">
        <v>40102.56527777778</v>
      </c>
      <c r="B521">
        <v>1026</v>
      </c>
      <c r="C521">
        <v>1.03</v>
      </c>
      <c r="D521">
        <v>1026</v>
      </c>
      <c r="E521">
        <v>1</v>
      </c>
      <c r="F521">
        <f>IFERROR(IF(E521="",VLOOKUP($B521,Locations!$A$2:$U$255,16,FALSE),E521),"")</f>
        <v>1</v>
      </c>
      <c r="G521">
        <f>IFERROR(C521-F521,"")</f>
        <v>3.0000000000000027E-2</v>
      </c>
      <c r="H521">
        <f>IFERROR(ROUND(VLOOKUP($B521,Locations!$A$2:$U$255,11,FALSE)-G521,3),"")</f>
        <v>4807.6000000000004</v>
      </c>
      <c r="I521" s="2">
        <v>1</v>
      </c>
      <c r="J521">
        <v>19</v>
      </c>
    </row>
    <row r="522" spans="1:10" x14ac:dyDescent="0.25">
      <c r="A522" s="1">
        <v>40267.56527777778</v>
      </c>
      <c r="B522">
        <v>1026</v>
      </c>
      <c r="C522">
        <v>0.91</v>
      </c>
      <c r="D522">
        <v>1026</v>
      </c>
      <c r="E522">
        <v>1</v>
      </c>
      <c r="F522">
        <f>IFERROR(IF(E522="",VLOOKUP($B522,Locations!$A$2:$U$255,16,FALSE),E522),"")</f>
        <v>1</v>
      </c>
      <c r="G522">
        <f>IFERROR(C522-F522,"")</f>
        <v>-8.9999999999999969E-2</v>
      </c>
      <c r="H522">
        <f>IFERROR(ROUND(VLOOKUP($B522,Locations!$A$2:$U$255,11,FALSE)-G522,3),"")</f>
        <v>4807.72</v>
      </c>
      <c r="I522" s="2">
        <v>1</v>
      </c>
      <c r="J522">
        <v>19</v>
      </c>
    </row>
    <row r="523" spans="1:10" x14ac:dyDescent="0.25">
      <c r="A523" s="1">
        <v>40330.744444444441</v>
      </c>
      <c r="B523">
        <v>1026</v>
      </c>
      <c r="C523">
        <v>1.03</v>
      </c>
      <c r="D523">
        <v>1026</v>
      </c>
      <c r="E523">
        <v>1</v>
      </c>
      <c r="F523">
        <f>IFERROR(IF(E523="",VLOOKUP($B523,Locations!$A$2:$U$255,16,FALSE),E523),"")</f>
        <v>1</v>
      </c>
      <c r="G523">
        <f>IFERROR(C523-F523,"")</f>
        <v>3.0000000000000027E-2</v>
      </c>
      <c r="H523">
        <f>IFERROR(ROUND(VLOOKUP($B523,Locations!$A$2:$U$255,11,FALSE)-G523,3),"")</f>
        <v>4807.6000000000004</v>
      </c>
      <c r="I523" s="2">
        <v>1</v>
      </c>
      <c r="J523">
        <v>19</v>
      </c>
    </row>
    <row r="524" spans="1:10" x14ac:dyDescent="0.25">
      <c r="A524" s="1">
        <v>40437.59652777778</v>
      </c>
      <c r="B524">
        <v>1026</v>
      </c>
      <c r="C524">
        <v>0.93</v>
      </c>
      <c r="D524">
        <v>1026</v>
      </c>
      <c r="E524">
        <v>1</v>
      </c>
      <c r="F524">
        <f>IFERROR(IF(E524="",VLOOKUP($B524,Locations!$A$2:$U$255,16,FALSE),E524),"")</f>
        <v>1</v>
      </c>
      <c r="G524">
        <f>IFERROR(C524-F524,"")</f>
        <v>-6.9999999999999951E-2</v>
      </c>
      <c r="H524">
        <f>IFERROR(ROUND(VLOOKUP($B524,Locations!$A$2:$U$255,11,FALSE)-G524,3),"")</f>
        <v>4807.7</v>
      </c>
      <c r="I524" s="2">
        <v>1</v>
      </c>
    </row>
    <row r="525" spans="1:10" x14ac:dyDescent="0.25">
      <c r="A525" s="1">
        <v>40511.722916666666</v>
      </c>
      <c r="B525">
        <v>1026</v>
      </c>
      <c r="C525">
        <v>0.82</v>
      </c>
      <c r="D525">
        <v>1026</v>
      </c>
      <c r="E525">
        <v>1</v>
      </c>
      <c r="F525">
        <f>IFERROR(IF(E525="",VLOOKUP($B525,Locations!$A$2:$U$255,16,FALSE),E525),"")</f>
        <v>1</v>
      </c>
      <c r="G525">
        <f>IFERROR(C525-F525,"")</f>
        <v>-0.18000000000000005</v>
      </c>
      <c r="H525">
        <f>IFERROR(ROUND(VLOOKUP($B525,Locations!$A$2:$U$255,11,FALSE)-G525,3),"")</f>
        <v>4807.8100000000004</v>
      </c>
      <c r="I525" s="2">
        <v>1</v>
      </c>
    </row>
    <row r="526" spans="1:10" x14ac:dyDescent="0.25">
      <c r="A526" s="1">
        <v>40610.611111111109</v>
      </c>
      <c r="B526">
        <v>1026</v>
      </c>
      <c r="C526">
        <v>0.81</v>
      </c>
      <c r="D526">
        <v>1026</v>
      </c>
      <c r="E526">
        <v>1</v>
      </c>
      <c r="F526">
        <f>IFERROR(IF(E526="",VLOOKUP($B526,Locations!$A$2:$U$255,16,FALSE),E526),"")</f>
        <v>1</v>
      </c>
      <c r="G526">
        <f>IFERROR(C526-F526,"")</f>
        <v>-0.18999999999999995</v>
      </c>
      <c r="H526">
        <f>IFERROR(ROUND(VLOOKUP($B526,Locations!$A$2:$U$255,11,FALSE)-G526,3),"")</f>
        <v>4807.82</v>
      </c>
      <c r="I526" s="2">
        <v>1</v>
      </c>
      <c r="J526">
        <v>19</v>
      </c>
    </row>
    <row r="527" spans="1:10" x14ac:dyDescent="0.25">
      <c r="A527" s="1">
        <v>40696.522222222222</v>
      </c>
      <c r="B527">
        <v>1026</v>
      </c>
      <c r="C527">
        <v>0.83</v>
      </c>
      <c r="D527">
        <v>1026</v>
      </c>
      <c r="E527">
        <v>1</v>
      </c>
      <c r="F527">
        <f>IFERROR(IF(E527="",VLOOKUP($B527,Locations!$A$2:$U$255,16,FALSE),E527),"")</f>
        <v>1</v>
      </c>
      <c r="G527">
        <f>IFERROR(C527-F527,"")</f>
        <v>-0.17000000000000004</v>
      </c>
      <c r="H527">
        <f>IFERROR(ROUND(VLOOKUP($B527,Locations!$A$2:$U$255,11,FALSE)-G527,3),"")</f>
        <v>4807.8</v>
      </c>
      <c r="I527" s="2">
        <v>1</v>
      </c>
      <c r="J527">
        <v>19</v>
      </c>
    </row>
    <row r="528" spans="1:10" x14ac:dyDescent="0.25">
      <c r="A528" s="1">
        <v>40996.594444444447</v>
      </c>
      <c r="B528">
        <v>1026</v>
      </c>
      <c r="C528">
        <v>0.68</v>
      </c>
      <c r="D528">
        <v>1026</v>
      </c>
      <c r="E528">
        <v>1</v>
      </c>
      <c r="F528">
        <f>IFERROR(IF(E528="",VLOOKUP($B528,Locations!$A$2:$U$255,16,FALSE),E528),"")</f>
        <v>1</v>
      </c>
      <c r="G528">
        <f>IFERROR(C528-F528,"")</f>
        <v>-0.31999999999999995</v>
      </c>
      <c r="H528">
        <f>IFERROR(ROUND(VLOOKUP($B528,Locations!$A$2:$U$255,11,FALSE)-G528,3),"")</f>
        <v>4807.95</v>
      </c>
      <c r="I528" s="2">
        <v>1</v>
      </c>
      <c r="J528">
        <v>19</v>
      </c>
    </row>
    <row r="529" spans="1:10" x14ac:dyDescent="0.25">
      <c r="A529" s="1">
        <v>41066.666666666664</v>
      </c>
      <c r="B529">
        <v>1026</v>
      </c>
      <c r="C529">
        <v>0.87</v>
      </c>
      <c r="D529">
        <v>1026</v>
      </c>
      <c r="E529">
        <v>1</v>
      </c>
      <c r="F529">
        <f>IFERROR(IF(E529="",VLOOKUP($B529,Locations!$A$2:$U$255,16,FALSE),E529),"")</f>
        <v>1</v>
      </c>
      <c r="G529">
        <f>IFERROR(C529-F529,"")</f>
        <v>-0.13</v>
      </c>
      <c r="H529">
        <f>IFERROR(ROUND(VLOOKUP($B529,Locations!$A$2:$U$255,11,FALSE)-G529,3),"")</f>
        <v>4807.76</v>
      </c>
      <c r="I529" s="2">
        <v>1</v>
      </c>
    </row>
    <row r="530" spans="1:10" x14ac:dyDescent="0.25">
      <c r="A530" s="1">
        <v>41228.458333333336</v>
      </c>
      <c r="B530">
        <v>1026</v>
      </c>
      <c r="C530">
        <v>0.65</v>
      </c>
      <c r="D530">
        <v>1026</v>
      </c>
      <c r="E530">
        <v>1</v>
      </c>
      <c r="F530">
        <f>IFERROR(IF(E530="",VLOOKUP($B530,Locations!$A$2:$U$255,16,FALSE),E530),"")</f>
        <v>1</v>
      </c>
      <c r="G530">
        <f>IFERROR(C530-F530,"")</f>
        <v>-0.35</v>
      </c>
      <c r="H530">
        <f>IFERROR(ROUND(VLOOKUP($B530,Locations!$A$2:$U$255,11,FALSE)-G530,3),"")</f>
        <v>4807.9799999999996</v>
      </c>
      <c r="I530" s="2">
        <v>1</v>
      </c>
    </row>
    <row r="531" spans="1:10" x14ac:dyDescent="0.25">
      <c r="A531" s="1">
        <v>41397.5</v>
      </c>
      <c r="B531">
        <v>1026</v>
      </c>
      <c r="C531">
        <v>0.91</v>
      </c>
      <c r="D531">
        <v>1026</v>
      </c>
      <c r="E531">
        <v>1</v>
      </c>
      <c r="F531">
        <f>IFERROR(IF(E531="",VLOOKUP($B531,Locations!$A$2:$U$255,16,FALSE),E531),"")</f>
        <v>1</v>
      </c>
      <c r="G531">
        <f>IFERROR(C531-F531,"")</f>
        <v>-8.9999999999999969E-2</v>
      </c>
      <c r="H531">
        <f>IFERROR(ROUND(VLOOKUP($B531,Locations!$A$2:$U$255,11,FALSE)-G531,3),"")</f>
        <v>4807.72</v>
      </c>
      <c r="I531" s="2">
        <v>1</v>
      </c>
    </row>
    <row r="532" spans="1:10" x14ac:dyDescent="0.25">
      <c r="A532" s="1">
        <v>41555.711805555555</v>
      </c>
      <c r="B532">
        <v>1026</v>
      </c>
      <c r="C532">
        <v>0.73</v>
      </c>
      <c r="D532">
        <v>1026</v>
      </c>
      <c r="E532">
        <v>1</v>
      </c>
      <c r="F532">
        <f>IFERROR(IF(E532="",VLOOKUP($B532,Locations!$A$2:$U$255,16,FALSE),E532),"")</f>
        <v>1</v>
      </c>
      <c r="G532">
        <f>IFERROR(C532-F532,"")</f>
        <v>-0.27</v>
      </c>
      <c r="H532">
        <f>IFERROR(ROUND(VLOOKUP($B532,Locations!$A$2:$U$255,11,FALSE)-G532,3),"")</f>
        <v>4807.8999999999996</v>
      </c>
      <c r="I532" s="2">
        <v>1</v>
      </c>
    </row>
    <row r="533" spans="1:10" x14ac:dyDescent="0.25">
      <c r="A533" s="1">
        <v>41808.700694444444</v>
      </c>
      <c r="B533">
        <v>1026</v>
      </c>
      <c r="C533">
        <v>0.81</v>
      </c>
      <c r="D533">
        <v>1026</v>
      </c>
      <c r="E533">
        <v>1</v>
      </c>
      <c r="F533">
        <f>IFERROR(IF(E533="",VLOOKUP($B533,Locations!$A$2:$U$255,16,FALSE),E533),"")</f>
        <v>1</v>
      </c>
      <c r="G533">
        <f>IFERROR(C533-F533,"")</f>
        <v>-0.18999999999999995</v>
      </c>
      <c r="H533">
        <f>IFERROR(ROUND(VLOOKUP($B533,Locations!$A$2:$U$255,11,FALSE)-G533,3),"")</f>
        <v>4807.82</v>
      </c>
      <c r="I533" s="2">
        <v>1</v>
      </c>
    </row>
    <row r="534" spans="1:10" x14ac:dyDescent="0.25">
      <c r="A534" s="1">
        <v>42144.401388888888</v>
      </c>
      <c r="B534">
        <v>1026</v>
      </c>
      <c r="C534">
        <v>0.78</v>
      </c>
      <c r="D534">
        <v>1026</v>
      </c>
      <c r="E534">
        <v>1</v>
      </c>
      <c r="F534">
        <f>IFERROR(IF(E534="",VLOOKUP($B534,Locations!$A$2:$U$255,16,FALSE),E534),"")</f>
        <v>1</v>
      </c>
      <c r="G534">
        <f>IFERROR(C534-F534,"")</f>
        <v>-0.21999999999999997</v>
      </c>
      <c r="H534">
        <f>IFERROR(ROUND(VLOOKUP($B534,Locations!$A$2:$U$255,11,FALSE)-G534,3),"")</f>
        <v>4807.8500000000004</v>
      </c>
      <c r="I534" s="2">
        <v>1</v>
      </c>
    </row>
    <row r="535" spans="1:10" x14ac:dyDescent="0.25">
      <c r="A535" s="1">
        <v>42304.559027777781</v>
      </c>
      <c r="B535">
        <v>1026</v>
      </c>
      <c r="C535">
        <v>0.61</v>
      </c>
      <c r="D535">
        <v>1026</v>
      </c>
      <c r="E535">
        <v>1</v>
      </c>
      <c r="F535">
        <f>IFERROR(IF(E535="",VLOOKUP($B535,Locations!$A$2:$U$255,16,FALSE),E535),"")</f>
        <v>1</v>
      </c>
      <c r="G535">
        <f>IFERROR(C535-F535,"")</f>
        <v>-0.39</v>
      </c>
      <c r="H535">
        <f>IFERROR(ROUND(VLOOKUP($B535,Locations!$A$2:$U$255,11,FALSE)-G535,3),"")</f>
        <v>4808.0200000000004</v>
      </c>
      <c r="I535" s="2">
        <v>1</v>
      </c>
    </row>
    <row r="536" spans="1:10" x14ac:dyDescent="0.25">
      <c r="A536" s="1">
        <v>42473.722222222219</v>
      </c>
      <c r="B536">
        <v>1026</v>
      </c>
      <c r="C536">
        <v>0.55000000000000004</v>
      </c>
      <c r="D536">
        <v>1026</v>
      </c>
      <c r="E536">
        <v>1</v>
      </c>
      <c r="F536">
        <f>IFERROR(IF(E536="",VLOOKUP($B536,Locations!$A$2:$U$255,16,FALSE),E536),"")</f>
        <v>1</v>
      </c>
      <c r="G536">
        <f>IFERROR(C536-F536,"")</f>
        <v>-0.44999999999999996</v>
      </c>
      <c r="H536">
        <f>IFERROR(ROUND(VLOOKUP($B536,Locations!$A$2:$U$255,11,FALSE)-G536,3),"")</f>
        <v>4808.08</v>
      </c>
      <c r="I536" s="2">
        <v>1</v>
      </c>
    </row>
    <row r="537" spans="1:10" x14ac:dyDescent="0.25">
      <c r="A537" s="1">
        <v>42655.553472222222</v>
      </c>
      <c r="B537">
        <v>1026</v>
      </c>
      <c r="C537" s="41">
        <v>0.76</v>
      </c>
      <c r="D537">
        <v>1026</v>
      </c>
      <c r="E537">
        <v>1.1100000000000001</v>
      </c>
      <c r="F537">
        <f>IFERROR(IF(E537="",VLOOKUP($B537,Locations!$A$2:$U$255,16,FALSE),E537),"")</f>
        <v>1.1100000000000001</v>
      </c>
      <c r="G537">
        <f>IFERROR(C537-F537,"")</f>
        <v>-0.35000000000000009</v>
      </c>
      <c r="H537">
        <f>IFERROR(ROUND(VLOOKUP($B537,Locations!$A$2:$U$255,11,FALSE)-G537,3),"")</f>
        <v>4807.9799999999996</v>
      </c>
      <c r="I537" s="2">
        <v>1</v>
      </c>
    </row>
    <row r="538" spans="1:10" x14ac:dyDescent="0.25">
      <c r="A538" s="1">
        <v>42668.25</v>
      </c>
      <c r="B538">
        <v>1026</v>
      </c>
      <c r="C538" s="41">
        <v>0.76</v>
      </c>
      <c r="D538">
        <v>1026</v>
      </c>
      <c r="E538">
        <v>1.2</v>
      </c>
      <c r="F538">
        <f>IFERROR(IF(E538="",VLOOKUP($B538,Locations!$A$2:$U$255,16,FALSE),E538),"")</f>
        <v>1.2</v>
      </c>
      <c r="G538">
        <f>IFERROR(C538-F538,"")</f>
        <v>-0.43999999999999995</v>
      </c>
      <c r="H538">
        <f>IFERROR(ROUND(VLOOKUP($B538,Locations!$A$2:$U$255,11,FALSE)-G538,3),"")</f>
        <v>4808.07</v>
      </c>
      <c r="I538" s="2">
        <v>1</v>
      </c>
    </row>
    <row r="539" spans="1:10" x14ac:dyDescent="0.25">
      <c r="A539" s="1">
        <v>42870.25</v>
      </c>
      <c r="B539">
        <v>1026</v>
      </c>
      <c r="C539">
        <v>0.74</v>
      </c>
      <c r="D539">
        <v>1026</v>
      </c>
      <c r="E539">
        <v>1.1599999999999999</v>
      </c>
      <c r="F539">
        <f>IFERROR(IF(E539="",VLOOKUP($B539,Locations!$A$2:$U$255,16,FALSE),E539),"")</f>
        <v>1.1599999999999999</v>
      </c>
      <c r="G539">
        <f>IFERROR(C539-F539,"")</f>
        <v>-0.41999999999999993</v>
      </c>
      <c r="H539">
        <f>IFERROR(ROUND(VLOOKUP($B539,Locations!$A$2:$U$255,11,FALSE)-G539,3),"")</f>
        <v>4808.05</v>
      </c>
      <c r="I539" s="2">
        <v>1</v>
      </c>
    </row>
    <row r="540" spans="1:10" x14ac:dyDescent="0.25">
      <c r="A540" s="1">
        <v>43006.459722222222</v>
      </c>
      <c r="B540">
        <v>1026</v>
      </c>
      <c r="C540">
        <v>0.61</v>
      </c>
      <c r="D540">
        <v>1026</v>
      </c>
      <c r="E540">
        <v>1.05</v>
      </c>
      <c r="F540">
        <f>IFERROR(IF(E540="",VLOOKUP($B540,Locations!$A$2:$U$255,16,FALSE),E540),"")</f>
        <v>1.05</v>
      </c>
      <c r="G540">
        <f>IFERROR(C540-F540,"")</f>
        <v>-0.44000000000000006</v>
      </c>
      <c r="H540">
        <f>IFERROR(ROUND(VLOOKUP($B540,Locations!$A$2:$U$255,11,FALSE)-G540,3),"")</f>
        <v>4808.07</v>
      </c>
      <c r="I540" s="2">
        <v>1</v>
      </c>
      <c r="J540">
        <v>20</v>
      </c>
    </row>
    <row r="541" spans="1:10" x14ac:dyDescent="0.25">
      <c r="A541" s="1">
        <v>43277.4375</v>
      </c>
      <c r="B541">
        <v>1026</v>
      </c>
      <c r="C541">
        <v>0.66</v>
      </c>
      <c r="D541">
        <v>1026</v>
      </c>
      <c r="E541">
        <v>1.1875</v>
      </c>
      <c r="F541">
        <f>IFERROR(IF(E541="",VLOOKUP($B541,Locations!$A$2:$U$255,16,FALSE),E541),"")</f>
        <v>1.1875</v>
      </c>
      <c r="G541">
        <f>IFERROR(C541-F541,"")</f>
        <v>-0.52749999999999997</v>
      </c>
      <c r="H541">
        <f>IFERROR(ROUND(VLOOKUP($B541,Locations!$A$2:$U$255,11,FALSE)-G541,3),"")</f>
        <v>4808.1580000000004</v>
      </c>
      <c r="I541" s="2">
        <v>1</v>
      </c>
      <c r="J541">
        <v>21</v>
      </c>
    </row>
    <row r="542" spans="1:10" x14ac:dyDescent="0.25">
      <c r="A542" s="1">
        <v>40164.338888888888</v>
      </c>
      <c r="B542">
        <v>1027</v>
      </c>
      <c r="C542">
        <v>2.4300000000000002</v>
      </c>
      <c r="D542">
        <v>1027</v>
      </c>
      <c r="E542">
        <v>0.81</v>
      </c>
      <c r="F542">
        <f>IFERROR(IF(E542="",VLOOKUP($B542,Locations!$A$2:$U$255,16,FALSE),E542),"")</f>
        <v>0.81</v>
      </c>
      <c r="G542">
        <f>IFERROR(C542-F542,"")</f>
        <v>1.62</v>
      </c>
      <c r="H542">
        <f>IFERROR(ROUND(VLOOKUP($B542,Locations!$A$2:$U$255,11,FALSE)-G542,3),"")</f>
        <v>4792.5600000000004</v>
      </c>
      <c r="I542" s="2">
        <v>1</v>
      </c>
      <c r="J542">
        <v>19</v>
      </c>
    </row>
    <row r="543" spans="1:10" x14ac:dyDescent="0.25">
      <c r="A543" s="1">
        <v>40267.338888888888</v>
      </c>
      <c r="B543">
        <v>1027</v>
      </c>
      <c r="C543">
        <v>2.41</v>
      </c>
      <c r="D543">
        <v>1027</v>
      </c>
      <c r="E543">
        <v>0.81</v>
      </c>
      <c r="F543">
        <f>IFERROR(IF(E543="",VLOOKUP($B543,Locations!$A$2:$U$255,16,FALSE),E543),"")</f>
        <v>0.81</v>
      </c>
      <c r="G543">
        <f>IFERROR(C543-F543,"")</f>
        <v>1.6</v>
      </c>
      <c r="H543">
        <f>IFERROR(ROUND(VLOOKUP($B543,Locations!$A$2:$U$255,11,FALSE)-G543,3),"")</f>
        <v>4792.58</v>
      </c>
      <c r="I543" s="2">
        <v>1</v>
      </c>
      <c r="J543">
        <v>19</v>
      </c>
    </row>
    <row r="544" spans="1:10" x14ac:dyDescent="0.25">
      <c r="A544" s="1">
        <v>40331.40625</v>
      </c>
      <c r="B544">
        <v>1027</v>
      </c>
      <c r="C544">
        <v>2.4300000000000002</v>
      </c>
      <c r="D544">
        <v>1027</v>
      </c>
      <c r="E544">
        <v>0.81</v>
      </c>
      <c r="F544">
        <f>IFERROR(IF(E544="",VLOOKUP($B544,Locations!$A$2:$U$255,16,FALSE),E544),"")</f>
        <v>0.81</v>
      </c>
      <c r="G544">
        <f>IFERROR(C544-F544,"")</f>
        <v>1.62</v>
      </c>
      <c r="H544">
        <f>IFERROR(ROUND(VLOOKUP($B544,Locations!$A$2:$U$255,11,FALSE)-G544,3),"")</f>
        <v>4792.5600000000004</v>
      </c>
      <c r="I544" s="2">
        <v>1</v>
      </c>
      <c r="J544">
        <v>19</v>
      </c>
    </row>
    <row r="545" spans="1:10" x14ac:dyDescent="0.25">
      <c r="A545" s="1">
        <v>40436.697916666664</v>
      </c>
      <c r="B545">
        <v>1027</v>
      </c>
      <c r="C545">
        <v>4.7</v>
      </c>
      <c r="D545">
        <v>1027</v>
      </c>
      <c r="E545">
        <v>0.81</v>
      </c>
      <c r="F545">
        <f>IFERROR(IF(E545="",VLOOKUP($B545,Locations!$A$2:$U$255,16,FALSE),E545),"")</f>
        <v>0.81</v>
      </c>
      <c r="G545">
        <f>IFERROR(C545-F545,"")</f>
        <v>3.89</v>
      </c>
      <c r="H545">
        <f>IFERROR(ROUND(VLOOKUP($B545,Locations!$A$2:$U$255,11,FALSE)-G545,3),"")</f>
        <v>4790.29</v>
      </c>
      <c r="I545" s="2">
        <v>1</v>
      </c>
    </row>
    <row r="546" spans="1:10" x14ac:dyDescent="0.25">
      <c r="A546" s="1">
        <v>40511.530555555553</v>
      </c>
      <c r="B546">
        <v>1027</v>
      </c>
      <c r="C546">
        <v>2.36</v>
      </c>
      <c r="D546">
        <v>1027</v>
      </c>
      <c r="E546">
        <v>0.81</v>
      </c>
      <c r="F546">
        <f>IFERROR(IF(E546="",VLOOKUP($B546,Locations!$A$2:$U$255,16,FALSE),E546),"")</f>
        <v>0.81</v>
      </c>
      <c r="G546">
        <f>IFERROR(C546-F546,"")</f>
        <v>1.5499999999999998</v>
      </c>
      <c r="H546">
        <f>IFERROR(ROUND(VLOOKUP($B546,Locations!$A$2:$U$255,11,FALSE)-G546,3),"")</f>
        <v>4792.63</v>
      </c>
      <c r="I546" s="2">
        <v>1</v>
      </c>
    </row>
    <row r="547" spans="1:10" x14ac:dyDescent="0.25">
      <c r="A547" s="1">
        <v>40611.438194444447</v>
      </c>
      <c r="B547">
        <v>1027</v>
      </c>
      <c r="C547">
        <v>2.4300000000000002</v>
      </c>
      <c r="D547">
        <v>1027</v>
      </c>
      <c r="E547">
        <v>0.81</v>
      </c>
      <c r="F547">
        <f>IFERROR(IF(E547="",VLOOKUP($B547,Locations!$A$2:$U$255,16,FALSE),E547),"")</f>
        <v>0.81</v>
      </c>
      <c r="G547">
        <f>IFERROR(C547-F547,"")</f>
        <v>1.62</v>
      </c>
      <c r="H547">
        <f>IFERROR(ROUND(VLOOKUP($B547,Locations!$A$2:$U$255,11,FALSE)-G547,3),"")</f>
        <v>4792.5600000000004</v>
      </c>
      <c r="I547" s="2">
        <v>1</v>
      </c>
      <c r="J547">
        <v>19</v>
      </c>
    </row>
    <row r="548" spans="1:10" x14ac:dyDescent="0.25">
      <c r="A548" s="1">
        <v>40695.685416666667</v>
      </c>
      <c r="B548">
        <v>1027</v>
      </c>
      <c r="C548">
        <v>2.42</v>
      </c>
      <c r="D548">
        <v>1027</v>
      </c>
      <c r="E548">
        <v>0.81</v>
      </c>
      <c r="F548">
        <f>IFERROR(IF(E548="",VLOOKUP($B548,Locations!$A$2:$U$255,16,FALSE),E548),"")</f>
        <v>0.81</v>
      </c>
      <c r="G548">
        <f>IFERROR(C548-F548,"")</f>
        <v>1.6099999999999999</v>
      </c>
      <c r="H548">
        <f>IFERROR(ROUND(VLOOKUP($B548,Locations!$A$2:$U$255,11,FALSE)-G548,3),"")</f>
        <v>4792.57</v>
      </c>
      <c r="I548" s="2">
        <v>1</v>
      </c>
      <c r="J548">
        <v>19</v>
      </c>
    </row>
    <row r="549" spans="1:10" x14ac:dyDescent="0.25">
      <c r="A549" s="1">
        <v>40996.352083333331</v>
      </c>
      <c r="B549">
        <v>1027</v>
      </c>
      <c r="C549">
        <v>2.4900000000000002</v>
      </c>
      <c r="D549">
        <v>1027</v>
      </c>
      <c r="E549">
        <v>0.81</v>
      </c>
      <c r="F549">
        <f>IFERROR(IF(E549="",VLOOKUP($B549,Locations!$A$2:$U$255,16,FALSE),E549),"")</f>
        <v>0.81</v>
      </c>
      <c r="G549">
        <f>IFERROR(C549-F549,"")</f>
        <v>1.6800000000000002</v>
      </c>
      <c r="H549">
        <f>IFERROR(ROUND(VLOOKUP($B549,Locations!$A$2:$U$255,11,FALSE)-G549,3),"")</f>
        <v>4792.5</v>
      </c>
      <c r="I549" s="2">
        <v>1</v>
      </c>
      <c r="J549">
        <v>19</v>
      </c>
    </row>
    <row r="550" spans="1:10" x14ac:dyDescent="0.25">
      <c r="A550" s="1">
        <v>41066.333333333336</v>
      </c>
      <c r="B550">
        <v>1027</v>
      </c>
      <c r="C550">
        <v>3.56</v>
      </c>
      <c r="D550">
        <v>1027</v>
      </c>
      <c r="E550">
        <v>0.81</v>
      </c>
      <c r="F550">
        <f>IFERROR(IF(E550="",VLOOKUP($B550,Locations!$A$2:$U$255,16,FALSE),E550),"")</f>
        <v>0.81</v>
      </c>
      <c r="G550">
        <f>IFERROR(C550-F550,"")</f>
        <v>2.75</v>
      </c>
      <c r="H550">
        <f>IFERROR(ROUND(VLOOKUP($B550,Locations!$A$2:$U$255,11,FALSE)-G550,3),"")</f>
        <v>4791.43</v>
      </c>
      <c r="I550" s="2">
        <v>1</v>
      </c>
      <c r="J550">
        <v>19</v>
      </c>
    </row>
    <row r="551" spans="1:10" x14ac:dyDescent="0.25">
      <c r="A551" s="1">
        <v>41228.541666666664</v>
      </c>
      <c r="B551">
        <v>1027</v>
      </c>
      <c r="C551">
        <v>2.66</v>
      </c>
      <c r="D551">
        <v>1027</v>
      </c>
      <c r="E551">
        <v>0.81</v>
      </c>
      <c r="F551">
        <f>IFERROR(IF(E551="",VLOOKUP($B551,Locations!$A$2:$U$255,16,FALSE),E551),"")</f>
        <v>0.81</v>
      </c>
      <c r="G551">
        <f>IFERROR(C551-F551,"")</f>
        <v>1.85</v>
      </c>
      <c r="H551">
        <f>IFERROR(ROUND(VLOOKUP($B551,Locations!$A$2:$U$255,11,FALSE)-G551,3),"")</f>
        <v>4792.33</v>
      </c>
      <c r="I551" s="2">
        <v>1</v>
      </c>
    </row>
    <row r="552" spans="1:10" x14ac:dyDescent="0.25">
      <c r="A552" s="1">
        <v>41395.625</v>
      </c>
      <c r="B552">
        <v>1027</v>
      </c>
      <c r="C552">
        <v>2.5299999999999998</v>
      </c>
      <c r="D552">
        <v>1027</v>
      </c>
      <c r="E552">
        <v>0.81</v>
      </c>
      <c r="F552">
        <f>IFERROR(IF(E552="",VLOOKUP($B552,Locations!$A$2:$U$255,16,FALSE),E552),"")</f>
        <v>0.81</v>
      </c>
      <c r="G552">
        <f>IFERROR(C552-F552,"")</f>
        <v>1.7199999999999998</v>
      </c>
      <c r="H552">
        <f>IFERROR(ROUND(VLOOKUP($B552,Locations!$A$2:$U$255,11,FALSE)-G552,3),"")</f>
        <v>4792.46</v>
      </c>
      <c r="I552" s="2">
        <v>1</v>
      </c>
    </row>
    <row r="553" spans="1:10" x14ac:dyDescent="0.25">
      <c r="A553" s="1">
        <v>41395.625</v>
      </c>
      <c r="B553">
        <v>1027</v>
      </c>
      <c r="C553">
        <v>0.53</v>
      </c>
      <c r="D553">
        <v>1027</v>
      </c>
      <c r="E553">
        <v>0.81</v>
      </c>
      <c r="F553">
        <f>IFERROR(IF(E553="",VLOOKUP($B553,Locations!$A$2:$U$255,16,FALSE),E553),"")</f>
        <v>0.81</v>
      </c>
      <c r="G553">
        <f>IFERROR(C553-F553,"")</f>
        <v>-0.28000000000000003</v>
      </c>
      <c r="H553">
        <f>IFERROR(ROUND(VLOOKUP($B553,Locations!$A$2:$U$255,11,FALSE)-G553,3),"")</f>
        <v>4794.46</v>
      </c>
      <c r="I553" s="2">
        <v>1</v>
      </c>
    </row>
    <row r="554" spans="1:10" x14ac:dyDescent="0.25">
      <c r="A554" s="1">
        <v>41556.322916666664</v>
      </c>
      <c r="B554">
        <v>1027</v>
      </c>
      <c r="C554">
        <v>2.94</v>
      </c>
      <c r="D554">
        <v>1027</v>
      </c>
      <c r="E554">
        <v>0.81</v>
      </c>
      <c r="F554">
        <f>IFERROR(IF(E554="",VLOOKUP($B554,Locations!$A$2:$U$255,16,FALSE),E554),"")</f>
        <v>0.81</v>
      </c>
      <c r="G554">
        <f>IFERROR(C554-F554,"")</f>
        <v>2.13</v>
      </c>
      <c r="H554">
        <f>IFERROR(ROUND(VLOOKUP($B554,Locations!$A$2:$U$255,11,FALSE)-G554,3),"")</f>
        <v>4792.05</v>
      </c>
      <c r="I554" s="2">
        <v>1</v>
      </c>
    </row>
    <row r="555" spans="1:10" x14ac:dyDescent="0.25">
      <c r="A555" s="1">
        <v>41807.605555555558</v>
      </c>
      <c r="B555">
        <v>1027</v>
      </c>
      <c r="C555">
        <v>3.73</v>
      </c>
      <c r="D555">
        <v>1027</v>
      </c>
      <c r="E555">
        <v>0.82</v>
      </c>
      <c r="F555">
        <f>IFERROR(IF(E555="",VLOOKUP($B555,Locations!$A$2:$U$255,16,FALSE),E555),"")</f>
        <v>0.82</v>
      </c>
      <c r="G555">
        <f>IFERROR(C555-F555,"")</f>
        <v>2.91</v>
      </c>
      <c r="H555">
        <f>IFERROR(ROUND(VLOOKUP($B555,Locations!$A$2:$U$255,11,FALSE)-G555,3),"")</f>
        <v>4791.2700000000004</v>
      </c>
      <c r="I555" s="2">
        <v>1</v>
      </c>
    </row>
    <row r="556" spans="1:10" x14ac:dyDescent="0.25">
      <c r="A556" s="1">
        <v>41942.541666666664</v>
      </c>
      <c r="B556">
        <v>1027</v>
      </c>
      <c r="C556">
        <v>2.85</v>
      </c>
      <c r="D556">
        <v>1027</v>
      </c>
      <c r="E556">
        <v>0.81</v>
      </c>
      <c r="F556">
        <f>IFERROR(IF(E556="",VLOOKUP($B556,Locations!$A$2:$U$255,16,FALSE),E556),"")</f>
        <v>0.81</v>
      </c>
      <c r="G556">
        <f>IFERROR(C556-F556,"")</f>
        <v>2.04</v>
      </c>
      <c r="H556">
        <f>IFERROR(ROUND(VLOOKUP($B556,Locations!$A$2:$U$255,11,FALSE)-G556,3),"")</f>
        <v>4792.1400000000003</v>
      </c>
      <c r="I556" s="2">
        <v>1</v>
      </c>
    </row>
    <row r="557" spans="1:10" x14ac:dyDescent="0.25">
      <c r="A557" s="1">
        <v>40164.349305555559</v>
      </c>
      <c r="B557">
        <v>1028</v>
      </c>
      <c r="C557">
        <v>0.35</v>
      </c>
      <c r="D557">
        <v>1028</v>
      </c>
      <c r="E557">
        <v>0.57999999999999996</v>
      </c>
      <c r="F557">
        <f>IFERROR(IF(E557="",VLOOKUP($B557,Locations!$A$2:$U$255,16,FALSE),E557),"")</f>
        <v>0.57999999999999996</v>
      </c>
      <c r="G557">
        <f>IFERROR(C557-F557,"")</f>
        <v>-0.22999999999999998</v>
      </c>
      <c r="H557">
        <f>IFERROR(ROUND(VLOOKUP($B557,Locations!$A$2:$U$255,11,FALSE)-G557,3),"")</f>
        <v>4792.8999999999996</v>
      </c>
      <c r="I557" s="2">
        <v>1</v>
      </c>
      <c r="J557">
        <v>19</v>
      </c>
    </row>
    <row r="558" spans="1:10" x14ac:dyDescent="0.25">
      <c r="A558" s="1">
        <v>40267.349305555559</v>
      </c>
      <c r="B558">
        <v>1028</v>
      </c>
      <c r="C558">
        <v>0.52</v>
      </c>
      <c r="D558">
        <v>1028</v>
      </c>
      <c r="E558">
        <v>0.57999999999999996</v>
      </c>
      <c r="F558">
        <f>IFERROR(IF(E558="",VLOOKUP($B558,Locations!$A$2:$U$255,16,FALSE),E558),"")</f>
        <v>0.57999999999999996</v>
      </c>
      <c r="G558">
        <f>IFERROR(C558-F558,"")</f>
        <v>-5.9999999999999942E-2</v>
      </c>
      <c r="H558">
        <f>IFERROR(ROUND(VLOOKUP($B558,Locations!$A$2:$U$255,11,FALSE)-G558,3),"")</f>
        <v>4792.7299999999996</v>
      </c>
      <c r="I558" s="2">
        <v>1</v>
      </c>
      <c r="J558">
        <v>19</v>
      </c>
    </row>
    <row r="559" spans="1:10" x14ac:dyDescent="0.25">
      <c r="A559" s="1">
        <v>40331.413194444445</v>
      </c>
      <c r="B559">
        <v>1028</v>
      </c>
      <c r="C559">
        <v>0.35</v>
      </c>
      <c r="D559">
        <v>1028</v>
      </c>
      <c r="E559">
        <v>0.57999999999999996</v>
      </c>
      <c r="F559">
        <f>IFERROR(IF(E559="",VLOOKUP($B559,Locations!$A$2:$U$255,16,FALSE),E559),"")</f>
        <v>0.57999999999999996</v>
      </c>
      <c r="G559">
        <f>IFERROR(C559-F559,"")</f>
        <v>-0.22999999999999998</v>
      </c>
      <c r="H559">
        <f>IFERROR(ROUND(VLOOKUP($B559,Locations!$A$2:$U$255,11,FALSE)-G559,3),"")</f>
        <v>4792.8999999999996</v>
      </c>
      <c r="I559" s="2">
        <v>1</v>
      </c>
      <c r="J559">
        <v>19</v>
      </c>
    </row>
    <row r="560" spans="1:10" x14ac:dyDescent="0.25">
      <c r="A560" s="1">
        <v>40436.713194444441</v>
      </c>
      <c r="B560">
        <v>1028</v>
      </c>
      <c r="C560">
        <v>2.71</v>
      </c>
      <c r="D560">
        <v>1028</v>
      </c>
      <c r="E560">
        <v>0.57999999999999996</v>
      </c>
      <c r="F560">
        <f>IFERROR(IF(E560="",VLOOKUP($B560,Locations!$A$2:$U$255,16,FALSE),E560),"")</f>
        <v>0.57999999999999996</v>
      </c>
      <c r="G560">
        <f>IFERROR(C560-F560,"")</f>
        <v>2.13</v>
      </c>
      <c r="H560">
        <f>IFERROR(ROUND(VLOOKUP($B560,Locations!$A$2:$U$255,11,FALSE)-G560,3),"")</f>
        <v>4790.54</v>
      </c>
      <c r="I560" s="2">
        <v>1</v>
      </c>
    </row>
    <row r="561" spans="1:10" x14ac:dyDescent="0.25">
      <c r="A561" s="1">
        <v>40511.544444444444</v>
      </c>
      <c r="B561">
        <v>1028</v>
      </c>
      <c r="C561">
        <v>0.7</v>
      </c>
      <c r="D561">
        <v>1028</v>
      </c>
      <c r="E561">
        <v>0.57999999999999996</v>
      </c>
      <c r="F561">
        <f>IFERROR(IF(E561="",VLOOKUP($B561,Locations!$A$2:$U$255,16,FALSE),E561),"")</f>
        <v>0.57999999999999996</v>
      </c>
      <c r="G561">
        <f>IFERROR(C561-F561,"")</f>
        <v>0.12</v>
      </c>
      <c r="H561">
        <f>IFERROR(ROUND(VLOOKUP($B561,Locations!$A$2:$U$255,11,FALSE)-G561,3),"")</f>
        <v>4792.55</v>
      </c>
      <c r="I561" s="2">
        <v>1</v>
      </c>
    </row>
    <row r="562" spans="1:10" x14ac:dyDescent="0.25">
      <c r="A562" s="1">
        <v>40611.441666666666</v>
      </c>
      <c r="B562">
        <v>1028</v>
      </c>
      <c r="C562">
        <v>0.74</v>
      </c>
      <c r="D562">
        <v>1028</v>
      </c>
      <c r="E562">
        <v>0.57999999999999996</v>
      </c>
      <c r="F562">
        <f>IFERROR(IF(E562="",VLOOKUP($B562,Locations!$A$2:$U$255,16,FALSE),E562),"")</f>
        <v>0.57999999999999996</v>
      </c>
      <c r="G562">
        <f>IFERROR(C562-F562,"")</f>
        <v>0.16000000000000003</v>
      </c>
      <c r="H562">
        <f>IFERROR(ROUND(VLOOKUP($B562,Locations!$A$2:$U$255,11,FALSE)-G562,3),"")</f>
        <v>4792.51</v>
      </c>
      <c r="I562" s="2">
        <v>1</v>
      </c>
      <c r="J562">
        <v>19</v>
      </c>
    </row>
    <row r="563" spans="1:10" x14ac:dyDescent="0.25">
      <c r="A563" s="1">
        <v>40695.689583333333</v>
      </c>
      <c r="B563">
        <v>1028</v>
      </c>
      <c r="C563">
        <v>0.73</v>
      </c>
      <c r="D563">
        <v>1028</v>
      </c>
      <c r="E563">
        <v>0.57999999999999996</v>
      </c>
      <c r="F563">
        <f>IFERROR(IF(E563="",VLOOKUP($B563,Locations!$A$2:$U$255,16,FALSE),E563),"")</f>
        <v>0.57999999999999996</v>
      </c>
      <c r="G563">
        <f>IFERROR(C563-F563,"")</f>
        <v>0.15000000000000002</v>
      </c>
      <c r="H563">
        <f>IFERROR(ROUND(VLOOKUP($B563,Locations!$A$2:$U$255,11,FALSE)-G563,3),"")</f>
        <v>4792.5200000000004</v>
      </c>
      <c r="I563" s="2">
        <v>1</v>
      </c>
      <c r="J563">
        <v>19</v>
      </c>
    </row>
    <row r="564" spans="1:10" x14ac:dyDescent="0.25">
      <c r="A564" s="1">
        <v>40996.357638888891</v>
      </c>
      <c r="B564">
        <v>1028</v>
      </c>
      <c r="C564">
        <v>0.92</v>
      </c>
      <c r="D564">
        <v>1028</v>
      </c>
      <c r="E564">
        <v>0.57999999999999996</v>
      </c>
      <c r="F564">
        <f>IFERROR(IF(E564="",VLOOKUP($B564,Locations!$A$2:$U$255,16,FALSE),E564),"")</f>
        <v>0.57999999999999996</v>
      </c>
      <c r="G564">
        <f>IFERROR(C564-F564,"")</f>
        <v>0.34000000000000008</v>
      </c>
      <c r="H564">
        <f>IFERROR(ROUND(VLOOKUP($B564,Locations!$A$2:$U$255,11,FALSE)-G564,3),"")</f>
        <v>4792.33</v>
      </c>
      <c r="I564" s="2">
        <v>1</v>
      </c>
      <c r="J564">
        <v>19</v>
      </c>
    </row>
    <row r="565" spans="1:10" x14ac:dyDescent="0.25">
      <c r="A565" s="1">
        <v>41066.333333333336</v>
      </c>
      <c r="B565">
        <v>1028</v>
      </c>
      <c r="C565">
        <v>1.82</v>
      </c>
      <c r="D565">
        <v>1028</v>
      </c>
      <c r="E565">
        <v>0.57999999999999996</v>
      </c>
      <c r="F565">
        <f>IFERROR(IF(E565="",VLOOKUP($B565,Locations!$A$2:$U$255,16,FALSE),E565),"")</f>
        <v>0.57999999999999996</v>
      </c>
      <c r="G565">
        <f>IFERROR(C565-F565,"")</f>
        <v>1.2400000000000002</v>
      </c>
      <c r="H565">
        <f>IFERROR(ROUND(VLOOKUP($B565,Locations!$A$2:$U$255,11,FALSE)-G565,3),"")</f>
        <v>4791.43</v>
      </c>
      <c r="I565" s="2">
        <v>1</v>
      </c>
      <c r="J565">
        <v>19</v>
      </c>
    </row>
    <row r="566" spans="1:10" x14ac:dyDescent="0.25">
      <c r="A566" s="1">
        <v>41228.541666666664</v>
      </c>
      <c r="B566">
        <v>1028</v>
      </c>
      <c r="C566">
        <v>0.92</v>
      </c>
      <c r="D566">
        <v>1028</v>
      </c>
      <c r="E566">
        <v>0.57999999999999996</v>
      </c>
      <c r="F566">
        <f>IFERROR(IF(E566="",VLOOKUP($B566,Locations!$A$2:$U$255,16,FALSE),E566),"")</f>
        <v>0.57999999999999996</v>
      </c>
      <c r="G566">
        <f>IFERROR(C566-F566,"")</f>
        <v>0.34000000000000008</v>
      </c>
      <c r="H566">
        <f>IFERROR(ROUND(VLOOKUP($B566,Locations!$A$2:$U$255,11,FALSE)-G566,3),"")</f>
        <v>4792.33</v>
      </c>
      <c r="I566" s="2">
        <v>1</v>
      </c>
    </row>
    <row r="567" spans="1:10" x14ac:dyDescent="0.25">
      <c r="A567" s="1">
        <v>41395.625</v>
      </c>
      <c r="B567">
        <v>1028</v>
      </c>
      <c r="C567">
        <v>0.56000000000000005</v>
      </c>
      <c r="D567">
        <v>1028</v>
      </c>
      <c r="E567">
        <v>0.57999999999999996</v>
      </c>
      <c r="F567">
        <f>IFERROR(IF(E567="",VLOOKUP($B567,Locations!$A$2:$U$255,16,FALSE),E567),"")</f>
        <v>0.57999999999999996</v>
      </c>
      <c r="G567">
        <f>IFERROR(C567-F567,"")</f>
        <v>-1.9999999999999907E-2</v>
      </c>
      <c r="H567">
        <f>IFERROR(ROUND(VLOOKUP($B567,Locations!$A$2:$U$255,11,FALSE)-G567,3),"")</f>
        <v>4792.6899999999996</v>
      </c>
      <c r="I567" s="2">
        <v>1</v>
      </c>
    </row>
    <row r="568" spans="1:10" x14ac:dyDescent="0.25">
      <c r="A568" s="1">
        <v>41556.327777777777</v>
      </c>
      <c r="B568">
        <v>1028</v>
      </c>
      <c r="C568">
        <v>1.03</v>
      </c>
      <c r="D568">
        <v>1028</v>
      </c>
      <c r="E568">
        <v>0.57999999999999996</v>
      </c>
      <c r="F568">
        <f>IFERROR(IF(E568="",VLOOKUP($B568,Locations!$A$2:$U$255,16,FALSE),E568),"")</f>
        <v>0.57999999999999996</v>
      </c>
      <c r="G568">
        <f>IFERROR(C568-F568,"")</f>
        <v>0.45000000000000007</v>
      </c>
      <c r="H568">
        <f>IFERROR(ROUND(VLOOKUP($B568,Locations!$A$2:$U$255,11,FALSE)-G568,3),"")</f>
        <v>4792.22</v>
      </c>
      <c r="I568" s="2">
        <v>1</v>
      </c>
    </row>
    <row r="569" spans="1:10" x14ac:dyDescent="0.25">
      <c r="A569" s="1">
        <v>41807.612500000003</v>
      </c>
      <c r="B569">
        <v>1028</v>
      </c>
      <c r="C569">
        <v>1.38</v>
      </c>
      <c r="D569">
        <v>1028</v>
      </c>
      <c r="E569">
        <v>0.59</v>
      </c>
      <c r="F569">
        <f>IFERROR(IF(E569="",VLOOKUP($B569,Locations!$A$2:$U$255,16,FALSE),E569),"")</f>
        <v>0.59</v>
      </c>
      <c r="G569">
        <f>IFERROR(C569-F569,"")</f>
        <v>0.78999999999999992</v>
      </c>
      <c r="H569">
        <f>IFERROR(ROUND(VLOOKUP($B569,Locations!$A$2:$U$255,11,FALSE)-G569,3),"")</f>
        <v>4791.88</v>
      </c>
      <c r="I569" s="2">
        <v>1</v>
      </c>
    </row>
    <row r="570" spans="1:10" x14ac:dyDescent="0.25">
      <c r="A570" s="1">
        <v>42145.414583333331</v>
      </c>
      <c r="B570">
        <v>1028</v>
      </c>
      <c r="C570">
        <v>0.41</v>
      </c>
      <c r="D570">
        <v>1028</v>
      </c>
      <c r="E570">
        <v>0.69</v>
      </c>
      <c r="F570">
        <f>IFERROR(IF(E570="",VLOOKUP($B570,Locations!$A$2:$U$255,16,FALSE),E570),"")</f>
        <v>0.69</v>
      </c>
      <c r="G570">
        <f>IFERROR(C570-F570,"")</f>
        <v>-0.27999999999999997</v>
      </c>
      <c r="H570">
        <f>IFERROR(ROUND(VLOOKUP($B570,Locations!$A$2:$U$255,11,FALSE)-G570,3),"")</f>
        <v>4792.95</v>
      </c>
      <c r="I570" s="2">
        <v>1</v>
      </c>
    </row>
    <row r="571" spans="1:10" x14ac:dyDescent="0.25">
      <c r="A571" s="1">
        <v>42272.993750000001</v>
      </c>
      <c r="B571">
        <v>1028</v>
      </c>
      <c r="C571">
        <v>1.35</v>
      </c>
      <c r="D571">
        <v>1028</v>
      </c>
      <c r="E571">
        <v>0.67</v>
      </c>
      <c r="F571">
        <f>IFERROR(IF(E571="",VLOOKUP($B571,Locations!$A$2:$U$255,16,FALSE),E571),"")</f>
        <v>0.67</v>
      </c>
      <c r="G571">
        <f>IFERROR(C571-F571,"")</f>
        <v>0.68</v>
      </c>
      <c r="H571">
        <f>IFERROR(ROUND(VLOOKUP($B571,Locations!$A$2:$U$255,11,FALSE)-G571,3),"")</f>
        <v>4791.99</v>
      </c>
      <c r="I571" s="2">
        <v>1</v>
      </c>
    </row>
    <row r="572" spans="1:10" x14ac:dyDescent="0.25">
      <c r="A572" s="1">
        <v>42472.458333333336</v>
      </c>
      <c r="B572">
        <v>1028</v>
      </c>
      <c r="C572">
        <v>0.4</v>
      </c>
      <c r="D572">
        <v>1028</v>
      </c>
      <c r="E572">
        <v>0.67</v>
      </c>
      <c r="F572">
        <f>IFERROR(IF(E572="",VLOOKUP($B572,Locations!$A$2:$U$255,16,FALSE),E572),"")</f>
        <v>0.67</v>
      </c>
      <c r="G572">
        <f>IFERROR(C572-F572,"")</f>
        <v>-0.27</v>
      </c>
      <c r="H572">
        <f>IFERROR(ROUND(VLOOKUP($B572,Locations!$A$2:$U$255,11,FALSE)-G572,3),"")</f>
        <v>4792.9399999999996</v>
      </c>
      <c r="I572" s="2">
        <v>1</v>
      </c>
    </row>
    <row r="573" spans="1:10" x14ac:dyDescent="0.25">
      <c r="A573" s="1">
        <v>42657.361111111109</v>
      </c>
      <c r="B573">
        <v>1028</v>
      </c>
      <c r="C573">
        <v>0.94</v>
      </c>
      <c r="D573">
        <v>1028</v>
      </c>
      <c r="E573">
        <v>0.54</v>
      </c>
      <c r="F573">
        <f>IFERROR(IF(E573="",VLOOKUP($B573,Locations!$A$2:$U$255,16,FALSE),E573),"")</f>
        <v>0.54</v>
      </c>
      <c r="G573">
        <f>IFERROR(C573-F573,"")</f>
        <v>0.39999999999999991</v>
      </c>
      <c r="H573">
        <f>IFERROR(ROUND(VLOOKUP($B573,Locations!$A$2:$U$255,11,FALSE)-G573,3),"")</f>
        <v>4792.2700000000004</v>
      </c>
      <c r="I573" s="2">
        <v>1</v>
      </c>
    </row>
    <row r="574" spans="1:10" x14ac:dyDescent="0.25">
      <c r="A574" s="1">
        <v>42665.5</v>
      </c>
      <c r="B574">
        <v>1028</v>
      </c>
      <c r="C574">
        <v>0.94</v>
      </c>
      <c r="D574">
        <v>1028</v>
      </c>
      <c r="E574">
        <v>0.66</v>
      </c>
      <c r="F574">
        <f>IFERROR(IF(E574="",VLOOKUP($B574,Locations!$A$2:$U$255,16,FALSE),E574),"")</f>
        <v>0.66</v>
      </c>
      <c r="G574">
        <f>IFERROR(C574-F574,"")</f>
        <v>0.27999999999999992</v>
      </c>
      <c r="H574">
        <f>IFERROR(ROUND(VLOOKUP($B574,Locations!$A$2:$U$255,11,FALSE)-G574,3),"")</f>
        <v>4792.3900000000003</v>
      </c>
      <c r="I574" s="2">
        <v>1</v>
      </c>
    </row>
    <row r="575" spans="1:10" x14ac:dyDescent="0.25">
      <c r="A575" s="1">
        <v>42866.5</v>
      </c>
      <c r="B575">
        <v>1028</v>
      </c>
      <c r="C575">
        <v>0.34</v>
      </c>
      <c r="D575">
        <v>1028</v>
      </c>
      <c r="E575">
        <v>0.74</v>
      </c>
      <c r="F575">
        <f>IFERROR(IF(E575="",VLOOKUP($B575,Locations!$A$2:$U$255,16,FALSE),E575),"")</f>
        <v>0.74</v>
      </c>
      <c r="G575">
        <f>IFERROR(C575-F575,"")</f>
        <v>-0.39999999999999997</v>
      </c>
      <c r="H575">
        <f>IFERROR(ROUND(VLOOKUP($B575,Locations!$A$2:$U$255,11,FALSE)-G575,3),"")</f>
        <v>4793.07</v>
      </c>
      <c r="I575" s="2">
        <v>1</v>
      </c>
    </row>
    <row r="576" spans="1:10" x14ac:dyDescent="0.25">
      <c r="A576" s="1">
        <v>43005.724305555559</v>
      </c>
      <c r="B576">
        <v>1028</v>
      </c>
      <c r="C576">
        <v>1.39</v>
      </c>
      <c r="D576">
        <v>1028</v>
      </c>
      <c r="E576">
        <v>0.82</v>
      </c>
      <c r="F576">
        <f>IFERROR(IF(E576="",VLOOKUP($B576,Locations!$A$2:$U$255,16,FALSE),E576),"")</f>
        <v>0.82</v>
      </c>
      <c r="G576">
        <f>IFERROR(C576-F576,"")</f>
        <v>0.56999999999999995</v>
      </c>
      <c r="H576">
        <f>IFERROR(ROUND(VLOOKUP($B576,Locations!$A$2:$U$255,11,FALSE)-G576,3),"")</f>
        <v>4792.1000000000004</v>
      </c>
      <c r="I576" s="2">
        <v>1</v>
      </c>
      <c r="J576">
        <v>20</v>
      </c>
    </row>
    <row r="577" spans="1:10" x14ac:dyDescent="0.25">
      <c r="A577" s="1">
        <v>43276.5625</v>
      </c>
      <c r="B577">
        <v>1028</v>
      </c>
      <c r="C577">
        <v>1.1499999999999999</v>
      </c>
      <c r="D577">
        <v>1028</v>
      </c>
      <c r="E577">
        <v>0.72916666666666663</v>
      </c>
      <c r="F577">
        <f>IFERROR(IF(E577="",VLOOKUP($B577,Locations!$A$2:$U$255,16,FALSE),E577),"")</f>
        <v>0.72916666666666663</v>
      </c>
      <c r="G577">
        <f>IFERROR(C577-F577,"")</f>
        <v>0.42083333333333328</v>
      </c>
      <c r="H577">
        <f>IFERROR(ROUND(VLOOKUP($B577,Locations!$A$2:$U$255,11,FALSE)-G577,3),"")</f>
        <v>4792.2489999999998</v>
      </c>
      <c r="I577" s="2">
        <v>1</v>
      </c>
      <c r="J577">
        <v>21</v>
      </c>
    </row>
    <row r="578" spans="1:10" x14ac:dyDescent="0.25">
      <c r="A578" s="1">
        <v>40164.36041666667</v>
      </c>
      <c r="B578">
        <v>1029</v>
      </c>
      <c r="C578">
        <v>0.83</v>
      </c>
      <c r="D578">
        <v>1029</v>
      </c>
      <c r="E578">
        <v>0.71</v>
      </c>
      <c r="F578">
        <f>IFERROR(IF(E578="",VLOOKUP($B578,Locations!$A$2:$U$255,16,FALSE),E578),"")</f>
        <v>0.71</v>
      </c>
      <c r="G578">
        <f>IFERROR(C578-F578,"")</f>
        <v>0.12</v>
      </c>
      <c r="H578">
        <f>IFERROR(ROUND(VLOOKUP($B578,Locations!$A$2:$U$255,11,FALSE)-G578,3),"")</f>
        <v>4793.13</v>
      </c>
      <c r="I578" s="2">
        <v>1</v>
      </c>
      <c r="J578">
        <v>19</v>
      </c>
    </row>
    <row r="579" spans="1:10" x14ac:dyDescent="0.25">
      <c r="A579" s="1">
        <v>40267.36041666667</v>
      </c>
      <c r="B579">
        <v>1029</v>
      </c>
      <c r="C579" s="41">
        <v>0.92</v>
      </c>
      <c r="D579">
        <v>1029</v>
      </c>
      <c r="E579">
        <v>0.71</v>
      </c>
      <c r="F579">
        <f>IFERROR(IF(E579="",VLOOKUP($B579,Locations!$A$2:$U$255,16,FALSE),E579),"")</f>
        <v>0.71</v>
      </c>
      <c r="G579">
        <f>IFERROR(C579-F579,"")</f>
        <v>0.21000000000000008</v>
      </c>
      <c r="H579">
        <f>IFERROR(ROUND(VLOOKUP($B579,Locations!$A$2:$U$255,11,FALSE)-G579,3),"")</f>
        <v>4793.04</v>
      </c>
      <c r="I579" s="2">
        <v>1</v>
      </c>
      <c r="J579">
        <v>19</v>
      </c>
    </row>
    <row r="580" spans="1:10" x14ac:dyDescent="0.25">
      <c r="A580" s="1">
        <v>40331.424305555556</v>
      </c>
      <c r="B580">
        <v>1029</v>
      </c>
      <c r="C580" s="41">
        <v>0.83</v>
      </c>
      <c r="D580">
        <v>1029</v>
      </c>
      <c r="E580">
        <v>0.71</v>
      </c>
      <c r="F580">
        <f>IFERROR(IF(E580="",VLOOKUP($B580,Locations!$A$2:$U$255,16,FALSE),E580),"")</f>
        <v>0.71</v>
      </c>
      <c r="G580">
        <f>IFERROR(C580-F580,"")</f>
        <v>0.12</v>
      </c>
      <c r="H580">
        <f>IFERROR(ROUND(VLOOKUP($B580,Locations!$A$2:$U$255,11,FALSE)-G580,3),"")</f>
        <v>4793.13</v>
      </c>
      <c r="I580" s="2">
        <v>1</v>
      </c>
      <c r="J580">
        <v>19</v>
      </c>
    </row>
    <row r="581" spans="1:10" x14ac:dyDescent="0.25">
      <c r="A581" s="1">
        <v>40436.71875</v>
      </c>
      <c r="B581">
        <v>1029</v>
      </c>
      <c r="C581">
        <v>1.88</v>
      </c>
      <c r="D581">
        <v>1029</v>
      </c>
      <c r="E581">
        <v>0.71</v>
      </c>
      <c r="F581">
        <f>IFERROR(IF(E581="",VLOOKUP($B581,Locations!$A$2:$U$255,16,FALSE),E581),"")</f>
        <v>0.71</v>
      </c>
      <c r="G581">
        <f>IFERROR(C581-F581,"")</f>
        <v>1.17</v>
      </c>
      <c r="H581">
        <f>IFERROR(ROUND(VLOOKUP($B581,Locations!$A$2:$U$255,11,FALSE)-G581,3),"")</f>
        <v>4792.08</v>
      </c>
      <c r="I581" s="2">
        <v>1</v>
      </c>
    </row>
    <row r="582" spans="1:10" x14ac:dyDescent="0.25">
      <c r="A582" s="1">
        <v>40511.550694444442</v>
      </c>
      <c r="B582">
        <v>1029</v>
      </c>
      <c r="C582">
        <v>0.92</v>
      </c>
      <c r="D582">
        <v>1029</v>
      </c>
      <c r="E582">
        <v>0.71</v>
      </c>
      <c r="F582">
        <f>IFERROR(IF(E582="",VLOOKUP($B582,Locations!$A$2:$U$255,16,FALSE),E582),"")</f>
        <v>0.71</v>
      </c>
      <c r="G582">
        <f>IFERROR(C582-F582,"")</f>
        <v>0.21000000000000008</v>
      </c>
      <c r="H582">
        <f>IFERROR(ROUND(VLOOKUP($B582,Locations!$A$2:$U$255,11,FALSE)-G582,3),"")</f>
        <v>4793.04</v>
      </c>
      <c r="I582" s="2">
        <v>1</v>
      </c>
    </row>
    <row r="583" spans="1:10" x14ac:dyDescent="0.25">
      <c r="A583" s="1">
        <v>40611.45208333333</v>
      </c>
      <c r="B583">
        <v>1029</v>
      </c>
      <c r="C583">
        <v>0.8</v>
      </c>
      <c r="D583">
        <v>1029</v>
      </c>
      <c r="E583">
        <v>0.71</v>
      </c>
      <c r="F583">
        <f>IFERROR(IF(E583="",VLOOKUP($B583,Locations!$A$2:$U$255,16,FALSE),E583),"")</f>
        <v>0.71</v>
      </c>
      <c r="G583">
        <f>IFERROR(C583-F583,"")</f>
        <v>9.000000000000008E-2</v>
      </c>
      <c r="H583">
        <f>IFERROR(ROUND(VLOOKUP($B583,Locations!$A$2:$U$255,11,FALSE)-G583,3),"")</f>
        <v>4793.16</v>
      </c>
      <c r="I583" s="2">
        <v>1</v>
      </c>
      <c r="J583">
        <v>19</v>
      </c>
    </row>
    <row r="584" spans="1:10" x14ac:dyDescent="0.25">
      <c r="A584" s="1">
        <v>40695.694444444445</v>
      </c>
      <c r="B584">
        <v>1029</v>
      </c>
      <c r="C584">
        <v>1.23</v>
      </c>
      <c r="D584">
        <v>1029</v>
      </c>
      <c r="E584">
        <v>0.71</v>
      </c>
      <c r="F584">
        <f>IFERROR(IF(E584="",VLOOKUP($B584,Locations!$A$2:$U$255,16,FALSE),E584),"")</f>
        <v>0.71</v>
      </c>
      <c r="G584">
        <f>IFERROR(C584-F584,"")</f>
        <v>0.52</v>
      </c>
      <c r="H584">
        <f>IFERROR(ROUND(VLOOKUP($B584,Locations!$A$2:$U$255,11,FALSE)-G584,3),"")</f>
        <v>4792.7299999999996</v>
      </c>
      <c r="I584" s="2">
        <v>1</v>
      </c>
      <c r="J584">
        <v>19</v>
      </c>
    </row>
    <row r="585" spans="1:10" x14ac:dyDescent="0.25">
      <c r="A585" s="1">
        <v>40996.362500000003</v>
      </c>
      <c r="B585">
        <v>1029</v>
      </c>
      <c r="C585">
        <v>1.08</v>
      </c>
      <c r="D585">
        <v>1029</v>
      </c>
      <c r="E585">
        <v>0.71</v>
      </c>
      <c r="F585">
        <f>IFERROR(IF(E585="",VLOOKUP($B585,Locations!$A$2:$U$255,16,FALSE),E585),"")</f>
        <v>0.71</v>
      </c>
      <c r="G585">
        <f>IFERROR(C585-F585,"")</f>
        <v>0.37000000000000011</v>
      </c>
      <c r="H585">
        <f>IFERROR(ROUND(VLOOKUP($B585,Locations!$A$2:$U$255,11,FALSE)-G585,3),"")</f>
        <v>4792.88</v>
      </c>
      <c r="I585" s="2">
        <v>1</v>
      </c>
      <c r="J585">
        <v>19</v>
      </c>
    </row>
    <row r="586" spans="1:10" x14ac:dyDescent="0.25">
      <c r="A586" s="1">
        <v>41066.333333333336</v>
      </c>
      <c r="B586">
        <v>1029</v>
      </c>
      <c r="C586">
        <v>1.51</v>
      </c>
      <c r="D586">
        <v>1029</v>
      </c>
      <c r="E586">
        <v>0.71</v>
      </c>
      <c r="F586">
        <f>IFERROR(IF(E586="",VLOOKUP($B586,Locations!$A$2:$U$255,16,FALSE),E586),"")</f>
        <v>0.71</v>
      </c>
      <c r="G586">
        <f>IFERROR(C586-F586,"")</f>
        <v>0.8</v>
      </c>
      <c r="H586">
        <f>IFERROR(ROUND(VLOOKUP($B586,Locations!$A$2:$U$255,11,FALSE)-G586,3),"")</f>
        <v>4792.45</v>
      </c>
      <c r="I586" s="2">
        <v>1</v>
      </c>
      <c r="J586">
        <v>19</v>
      </c>
    </row>
    <row r="587" spans="1:10" x14ac:dyDescent="0.25">
      <c r="A587" s="1">
        <v>41228.541666666664</v>
      </c>
      <c r="B587">
        <v>1029</v>
      </c>
      <c r="C587">
        <v>1.1100000000000001</v>
      </c>
      <c r="D587">
        <v>1029</v>
      </c>
      <c r="E587">
        <v>0.71</v>
      </c>
      <c r="F587">
        <f>IFERROR(IF(E587="",VLOOKUP($B587,Locations!$A$2:$U$255,16,FALSE),E587),"")</f>
        <v>0.71</v>
      </c>
      <c r="G587">
        <f>IFERROR(C587-F587,"")</f>
        <v>0.40000000000000013</v>
      </c>
      <c r="H587">
        <f>IFERROR(ROUND(VLOOKUP($B587,Locations!$A$2:$U$255,11,FALSE)-G587,3),"")</f>
        <v>4792.8500000000004</v>
      </c>
      <c r="I587" s="2">
        <v>1</v>
      </c>
    </row>
    <row r="588" spans="1:10" x14ac:dyDescent="0.25">
      <c r="A588" s="1">
        <v>41395.625</v>
      </c>
      <c r="B588">
        <v>1029</v>
      </c>
      <c r="C588">
        <v>0.86</v>
      </c>
      <c r="D588">
        <v>1029</v>
      </c>
      <c r="E588">
        <v>0.71</v>
      </c>
      <c r="F588">
        <f>IFERROR(IF(E588="",VLOOKUP($B588,Locations!$A$2:$U$255,16,FALSE),E588),"")</f>
        <v>0.71</v>
      </c>
      <c r="G588">
        <f>IFERROR(C588-F588,"")</f>
        <v>0.15000000000000002</v>
      </c>
      <c r="H588">
        <f>IFERROR(ROUND(VLOOKUP($B588,Locations!$A$2:$U$255,11,FALSE)-G588,3),"")</f>
        <v>4793.1000000000004</v>
      </c>
      <c r="I588" s="2">
        <v>1</v>
      </c>
    </row>
    <row r="589" spans="1:10" x14ac:dyDescent="0.25">
      <c r="A589" s="1">
        <v>41556.331944444442</v>
      </c>
      <c r="B589">
        <v>1029</v>
      </c>
      <c r="C589">
        <v>1.25</v>
      </c>
      <c r="D589">
        <v>1029</v>
      </c>
      <c r="E589">
        <v>0.71</v>
      </c>
      <c r="F589">
        <f>IFERROR(IF(E589="",VLOOKUP($B589,Locations!$A$2:$U$255,16,FALSE),E589),"")</f>
        <v>0.71</v>
      </c>
      <c r="G589">
        <f>IFERROR(C589-F589,"")</f>
        <v>0.54</v>
      </c>
      <c r="H589">
        <f>IFERROR(ROUND(VLOOKUP($B589,Locations!$A$2:$U$255,11,FALSE)-G589,3),"")</f>
        <v>4792.71</v>
      </c>
      <c r="I589" s="2">
        <v>1</v>
      </c>
    </row>
    <row r="590" spans="1:10" x14ac:dyDescent="0.25">
      <c r="A590" s="1">
        <v>41807.612500000003</v>
      </c>
      <c r="B590">
        <v>1029</v>
      </c>
      <c r="C590">
        <v>1.64</v>
      </c>
      <c r="D590">
        <v>1029</v>
      </c>
      <c r="E590">
        <v>0.71</v>
      </c>
      <c r="F590">
        <f>IFERROR(IF(E590="",VLOOKUP($B590,Locations!$A$2:$U$255,16,FALSE),E590),"")</f>
        <v>0.71</v>
      </c>
      <c r="G590">
        <f>IFERROR(C590-F590,"")</f>
        <v>0.92999999999999994</v>
      </c>
      <c r="H590">
        <f>IFERROR(ROUND(VLOOKUP($B590,Locations!$A$2:$U$255,11,FALSE)-G590,3),"")</f>
        <v>4792.32</v>
      </c>
      <c r="I590" s="2">
        <v>1</v>
      </c>
    </row>
    <row r="591" spans="1:10" x14ac:dyDescent="0.25">
      <c r="A591" s="1">
        <v>42145.418055555558</v>
      </c>
      <c r="B591">
        <v>1029</v>
      </c>
      <c r="C591">
        <v>1.07</v>
      </c>
      <c r="D591">
        <v>1029</v>
      </c>
      <c r="E591">
        <v>0.83</v>
      </c>
      <c r="F591">
        <f>IFERROR(IF(E591="",VLOOKUP($B591,Locations!$A$2:$U$255,16,FALSE),E591),"")</f>
        <v>0.83</v>
      </c>
      <c r="G591">
        <f>IFERROR(C591-F591,"")</f>
        <v>0.2400000000000001</v>
      </c>
      <c r="H591">
        <f>IFERROR(ROUND(VLOOKUP($B591,Locations!$A$2:$U$255,11,FALSE)-G591,3),"")</f>
        <v>4793.01</v>
      </c>
      <c r="I591" s="2">
        <v>1</v>
      </c>
    </row>
    <row r="592" spans="1:10" x14ac:dyDescent="0.25">
      <c r="A592" s="1">
        <v>42272.416666666664</v>
      </c>
      <c r="B592">
        <v>1029</v>
      </c>
      <c r="C592">
        <v>2.0699999999999998</v>
      </c>
      <c r="D592">
        <v>1029</v>
      </c>
      <c r="E592">
        <v>0.83</v>
      </c>
      <c r="F592">
        <f>IFERROR(IF(E592="",VLOOKUP($B592,Locations!$A$2:$U$255,16,FALSE),E592),"")</f>
        <v>0.83</v>
      </c>
      <c r="G592">
        <f>IFERROR(C592-F592,"")</f>
        <v>1.2399999999999998</v>
      </c>
      <c r="H592">
        <f>IFERROR(ROUND(VLOOKUP($B592,Locations!$A$2:$U$255,11,FALSE)-G592,3),"")</f>
        <v>4792.01</v>
      </c>
      <c r="I592" s="2">
        <v>1</v>
      </c>
    </row>
    <row r="593" spans="1:10" x14ac:dyDescent="0.25">
      <c r="A593" s="1">
        <v>42472.472222222219</v>
      </c>
      <c r="B593">
        <v>1029</v>
      </c>
      <c r="C593">
        <v>1.1499999999999999</v>
      </c>
      <c r="D593">
        <v>1029</v>
      </c>
      <c r="E593">
        <v>0.83</v>
      </c>
      <c r="F593">
        <f>IFERROR(IF(E593="",VLOOKUP($B593,Locations!$A$2:$U$255,16,FALSE),E593),"")</f>
        <v>0.83</v>
      </c>
      <c r="G593">
        <f>IFERROR(C593-F593,"")</f>
        <v>0.31999999999999995</v>
      </c>
      <c r="H593">
        <f>IFERROR(ROUND(VLOOKUP($B593,Locations!$A$2:$U$255,11,FALSE)-G593,3),"")</f>
        <v>4792.93</v>
      </c>
      <c r="I593" s="2">
        <v>1</v>
      </c>
    </row>
    <row r="594" spans="1:10" x14ac:dyDescent="0.25">
      <c r="A594" s="1">
        <v>42657.356944444444</v>
      </c>
      <c r="B594">
        <v>1029</v>
      </c>
      <c r="C594">
        <v>1.55</v>
      </c>
      <c r="D594">
        <v>1029</v>
      </c>
      <c r="E594">
        <v>0.75</v>
      </c>
      <c r="F594">
        <f>IFERROR(IF(E594="",VLOOKUP($B594,Locations!$A$2:$U$255,16,FALSE),E594),"")</f>
        <v>0.75</v>
      </c>
      <c r="G594">
        <f>IFERROR(C594-F594,"")</f>
        <v>0.8</v>
      </c>
      <c r="H594">
        <f>IFERROR(ROUND(VLOOKUP($B594,Locations!$A$2:$U$255,11,FALSE)-G594,3),"")</f>
        <v>4792.45</v>
      </c>
      <c r="I594" s="2">
        <v>1</v>
      </c>
    </row>
    <row r="595" spans="1:10" x14ac:dyDescent="0.25">
      <c r="A595" s="1">
        <v>42667</v>
      </c>
      <c r="B595">
        <v>1029</v>
      </c>
      <c r="C595">
        <v>1.55</v>
      </c>
      <c r="D595">
        <v>1029</v>
      </c>
      <c r="E595">
        <v>0.87</v>
      </c>
      <c r="F595">
        <f>IFERROR(IF(E595="",VLOOKUP($B595,Locations!$A$2:$U$255,16,FALSE),E595),"")</f>
        <v>0.87</v>
      </c>
      <c r="G595">
        <f>IFERROR(C595-F595,"")</f>
        <v>0.68</v>
      </c>
      <c r="H595">
        <f>IFERROR(ROUND(VLOOKUP($B595,Locations!$A$2:$U$255,11,FALSE)-G595,3),"")</f>
        <v>4792.57</v>
      </c>
      <c r="I595" s="2">
        <v>1</v>
      </c>
    </row>
    <row r="596" spans="1:10" x14ac:dyDescent="0.25">
      <c r="A596" s="1">
        <v>42868</v>
      </c>
      <c r="B596">
        <v>1029</v>
      </c>
      <c r="C596">
        <v>1.25</v>
      </c>
      <c r="D596">
        <v>1029</v>
      </c>
      <c r="E596">
        <v>0.99</v>
      </c>
      <c r="F596">
        <f>IFERROR(IF(E596="",VLOOKUP($B596,Locations!$A$2:$U$255,16,FALSE),E596),"")</f>
        <v>0.99</v>
      </c>
      <c r="G596">
        <f>IFERROR(C596-F596,"")</f>
        <v>0.26</v>
      </c>
      <c r="H596">
        <f>IFERROR(ROUND(VLOOKUP($B596,Locations!$A$2:$U$255,11,FALSE)-G596,3),"")</f>
        <v>4792.99</v>
      </c>
      <c r="I596" s="2">
        <v>1</v>
      </c>
    </row>
    <row r="597" spans="1:10" x14ac:dyDescent="0.25">
      <c r="A597" s="1">
        <v>43005.720833333333</v>
      </c>
      <c r="B597">
        <v>1029</v>
      </c>
      <c r="C597">
        <v>1.97</v>
      </c>
      <c r="D597">
        <v>1029</v>
      </c>
      <c r="E597">
        <v>0.91</v>
      </c>
      <c r="F597">
        <f>IFERROR(IF(E597="",VLOOKUP($B597,Locations!$A$2:$U$255,16,FALSE),E597),"")</f>
        <v>0.91</v>
      </c>
      <c r="G597">
        <f>IFERROR(C597-F597,"")</f>
        <v>1.06</v>
      </c>
      <c r="H597">
        <f>IFERROR(ROUND(VLOOKUP($B597,Locations!$A$2:$U$255,11,FALSE)-G597,3),"")</f>
        <v>4792.1899999999996</v>
      </c>
      <c r="I597" s="2">
        <v>1</v>
      </c>
      <c r="J597">
        <v>20</v>
      </c>
    </row>
    <row r="598" spans="1:10" x14ac:dyDescent="0.25">
      <c r="A598" s="1">
        <v>43276.577777777777</v>
      </c>
      <c r="B598">
        <v>1029</v>
      </c>
      <c r="C598">
        <v>2.3199999999999998</v>
      </c>
      <c r="D598">
        <v>1029</v>
      </c>
      <c r="E598">
        <v>1.0208333333333333</v>
      </c>
      <c r="F598">
        <f>IFERROR(IF(E598="",VLOOKUP($B598,Locations!$A$2:$U$255,16,FALSE),E598),"")</f>
        <v>1.0208333333333333</v>
      </c>
      <c r="G598">
        <f>IFERROR(C598-F598,"")</f>
        <v>1.2991666666666666</v>
      </c>
      <c r="H598">
        <f>IFERROR(ROUND(VLOOKUP($B598,Locations!$A$2:$U$255,11,FALSE)-G598,3),"")</f>
        <v>4791.951</v>
      </c>
      <c r="I598" s="2">
        <v>1</v>
      </c>
      <c r="J598">
        <v>21</v>
      </c>
    </row>
    <row r="599" spans="1:10" x14ac:dyDescent="0.25">
      <c r="A599" s="1">
        <v>40164.370833333334</v>
      </c>
      <c r="B599">
        <v>1030</v>
      </c>
      <c r="C599">
        <v>1.1000000000000001</v>
      </c>
      <c r="D599">
        <v>1030</v>
      </c>
      <c r="E599">
        <v>1.2</v>
      </c>
      <c r="F599">
        <f>IFERROR(IF(E599="",VLOOKUP($B599,Locations!$A$2:$U$255,16,FALSE),E599),"")</f>
        <v>1.2</v>
      </c>
      <c r="G599">
        <f>IFERROR(C599-F599,"")</f>
        <v>-9.9999999999999867E-2</v>
      </c>
      <c r="H599">
        <f>IFERROR(ROUND(VLOOKUP($B599,Locations!$A$2:$U$255,11,FALSE)-G599,3),"")</f>
        <v>4791.8900000000003</v>
      </c>
      <c r="I599" s="2">
        <v>1</v>
      </c>
      <c r="J599">
        <v>19</v>
      </c>
    </row>
    <row r="600" spans="1:10" x14ac:dyDescent="0.25">
      <c r="A600" s="1">
        <v>40267.370833333334</v>
      </c>
      <c r="B600">
        <v>1030</v>
      </c>
      <c r="C600">
        <v>1.08</v>
      </c>
      <c r="D600">
        <v>1030</v>
      </c>
      <c r="E600">
        <v>1.2</v>
      </c>
      <c r="F600">
        <f>IFERROR(IF(E600="",VLOOKUP($B600,Locations!$A$2:$U$255,16,FALSE),E600),"")</f>
        <v>1.2</v>
      </c>
      <c r="G600">
        <f>IFERROR(C600-F600,"")</f>
        <v>-0.11999999999999988</v>
      </c>
      <c r="H600">
        <f>IFERROR(ROUND(VLOOKUP($B600,Locations!$A$2:$U$255,11,FALSE)-G600,3),"")</f>
        <v>4791.91</v>
      </c>
      <c r="I600" s="2">
        <v>1</v>
      </c>
      <c r="J600">
        <v>19</v>
      </c>
    </row>
    <row r="601" spans="1:10" x14ac:dyDescent="0.25">
      <c r="A601" s="1">
        <v>40331.43472222222</v>
      </c>
      <c r="B601">
        <v>1030</v>
      </c>
      <c r="C601">
        <v>1.1000000000000001</v>
      </c>
      <c r="D601">
        <v>1030</v>
      </c>
      <c r="E601">
        <v>1.2</v>
      </c>
      <c r="F601">
        <f>IFERROR(IF(E601="",VLOOKUP($B601,Locations!$A$2:$U$255,16,FALSE),E601),"")</f>
        <v>1.2</v>
      </c>
      <c r="G601">
        <f>IFERROR(C601-F601,"")</f>
        <v>-9.9999999999999867E-2</v>
      </c>
      <c r="H601">
        <f>IFERROR(ROUND(VLOOKUP($B601,Locations!$A$2:$U$255,11,FALSE)-G601,3),"")</f>
        <v>4791.8900000000003</v>
      </c>
      <c r="I601" s="2">
        <v>1</v>
      </c>
      <c r="J601">
        <v>19</v>
      </c>
    </row>
    <row r="602" spans="1:10" x14ac:dyDescent="0.25">
      <c r="A602" s="1">
        <v>40436.722222222219</v>
      </c>
      <c r="B602">
        <v>1030</v>
      </c>
      <c r="C602">
        <v>1.1299999999999999</v>
      </c>
      <c r="D602">
        <v>1030</v>
      </c>
      <c r="E602">
        <v>1.2</v>
      </c>
      <c r="F602">
        <f>IFERROR(IF(E602="",VLOOKUP($B602,Locations!$A$2:$U$255,16,FALSE),E602),"")</f>
        <v>1.2</v>
      </c>
      <c r="G602">
        <f>IFERROR(C602-F602,"")</f>
        <v>-7.0000000000000062E-2</v>
      </c>
      <c r="H602">
        <f>IFERROR(ROUND(VLOOKUP($B602,Locations!$A$2:$U$255,11,FALSE)-G602,3),"")</f>
        <v>4791.8599999999997</v>
      </c>
      <c r="I602" s="2">
        <v>1</v>
      </c>
    </row>
    <row r="603" spans="1:10" x14ac:dyDescent="0.25">
      <c r="A603" s="1">
        <v>40511.558333333334</v>
      </c>
      <c r="B603">
        <v>1030</v>
      </c>
      <c r="C603">
        <v>1.05</v>
      </c>
      <c r="D603">
        <v>1030</v>
      </c>
      <c r="E603">
        <v>1.2</v>
      </c>
      <c r="F603">
        <f>IFERROR(IF(E603="",VLOOKUP($B603,Locations!$A$2:$U$255,16,FALSE),E603),"")</f>
        <v>1.2</v>
      </c>
      <c r="G603">
        <f>IFERROR(C603-F603,"")</f>
        <v>-0.14999999999999991</v>
      </c>
      <c r="H603">
        <f>IFERROR(ROUND(VLOOKUP($B603,Locations!$A$2:$U$255,11,FALSE)-G603,3),"")</f>
        <v>4791.9399999999996</v>
      </c>
      <c r="I603" s="2">
        <v>1</v>
      </c>
    </row>
    <row r="604" spans="1:10" x14ac:dyDescent="0.25">
      <c r="A604" s="1">
        <v>40611.459027777775</v>
      </c>
      <c r="B604">
        <v>1030</v>
      </c>
      <c r="C604">
        <v>1.1399999999999999</v>
      </c>
      <c r="D604">
        <v>1030</v>
      </c>
      <c r="E604">
        <v>1.2</v>
      </c>
      <c r="F604">
        <f>IFERROR(IF(E604="",VLOOKUP($B604,Locations!$A$2:$U$255,16,FALSE),E604),"")</f>
        <v>1.2</v>
      </c>
      <c r="G604">
        <f>IFERROR(C604-F604,"")</f>
        <v>-6.0000000000000053E-2</v>
      </c>
      <c r="H604">
        <f>IFERROR(ROUND(VLOOKUP($B604,Locations!$A$2:$U$255,11,FALSE)-G604,3),"")</f>
        <v>4791.8500000000004</v>
      </c>
      <c r="I604" s="2">
        <v>1</v>
      </c>
      <c r="J604">
        <v>19</v>
      </c>
    </row>
    <row r="605" spans="1:10" x14ac:dyDescent="0.25">
      <c r="A605" s="1">
        <v>40695.702777777777</v>
      </c>
      <c r="B605">
        <v>1030</v>
      </c>
      <c r="C605">
        <v>1.1299999999999999</v>
      </c>
      <c r="D605">
        <v>1030</v>
      </c>
      <c r="E605">
        <v>1.2</v>
      </c>
      <c r="F605">
        <f>IFERROR(IF(E605="",VLOOKUP($B605,Locations!$A$2:$U$255,16,FALSE),E605),"")</f>
        <v>1.2</v>
      </c>
      <c r="G605">
        <f>IFERROR(C605-F605,"")</f>
        <v>-7.0000000000000062E-2</v>
      </c>
      <c r="H605">
        <f>IFERROR(ROUND(VLOOKUP($B605,Locations!$A$2:$U$255,11,FALSE)-G605,3),"")</f>
        <v>4791.8599999999997</v>
      </c>
      <c r="I605" s="2">
        <v>1</v>
      </c>
      <c r="J605">
        <v>19</v>
      </c>
    </row>
    <row r="606" spans="1:10" x14ac:dyDescent="0.25">
      <c r="A606" s="1">
        <v>40996.370138888888</v>
      </c>
      <c r="B606">
        <v>1030</v>
      </c>
      <c r="C606">
        <v>1.06</v>
      </c>
      <c r="D606">
        <v>1030</v>
      </c>
      <c r="E606">
        <v>1.2</v>
      </c>
      <c r="F606">
        <f>IFERROR(IF(E606="",VLOOKUP($B606,Locations!$A$2:$U$255,16,FALSE),E606),"")</f>
        <v>1.2</v>
      </c>
      <c r="G606">
        <f>IFERROR(C606-F606,"")</f>
        <v>-0.1399999999999999</v>
      </c>
      <c r="H606">
        <f>IFERROR(ROUND(VLOOKUP($B606,Locations!$A$2:$U$255,11,FALSE)-G606,3),"")</f>
        <v>4791.93</v>
      </c>
      <c r="I606" s="2">
        <v>1</v>
      </c>
      <c r="J606">
        <v>19</v>
      </c>
    </row>
    <row r="607" spans="1:10" x14ac:dyDescent="0.25">
      <c r="A607" s="1">
        <v>41066.375</v>
      </c>
      <c r="B607">
        <v>1030</v>
      </c>
      <c r="C607">
        <v>1.1000000000000001</v>
      </c>
      <c r="D607">
        <v>1030</v>
      </c>
      <c r="E607">
        <v>1.2</v>
      </c>
      <c r="F607">
        <f>IFERROR(IF(E607="",VLOOKUP($B607,Locations!$A$2:$U$255,16,FALSE),E607),"")</f>
        <v>1.2</v>
      </c>
      <c r="G607">
        <f>IFERROR(C607-F607,"")</f>
        <v>-9.9999999999999867E-2</v>
      </c>
      <c r="H607">
        <f>IFERROR(ROUND(VLOOKUP($B607,Locations!$A$2:$U$255,11,FALSE)-G607,3),"")</f>
        <v>4791.8900000000003</v>
      </c>
      <c r="I607" s="2">
        <v>1</v>
      </c>
      <c r="J607">
        <v>19</v>
      </c>
    </row>
    <row r="608" spans="1:10" x14ac:dyDescent="0.25">
      <c r="A608" s="1">
        <v>41228.541666666664</v>
      </c>
      <c r="B608">
        <v>1030</v>
      </c>
      <c r="C608">
        <v>1.1200000000000001</v>
      </c>
      <c r="D608">
        <v>1030</v>
      </c>
      <c r="E608">
        <v>1.2</v>
      </c>
      <c r="F608">
        <f>IFERROR(IF(E608="",VLOOKUP($B608,Locations!$A$2:$U$255,16,FALSE),E608),"")</f>
        <v>1.2</v>
      </c>
      <c r="G608">
        <f>IFERROR(C608-F608,"")</f>
        <v>-7.9999999999999849E-2</v>
      </c>
      <c r="H608">
        <f>IFERROR(ROUND(VLOOKUP($B608,Locations!$A$2:$U$255,11,FALSE)-G608,3),"")</f>
        <v>4791.87</v>
      </c>
      <c r="I608" s="2">
        <v>1</v>
      </c>
    </row>
    <row r="609" spans="1:10" x14ac:dyDescent="0.25">
      <c r="A609" s="1">
        <v>41395.625</v>
      </c>
      <c r="B609">
        <v>1030</v>
      </c>
      <c r="C609">
        <v>0.93</v>
      </c>
      <c r="D609">
        <v>1030</v>
      </c>
      <c r="E609">
        <v>1.2</v>
      </c>
      <c r="F609">
        <f>IFERROR(IF(E609="",VLOOKUP($B609,Locations!$A$2:$U$255,16,FALSE),E609),"")</f>
        <v>1.2</v>
      </c>
      <c r="G609">
        <f>IFERROR(C609-F609,"")</f>
        <v>-0.26999999999999991</v>
      </c>
      <c r="H609">
        <f>IFERROR(ROUND(VLOOKUP($B609,Locations!$A$2:$U$255,11,FALSE)-G609,3),"")</f>
        <v>4792.0600000000004</v>
      </c>
      <c r="I609" s="2">
        <v>1</v>
      </c>
    </row>
    <row r="610" spans="1:10" x14ac:dyDescent="0.25">
      <c r="A610" s="1">
        <v>41395.625</v>
      </c>
      <c r="B610">
        <v>1030</v>
      </c>
      <c r="C610">
        <v>1.1299999999999999</v>
      </c>
      <c r="D610">
        <v>1030</v>
      </c>
      <c r="E610">
        <v>1.2</v>
      </c>
      <c r="F610">
        <f>IFERROR(IF(E610="",VLOOKUP($B610,Locations!$A$2:$U$255,16,FALSE),E610),"")</f>
        <v>1.2</v>
      </c>
      <c r="G610">
        <f>IFERROR(C610-F610,"")</f>
        <v>-7.0000000000000062E-2</v>
      </c>
      <c r="H610">
        <f>IFERROR(ROUND(VLOOKUP($B610,Locations!$A$2:$U$255,11,FALSE)-G610,3),"")</f>
        <v>4791.8599999999997</v>
      </c>
      <c r="I610" s="2">
        <v>1</v>
      </c>
    </row>
    <row r="611" spans="1:10" x14ac:dyDescent="0.25">
      <c r="A611" s="1">
        <v>41556.335416666669</v>
      </c>
      <c r="B611">
        <v>1030</v>
      </c>
      <c r="C611">
        <v>1.06</v>
      </c>
      <c r="D611">
        <v>1030</v>
      </c>
      <c r="E611">
        <v>1.2</v>
      </c>
      <c r="F611">
        <f>IFERROR(IF(E611="",VLOOKUP($B611,Locations!$A$2:$U$255,16,FALSE),E611),"")</f>
        <v>1.2</v>
      </c>
      <c r="G611">
        <f>IFERROR(C611-F611,"")</f>
        <v>-0.1399999999999999</v>
      </c>
      <c r="H611">
        <f>IFERROR(ROUND(VLOOKUP($B611,Locations!$A$2:$U$255,11,FALSE)-G611,3),"")</f>
        <v>4791.93</v>
      </c>
      <c r="I611" s="2">
        <v>1</v>
      </c>
    </row>
    <row r="612" spans="1:10" x14ac:dyDescent="0.25">
      <c r="A612" s="1">
        <v>41807.618750000001</v>
      </c>
      <c r="B612">
        <v>1030</v>
      </c>
      <c r="C612">
        <v>1.04</v>
      </c>
      <c r="D612">
        <v>1030</v>
      </c>
      <c r="E612">
        <v>1.2</v>
      </c>
      <c r="F612">
        <f>IFERROR(IF(E612="",VLOOKUP($B612,Locations!$A$2:$U$255,16,FALSE),E612),"")</f>
        <v>1.2</v>
      </c>
      <c r="G612">
        <f>IFERROR(C612-F612,"")</f>
        <v>-0.15999999999999992</v>
      </c>
      <c r="H612">
        <f>IFERROR(ROUND(VLOOKUP($B612,Locations!$A$2:$U$255,11,FALSE)-G612,3),"")</f>
        <v>4791.95</v>
      </c>
      <c r="I612" s="2">
        <v>1</v>
      </c>
    </row>
    <row r="613" spans="1:10" x14ac:dyDescent="0.25">
      <c r="A613" s="1">
        <v>42145.422222222223</v>
      </c>
      <c r="B613">
        <v>1030</v>
      </c>
      <c r="C613">
        <v>0.99</v>
      </c>
      <c r="D613">
        <v>1030</v>
      </c>
      <c r="E613">
        <v>1.08</v>
      </c>
      <c r="F613">
        <f>IFERROR(IF(E613="",VLOOKUP($B613,Locations!$A$2:$U$255,16,FALSE),E613),"")</f>
        <v>1.08</v>
      </c>
      <c r="G613">
        <f>IFERROR(C613-F613,"")</f>
        <v>-9.000000000000008E-2</v>
      </c>
      <c r="H613">
        <f>IFERROR(ROUND(VLOOKUP($B613,Locations!$A$2:$U$255,11,FALSE)-G613,3),"")</f>
        <v>4791.88</v>
      </c>
      <c r="I613" s="2">
        <v>1</v>
      </c>
    </row>
    <row r="614" spans="1:10" x14ac:dyDescent="0.25">
      <c r="A614" s="1">
        <v>42272.420138888891</v>
      </c>
      <c r="B614">
        <v>1030</v>
      </c>
      <c r="C614">
        <v>1.02</v>
      </c>
      <c r="D614">
        <v>1030</v>
      </c>
      <c r="E614">
        <v>1.1299999999999999</v>
      </c>
      <c r="F614">
        <f>IFERROR(IF(E614="",VLOOKUP($B614,Locations!$A$2:$U$255,16,FALSE),E614),"")</f>
        <v>1.1299999999999999</v>
      </c>
      <c r="G614">
        <f>IFERROR(C614-F614,"")</f>
        <v>-0.10999999999999988</v>
      </c>
      <c r="H614">
        <f>IFERROR(ROUND(VLOOKUP($B614,Locations!$A$2:$U$255,11,FALSE)-G614,3),"")</f>
        <v>4791.8999999999996</v>
      </c>
      <c r="I614" s="2">
        <v>1</v>
      </c>
    </row>
    <row r="615" spans="1:10" x14ac:dyDescent="0.25">
      <c r="A615" s="1">
        <v>42472.479166666664</v>
      </c>
      <c r="B615">
        <v>1030</v>
      </c>
      <c r="C615">
        <v>1.02</v>
      </c>
      <c r="D615">
        <v>1030</v>
      </c>
      <c r="E615">
        <v>1.1499999999999999</v>
      </c>
      <c r="F615">
        <f>IFERROR(IF(E615="",VLOOKUP($B615,Locations!$A$2:$U$255,16,FALSE),E615),"")</f>
        <v>1.1499999999999999</v>
      </c>
      <c r="G615">
        <f>IFERROR(C615-F615,"")</f>
        <v>-0.12999999999999989</v>
      </c>
      <c r="H615">
        <f>IFERROR(ROUND(VLOOKUP($B615,Locations!$A$2:$U$255,11,FALSE)-G615,3),"")</f>
        <v>4791.92</v>
      </c>
      <c r="I615" s="2">
        <v>1</v>
      </c>
    </row>
    <row r="616" spans="1:10" x14ac:dyDescent="0.25">
      <c r="A616" s="1">
        <v>42657.352083333331</v>
      </c>
      <c r="B616">
        <v>1030</v>
      </c>
      <c r="C616">
        <v>1.05</v>
      </c>
      <c r="D616">
        <v>1030</v>
      </c>
      <c r="E616">
        <v>1.04</v>
      </c>
      <c r="F616">
        <f>IFERROR(IF(E616="",VLOOKUP($B616,Locations!$A$2:$U$255,16,FALSE),E616),"")</f>
        <v>1.04</v>
      </c>
      <c r="G616">
        <f>IFERROR(C616-F616,"")</f>
        <v>1.0000000000000009E-2</v>
      </c>
      <c r="H616">
        <f>IFERROR(ROUND(VLOOKUP($B616,Locations!$A$2:$U$255,11,FALSE)-G616,3),"")</f>
        <v>4791.78</v>
      </c>
      <c r="I616" s="2">
        <v>1</v>
      </c>
    </row>
    <row r="617" spans="1:10" x14ac:dyDescent="0.25">
      <c r="A617" s="1">
        <v>42672.875</v>
      </c>
      <c r="B617">
        <v>1030</v>
      </c>
      <c r="C617">
        <v>1.05</v>
      </c>
      <c r="D617">
        <v>1030</v>
      </c>
      <c r="E617">
        <v>1.1599999999999999</v>
      </c>
      <c r="F617">
        <f>IFERROR(IF(E617="",VLOOKUP($B617,Locations!$A$2:$U$255,16,FALSE),E617),"")</f>
        <v>1.1599999999999999</v>
      </c>
      <c r="G617">
        <f>IFERROR(C617-F617,"")</f>
        <v>-0.10999999999999988</v>
      </c>
      <c r="H617">
        <f>IFERROR(ROUND(VLOOKUP($B617,Locations!$A$2:$U$255,11,FALSE)-G617,3),"")</f>
        <v>4791.8999999999996</v>
      </c>
      <c r="I617" s="2">
        <v>1</v>
      </c>
    </row>
    <row r="618" spans="1:10" x14ac:dyDescent="0.25">
      <c r="A618" s="1">
        <v>42873.875</v>
      </c>
      <c r="B618">
        <v>1030</v>
      </c>
      <c r="C618">
        <v>1.05</v>
      </c>
      <c r="D618">
        <v>1030</v>
      </c>
      <c r="E618">
        <v>1.24</v>
      </c>
      <c r="F618">
        <f>IFERROR(IF(E618="",VLOOKUP($B618,Locations!$A$2:$U$255,16,FALSE),E618),"")</f>
        <v>1.24</v>
      </c>
      <c r="G618">
        <f>IFERROR(C618-F618,"")</f>
        <v>-0.18999999999999995</v>
      </c>
      <c r="H618">
        <f>IFERROR(ROUND(VLOOKUP($B618,Locations!$A$2:$U$255,11,FALSE)-G618,3),"")</f>
        <v>4791.9799999999996</v>
      </c>
      <c r="I618" s="2">
        <v>1</v>
      </c>
    </row>
    <row r="619" spans="1:10" x14ac:dyDescent="0.25">
      <c r="A619" s="1">
        <v>43005.715277777781</v>
      </c>
      <c r="B619">
        <v>1030</v>
      </c>
      <c r="C619">
        <v>1.06</v>
      </c>
      <c r="D619">
        <v>1030</v>
      </c>
      <c r="E619">
        <v>1.24</v>
      </c>
      <c r="F619">
        <f>IFERROR(IF(E619="",VLOOKUP($B619,Locations!$A$2:$U$255,16,FALSE),E619),"")</f>
        <v>1.24</v>
      </c>
      <c r="G619">
        <f>IFERROR(C619-F619,"")</f>
        <v>-0.17999999999999994</v>
      </c>
      <c r="H619">
        <f>IFERROR(ROUND(VLOOKUP($B619,Locations!$A$2:$U$255,11,FALSE)-G619,3),"")</f>
        <v>4791.97</v>
      </c>
      <c r="I619" s="2">
        <v>1</v>
      </c>
      <c r="J619">
        <v>20</v>
      </c>
    </row>
    <row r="620" spans="1:10" x14ac:dyDescent="0.25">
      <c r="A620" s="1">
        <v>43276.584722222222</v>
      </c>
      <c r="B620">
        <v>1030</v>
      </c>
      <c r="C620">
        <v>1.1100000000000001</v>
      </c>
      <c r="D620">
        <v>1030</v>
      </c>
      <c r="E620">
        <v>1.2658333333333334</v>
      </c>
      <c r="F620">
        <f>IFERROR(IF(E620="",VLOOKUP($B620,Locations!$A$2:$U$255,16,FALSE),E620),"")</f>
        <v>1.2658333333333334</v>
      </c>
      <c r="G620">
        <f>IFERROR(C620-F620,"")</f>
        <v>-0.15583333333333327</v>
      </c>
      <c r="H620">
        <f>IFERROR(ROUND(VLOOKUP($B620,Locations!$A$2:$U$255,11,FALSE)-G620,3),"")</f>
        <v>4791.9459999999999</v>
      </c>
      <c r="I620" s="2">
        <v>1</v>
      </c>
      <c r="J620">
        <v>21</v>
      </c>
    </row>
    <row r="621" spans="1:10" x14ac:dyDescent="0.25">
      <c r="A621" s="1">
        <v>40164.379166666666</v>
      </c>
      <c r="B621">
        <v>1031</v>
      </c>
      <c r="C621" s="41">
        <v>0.53</v>
      </c>
      <c r="D621">
        <v>1031</v>
      </c>
      <c r="E621">
        <v>1.06</v>
      </c>
      <c r="F621">
        <f>IFERROR(IF(E621="",VLOOKUP($B621,Locations!$A$2:$U$255,16,FALSE),E621),"")</f>
        <v>1.06</v>
      </c>
      <c r="G621">
        <f>IFERROR(C621-F621,"")</f>
        <v>-0.53</v>
      </c>
      <c r="H621">
        <f>IFERROR(ROUND(VLOOKUP($B621,Locations!$A$2:$U$255,11,FALSE)-G621,3),"")</f>
        <v>4790.76</v>
      </c>
      <c r="I621" s="2">
        <v>1</v>
      </c>
      <c r="J621">
        <v>19</v>
      </c>
    </row>
    <row r="622" spans="1:10" x14ac:dyDescent="0.25">
      <c r="A622" s="1">
        <v>40267.379166666666</v>
      </c>
      <c r="B622">
        <v>1031</v>
      </c>
      <c r="C622" s="41">
        <v>0.56000000000000005</v>
      </c>
      <c r="D622">
        <v>1031</v>
      </c>
      <c r="E622">
        <v>1.06</v>
      </c>
      <c r="F622">
        <f>IFERROR(IF(E622="",VLOOKUP($B622,Locations!$A$2:$U$255,16,FALSE),E622),"")</f>
        <v>1.06</v>
      </c>
      <c r="G622">
        <f>IFERROR(C622-F622,"")</f>
        <v>-0.5</v>
      </c>
      <c r="H622">
        <f>IFERROR(ROUND(VLOOKUP($B622,Locations!$A$2:$U$255,11,FALSE)-G622,3),"")</f>
        <v>4790.7299999999996</v>
      </c>
      <c r="I622" s="2">
        <v>1</v>
      </c>
      <c r="J622">
        <v>19</v>
      </c>
    </row>
    <row r="623" spans="1:10" x14ac:dyDescent="0.25">
      <c r="A623" s="1">
        <v>40331.445138888892</v>
      </c>
      <c r="B623">
        <v>1031</v>
      </c>
      <c r="C623">
        <v>0.53</v>
      </c>
      <c r="D623">
        <v>1031</v>
      </c>
      <c r="E623">
        <v>1.06</v>
      </c>
      <c r="F623">
        <f>IFERROR(IF(E623="",VLOOKUP($B623,Locations!$A$2:$U$255,16,FALSE),E623),"")</f>
        <v>1.06</v>
      </c>
      <c r="G623">
        <f>IFERROR(C623-F623,"")</f>
        <v>-0.53</v>
      </c>
      <c r="H623">
        <f>IFERROR(ROUND(VLOOKUP($B623,Locations!$A$2:$U$255,11,FALSE)-G623,3),"")</f>
        <v>4790.76</v>
      </c>
      <c r="I623" s="2">
        <v>1</v>
      </c>
      <c r="J623">
        <v>19</v>
      </c>
    </row>
    <row r="624" spans="1:10" x14ac:dyDescent="0.25">
      <c r="A624" s="1">
        <v>40436.732638888891</v>
      </c>
      <c r="B624">
        <v>1031</v>
      </c>
      <c r="C624">
        <v>3.13</v>
      </c>
      <c r="D624">
        <v>1031</v>
      </c>
      <c r="E624">
        <v>1.06</v>
      </c>
      <c r="F624">
        <f>IFERROR(IF(E624="",VLOOKUP($B624,Locations!$A$2:$U$255,16,FALSE),E624),"")</f>
        <v>1.06</v>
      </c>
      <c r="G624">
        <f>IFERROR(C624-F624,"")</f>
        <v>2.0699999999999998</v>
      </c>
      <c r="H624">
        <f>IFERROR(ROUND(VLOOKUP($B624,Locations!$A$2:$U$255,11,FALSE)-G624,3),"")</f>
        <v>4788.16</v>
      </c>
      <c r="I624" s="2">
        <v>1</v>
      </c>
    </row>
    <row r="625" spans="1:10" x14ac:dyDescent="0.25">
      <c r="A625" s="1">
        <v>40511.568055555559</v>
      </c>
      <c r="B625">
        <v>1031</v>
      </c>
      <c r="C625">
        <v>0.71</v>
      </c>
      <c r="D625">
        <v>1031</v>
      </c>
      <c r="E625">
        <v>1.06</v>
      </c>
      <c r="F625">
        <f>IFERROR(IF(E625="",VLOOKUP($B625,Locations!$A$2:$U$255,16,FALSE),E625),"")</f>
        <v>1.06</v>
      </c>
      <c r="G625">
        <f>IFERROR(C625-F625,"")</f>
        <v>-0.35000000000000009</v>
      </c>
      <c r="H625">
        <f>IFERROR(ROUND(VLOOKUP($B625,Locations!$A$2:$U$255,11,FALSE)-G625,3),"")</f>
        <v>4790.58</v>
      </c>
      <c r="I625" s="2">
        <v>1</v>
      </c>
    </row>
    <row r="626" spans="1:10" x14ac:dyDescent="0.25">
      <c r="A626" s="1">
        <v>40611.465277777781</v>
      </c>
      <c r="B626">
        <v>1031</v>
      </c>
      <c r="C626">
        <v>0.42</v>
      </c>
      <c r="D626">
        <v>1031</v>
      </c>
      <c r="E626">
        <v>1.06</v>
      </c>
      <c r="F626">
        <f>IFERROR(IF(E626="",VLOOKUP($B626,Locations!$A$2:$U$255,16,FALSE),E626),"")</f>
        <v>1.06</v>
      </c>
      <c r="G626">
        <f>IFERROR(C626-F626,"")</f>
        <v>-0.64000000000000012</v>
      </c>
      <c r="H626">
        <f>IFERROR(ROUND(VLOOKUP($B626,Locations!$A$2:$U$255,11,FALSE)-G626,3),"")</f>
        <v>4790.87</v>
      </c>
      <c r="I626" s="2">
        <v>1</v>
      </c>
      <c r="J626">
        <v>19</v>
      </c>
    </row>
    <row r="627" spans="1:10" x14ac:dyDescent="0.25">
      <c r="A627" s="1">
        <v>40695.711111111108</v>
      </c>
      <c r="B627">
        <v>1031</v>
      </c>
      <c r="C627">
        <v>0.44</v>
      </c>
      <c r="D627">
        <v>1031</v>
      </c>
      <c r="E627">
        <v>1.06</v>
      </c>
      <c r="F627">
        <f>IFERROR(IF(E627="",VLOOKUP($B627,Locations!$A$2:$U$255,16,FALSE),E627),"")</f>
        <v>1.06</v>
      </c>
      <c r="G627">
        <f>IFERROR(C627-F627,"")</f>
        <v>-0.62000000000000011</v>
      </c>
      <c r="H627">
        <f>IFERROR(ROUND(VLOOKUP($B627,Locations!$A$2:$U$255,11,FALSE)-G627,3),"")</f>
        <v>4790.8500000000004</v>
      </c>
      <c r="I627" s="2">
        <v>1</v>
      </c>
      <c r="J627">
        <v>19</v>
      </c>
    </row>
    <row r="628" spans="1:10" x14ac:dyDescent="0.25">
      <c r="A628" s="1">
        <v>40996.376388888886</v>
      </c>
      <c r="B628">
        <v>1031</v>
      </c>
      <c r="C628">
        <v>0.6</v>
      </c>
      <c r="D628">
        <v>1031</v>
      </c>
      <c r="E628">
        <v>1.06</v>
      </c>
      <c r="F628">
        <f>IFERROR(IF(E628="",VLOOKUP($B628,Locations!$A$2:$U$255,16,FALSE),E628),"")</f>
        <v>1.06</v>
      </c>
      <c r="G628">
        <f>IFERROR(C628-F628,"")</f>
        <v>-0.46000000000000008</v>
      </c>
      <c r="H628">
        <f>IFERROR(ROUND(VLOOKUP($B628,Locations!$A$2:$U$255,11,FALSE)-G628,3),"")</f>
        <v>4790.6899999999996</v>
      </c>
      <c r="I628" s="2">
        <v>1</v>
      </c>
      <c r="J628">
        <v>19</v>
      </c>
    </row>
    <row r="629" spans="1:10" x14ac:dyDescent="0.25">
      <c r="A629" s="1">
        <v>41066.416666666664</v>
      </c>
      <c r="B629">
        <v>1031</v>
      </c>
      <c r="C629">
        <v>0.89</v>
      </c>
      <c r="D629">
        <v>1031</v>
      </c>
      <c r="E629">
        <v>1.06</v>
      </c>
      <c r="F629">
        <f>IFERROR(IF(E629="",VLOOKUP($B629,Locations!$A$2:$U$255,16,FALSE),E629),"")</f>
        <v>1.06</v>
      </c>
      <c r="G629">
        <f>IFERROR(C629-F629,"")</f>
        <v>-0.17000000000000004</v>
      </c>
      <c r="H629">
        <f>IFERROR(ROUND(VLOOKUP($B629,Locations!$A$2:$U$255,11,FALSE)-G629,3),"")</f>
        <v>4790.3999999999996</v>
      </c>
      <c r="I629" s="2">
        <v>1</v>
      </c>
      <c r="J629">
        <v>19</v>
      </c>
    </row>
    <row r="630" spans="1:10" x14ac:dyDescent="0.25">
      <c r="A630" s="1">
        <v>41228.583333333336</v>
      </c>
      <c r="B630">
        <v>1031</v>
      </c>
      <c r="C630">
        <v>0.77</v>
      </c>
      <c r="D630">
        <v>1031</v>
      </c>
      <c r="E630">
        <v>1.06</v>
      </c>
      <c r="F630">
        <f>IFERROR(IF(E630="",VLOOKUP($B630,Locations!$A$2:$U$255,16,FALSE),E630),"")</f>
        <v>1.06</v>
      </c>
      <c r="G630">
        <f>IFERROR(C630-F630,"")</f>
        <v>-0.29000000000000004</v>
      </c>
      <c r="H630">
        <f>IFERROR(ROUND(VLOOKUP($B630,Locations!$A$2:$U$255,11,FALSE)-G630,3),"")</f>
        <v>4790.5200000000004</v>
      </c>
      <c r="I630" s="2">
        <v>1</v>
      </c>
    </row>
    <row r="631" spans="1:10" x14ac:dyDescent="0.25">
      <c r="A631" s="1">
        <v>41395.666666666664</v>
      </c>
      <c r="B631">
        <v>1031</v>
      </c>
      <c r="C631">
        <v>0.54</v>
      </c>
      <c r="D631">
        <v>1031</v>
      </c>
      <c r="E631">
        <v>1.06</v>
      </c>
      <c r="F631">
        <f>IFERROR(IF(E631="",VLOOKUP($B631,Locations!$A$2:$U$255,16,FALSE),E631),"")</f>
        <v>1.06</v>
      </c>
      <c r="G631">
        <f>IFERROR(C631-F631,"")</f>
        <v>-0.52</v>
      </c>
      <c r="H631">
        <f>IFERROR(ROUND(VLOOKUP($B631,Locations!$A$2:$U$255,11,FALSE)-G631,3),"")</f>
        <v>4790.75</v>
      </c>
      <c r="I631" s="2">
        <v>1</v>
      </c>
    </row>
    <row r="632" spans="1:10" x14ac:dyDescent="0.25">
      <c r="A632" s="1">
        <v>41556.340277777781</v>
      </c>
      <c r="B632">
        <v>1031</v>
      </c>
      <c r="C632">
        <v>0.8</v>
      </c>
      <c r="D632">
        <v>1031</v>
      </c>
      <c r="E632">
        <v>1.06</v>
      </c>
      <c r="F632">
        <f>IFERROR(IF(E632="",VLOOKUP($B632,Locations!$A$2:$U$255,16,FALSE),E632),"")</f>
        <v>1.06</v>
      </c>
      <c r="G632">
        <f>IFERROR(C632-F632,"")</f>
        <v>-0.26</v>
      </c>
      <c r="H632">
        <f>IFERROR(ROUND(VLOOKUP($B632,Locations!$A$2:$U$255,11,FALSE)-G632,3),"")</f>
        <v>4790.49</v>
      </c>
      <c r="I632" s="2">
        <v>1</v>
      </c>
    </row>
    <row r="633" spans="1:10" x14ac:dyDescent="0.25">
      <c r="A633" s="1">
        <v>41807.623611111114</v>
      </c>
      <c r="B633">
        <v>1031</v>
      </c>
      <c r="C633">
        <v>0.91</v>
      </c>
      <c r="D633">
        <v>1031</v>
      </c>
      <c r="E633">
        <v>1.07</v>
      </c>
      <c r="F633">
        <f>IFERROR(IF(E633="",VLOOKUP($B633,Locations!$A$2:$U$255,16,FALSE),E633),"")</f>
        <v>1.07</v>
      </c>
      <c r="G633">
        <f>IFERROR(C633-F633,"")</f>
        <v>-0.16000000000000003</v>
      </c>
      <c r="H633">
        <f>IFERROR(ROUND(VLOOKUP($B633,Locations!$A$2:$U$255,11,FALSE)-G633,3),"")</f>
        <v>4790.3900000000003</v>
      </c>
      <c r="I633" s="2">
        <v>1</v>
      </c>
    </row>
    <row r="634" spans="1:10" x14ac:dyDescent="0.25">
      <c r="A634" s="1">
        <v>42145.426388888889</v>
      </c>
      <c r="B634">
        <v>1031</v>
      </c>
      <c r="C634" s="41">
        <v>0.38</v>
      </c>
      <c r="D634">
        <v>1031</v>
      </c>
      <c r="E634">
        <v>0.96</v>
      </c>
      <c r="F634">
        <f>IFERROR(IF(E634="",VLOOKUP($B634,Locations!$A$2:$U$255,16,FALSE),E634),"")</f>
        <v>0.96</v>
      </c>
      <c r="G634">
        <f>IFERROR(C634-F634,"")</f>
        <v>-0.57999999999999996</v>
      </c>
      <c r="H634">
        <f>IFERROR(ROUND(VLOOKUP($B634,Locations!$A$2:$U$255,11,FALSE)-G634,3),"")</f>
        <v>4790.8100000000004</v>
      </c>
      <c r="I634" s="2">
        <v>1</v>
      </c>
    </row>
    <row r="635" spans="1:10" x14ac:dyDescent="0.25">
      <c r="A635" s="1">
        <v>42272.429861111108</v>
      </c>
      <c r="B635">
        <v>1031</v>
      </c>
      <c r="C635">
        <v>0.98</v>
      </c>
      <c r="D635">
        <v>1031</v>
      </c>
      <c r="E635">
        <v>0.92</v>
      </c>
      <c r="F635">
        <f>IFERROR(IF(E635="",VLOOKUP($B635,Locations!$A$2:$U$255,16,FALSE),E635),"")</f>
        <v>0.92</v>
      </c>
      <c r="G635">
        <f>IFERROR(C635-F635,"")</f>
        <v>5.9999999999999942E-2</v>
      </c>
      <c r="H635">
        <f>IFERROR(ROUND(VLOOKUP($B635,Locations!$A$2:$U$255,11,FALSE)-G635,3),"")</f>
        <v>4790.17</v>
      </c>
      <c r="I635" s="2">
        <v>1</v>
      </c>
    </row>
    <row r="636" spans="1:10" x14ac:dyDescent="0.25">
      <c r="A636" s="1">
        <v>42472.486111111109</v>
      </c>
      <c r="B636">
        <v>1031</v>
      </c>
      <c r="C636">
        <v>0.52</v>
      </c>
      <c r="D636">
        <v>1031</v>
      </c>
      <c r="E636">
        <v>0.88</v>
      </c>
      <c r="F636">
        <f>IFERROR(IF(E636="",VLOOKUP($B636,Locations!$A$2:$U$255,16,FALSE),E636),"")</f>
        <v>0.88</v>
      </c>
      <c r="G636">
        <f>IFERROR(C636-F636,"")</f>
        <v>-0.36</v>
      </c>
      <c r="H636">
        <f>IFERROR(ROUND(VLOOKUP($B636,Locations!$A$2:$U$255,11,FALSE)-G636,3),"")</f>
        <v>4790.59</v>
      </c>
      <c r="I636" s="2">
        <v>1</v>
      </c>
    </row>
    <row r="637" spans="1:10" x14ac:dyDescent="0.25">
      <c r="A637" s="1">
        <v>42657.345833333333</v>
      </c>
      <c r="B637">
        <v>1031</v>
      </c>
      <c r="C637">
        <v>0.89</v>
      </c>
      <c r="D637">
        <v>1031</v>
      </c>
      <c r="E637">
        <v>0.79</v>
      </c>
      <c r="F637">
        <f>IFERROR(IF(E637="",VLOOKUP($B637,Locations!$A$2:$U$255,16,FALSE),E637),"")</f>
        <v>0.79</v>
      </c>
      <c r="G637">
        <f>IFERROR(C637-F637,"")</f>
        <v>9.9999999999999978E-2</v>
      </c>
      <c r="H637">
        <f>IFERROR(ROUND(VLOOKUP($B637,Locations!$A$2:$U$255,11,FALSE)-G637,3),"")</f>
        <v>4790.13</v>
      </c>
      <c r="I637" s="2">
        <v>1</v>
      </c>
    </row>
    <row r="638" spans="1:10" x14ac:dyDescent="0.25">
      <c r="A638" s="1">
        <v>42671.25</v>
      </c>
      <c r="B638">
        <v>1031</v>
      </c>
      <c r="C638">
        <v>0.89</v>
      </c>
      <c r="D638">
        <v>1031</v>
      </c>
      <c r="E638">
        <v>0.91</v>
      </c>
      <c r="F638">
        <f>IFERROR(IF(E638="",VLOOKUP($B638,Locations!$A$2:$U$255,16,FALSE),E638),"")</f>
        <v>0.91</v>
      </c>
      <c r="G638">
        <f>IFERROR(C638-F638,"")</f>
        <v>-2.0000000000000018E-2</v>
      </c>
      <c r="H638">
        <f>IFERROR(ROUND(VLOOKUP($B638,Locations!$A$2:$U$255,11,FALSE)-G638,3),"")</f>
        <v>4790.25</v>
      </c>
      <c r="I638" s="2">
        <v>1</v>
      </c>
    </row>
    <row r="639" spans="1:10" x14ac:dyDescent="0.25">
      <c r="A639" s="1">
        <v>42872.25</v>
      </c>
      <c r="B639">
        <v>1031</v>
      </c>
      <c r="C639">
        <v>0.67</v>
      </c>
      <c r="D639">
        <v>1031</v>
      </c>
      <c r="E639">
        <v>1.07</v>
      </c>
      <c r="F639">
        <f>IFERROR(IF(E639="",VLOOKUP($B639,Locations!$A$2:$U$255,16,FALSE),E639),"")</f>
        <v>1.07</v>
      </c>
      <c r="G639">
        <f>IFERROR(C639-F639,"")</f>
        <v>-0.4</v>
      </c>
      <c r="H639">
        <f>IFERROR(ROUND(VLOOKUP($B639,Locations!$A$2:$U$255,11,FALSE)-G639,3),"")</f>
        <v>4790.63</v>
      </c>
      <c r="I639" s="2">
        <v>1</v>
      </c>
    </row>
    <row r="640" spans="1:10" x14ac:dyDescent="0.25">
      <c r="A640" s="1">
        <v>43005.709722222222</v>
      </c>
      <c r="B640">
        <v>1031</v>
      </c>
      <c r="C640">
        <v>0</v>
      </c>
      <c r="D640">
        <v>1031</v>
      </c>
      <c r="E640">
        <v>1.07</v>
      </c>
      <c r="F640">
        <f>IFERROR(IF(E640="",VLOOKUP($B640,Locations!$A$2:$U$255,16,FALSE),E640),"")</f>
        <v>1.07</v>
      </c>
      <c r="G640">
        <f>IFERROR(C640-F640,"")</f>
        <v>-1.07</v>
      </c>
      <c r="H640">
        <f>IFERROR(ROUND(VLOOKUP($B640,Locations!$A$2:$U$255,11,FALSE)-G640,3),"")</f>
        <v>4791.3</v>
      </c>
      <c r="I640" s="2">
        <v>1</v>
      </c>
      <c r="J640">
        <v>20</v>
      </c>
    </row>
    <row r="641" spans="1:10" x14ac:dyDescent="0.25">
      <c r="A641" s="1">
        <v>43276.591666666667</v>
      </c>
      <c r="B641">
        <v>1031</v>
      </c>
      <c r="C641">
        <f>2.28/12</f>
        <v>0.18999999999999997</v>
      </c>
      <c r="D641">
        <v>1031</v>
      </c>
      <c r="E641">
        <v>1.0625</v>
      </c>
      <c r="F641">
        <f>IFERROR(IF(E641="",VLOOKUP($B641,Locations!$A$2:$U$255,16,FALSE),E641),"")</f>
        <v>1.0625</v>
      </c>
      <c r="G641">
        <f>IFERROR(C641-F641,"")</f>
        <v>-0.87250000000000005</v>
      </c>
      <c r="H641">
        <f>IFERROR(ROUND(VLOOKUP($B641,Locations!$A$2:$U$255,11,FALSE)-G641,3),"")</f>
        <v>4791.1019999999999</v>
      </c>
      <c r="I641" s="2">
        <v>1</v>
      </c>
      <c r="J641">
        <v>21</v>
      </c>
    </row>
    <row r="642" spans="1:10" x14ac:dyDescent="0.25">
      <c r="A642" s="1">
        <v>40164.390972222223</v>
      </c>
      <c r="B642">
        <v>1032</v>
      </c>
      <c r="C642">
        <v>1.47</v>
      </c>
      <c r="D642">
        <v>1032</v>
      </c>
      <c r="E642">
        <v>0.44</v>
      </c>
      <c r="F642">
        <f>IFERROR(IF(E642="",VLOOKUP($B642,Locations!$A$2:$U$255,16,FALSE),E642),"")</f>
        <v>0.44</v>
      </c>
      <c r="G642">
        <f>IFERROR(C642-F642,"")</f>
        <v>1.03</v>
      </c>
      <c r="H642">
        <f>IFERROR(ROUND(VLOOKUP($B642,Locations!$A$2:$U$255,11,FALSE)-G642,3),"")</f>
        <v>4791.6099999999997</v>
      </c>
      <c r="I642" s="2">
        <v>1</v>
      </c>
      <c r="J642">
        <v>19</v>
      </c>
    </row>
    <row r="643" spans="1:10" x14ac:dyDescent="0.25">
      <c r="A643" s="1">
        <v>40267.390972222223</v>
      </c>
      <c r="B643">
        <v>1032</v>
      </c>
      <c r="C643">
        <v>1.47</v>
      </c>
      <c r="D643">
        <v>1032</v>
      </c>
      <c r="E643">
        <v>0.44</v>
      </c>
      <c r="F643">
        <f>IFERROR(IF(E643="",VLOOKUP($B643,Locations!$A$2:$U$255,16,FALSE),E643),"")</f>
        <v>0.44</v>
      </c>
      <c r="G643">
        <f>IFERROR(C643-F643,"")</f>
        <v>1.03</v>
      </c>
      <c r="H643">
        <f>IFERROR(ROUND(VLOOKUP($B643,Locations!$A$2:$U$255,11,FALSE)-G643,3),"")</f>
        <v>4791.6099999999997</v>
      </c>
      <c r="I643" s="2">
        <v>1</v>
      </c>
      <c r="J643">
        <v>19</v>
      </c>
    </row>
    <row r="644" spans="1:10" x14ac:dyDescent="0.25">
      <c r="A644" s="1">
        <v>40331.459027777775</v>
      </c>
      <c r="B644">
        <v>1032</v>
      </c>
      <c r="C644">
        <v>1.47</v>
      </c>
      <c r="D644">
        <v>1032</v>
      </c>
      <c r="E644">
        <v>0.44</v>
      </c>
      <c r="F644">
        <f>IFERROR(IF(E644="",VLOOKUP($B644,Locations!$A$2:$U$255,16,FALSE),E644),"")</f>
        <v>0.44</v>
      </c>
      <c r="G644">
        <f>IFERROR(C644-F644,"")</f>
        <v>1.03</v>
      </c>
      <c r="H644">
        <f>IFERROR(ROUND(VLOOKUP($B644,Locations!$A$2:$U$255,11,FALSE)-G644,3),"")</f>
        <v>4791.6099999999997</v>
      </c>
      <c r="I644" s="2">
        <v>1</v>
      </c>
      <c r="J644">
        <v>19</v>
      </c>
    </row>
    <row r="645" spans="1:10" x14ac:dyDescent="0.25">
      <c r="A645" s="1">
        <v>40511.577777777777</v>
      </c>
      <c r="B645">
        <v>1032</v>
      </c>
      <c r="C645">
        <v>2.04</v>
      </c>
      <c r="D645">
        <v>1032</v>
      </c>
      <c r="E645">
        <v>0.44</v>
      </c>
      <c r="F645">
        <f>IFERROR(IF(E645="",VLOOKUP($B645,Locations!$A$2:$U$255,16,FALSE),E645),"")</f>
        <v>0.44</v>
      </c>
      <c r="G645">
        <f>IFERROR(C645-F645,"")</f>
        <v>1.6</v>
      </c>
      <c r="H645">
        <f>IFERROR(ROUND(VLOOKUP($B645,Locations!$A$2:$U$255,11,FALSE)-G645,3),"")</f>
        <v>4791.04</v>
      </c>
      <c r="I645" s="2">
        <v>1</v>
      </c>
    </row>
    <row r="646" spans="1:10" x14ac:dyDescent="0.25">
      <c r="A646" s="1">
        <v>40611.473611111112</v>
      </c>
      <c r="B646">
        <v>1032</v>
      </c>
      <c r="C646">
        <v>1.5</v>
      </c>
      <c r="D646">
        <v>1032</v>
      </c>
      <c r="E646">
        <v>0.44</v>
      </c>
      <c r="F646">
        <f>IFERROR(IF(E646="",VLOOKUP($B646,Locations!$A$2:$U$255,16,FALSE),E646),"")</f>
        <v>0.44</v>
      </c>
      <c r="G646">
        <f>IFERROR(C646-F646,"")</f>
        <v>1.06</v>
      </c>
      <c r="H646">
        <f>IFERROR(ROUND(VLOOKUP($B646,Locations!$A$2:$U$255,11,FALSE)-G646,3),"")</f>
        <v>4791.58</v>
      </c>
      <c r="I646" s="2">
        <v>1</v>
      </c>
      <c r="J646">
        <v>19</v>
      </c>
    </row>
    <row r="647" spans="1:10" x14ac:dyDescent="0.25">
      <c r="A647" s="1">
        <v>40695.720833333333</v>
      </c>
      <c r="B647">
        <v>1032</v>
      </c>
      <c r="C647">
        <v>1.3</v>
      </c>
      <c r="D647">
        <v>1032</v>
      </c>
      <c r="E647">
        <v>0.44</v>
      </c>
      <c r="F647">
        <f>IFERROR(IF(E647="",VLOOKUP($B647,Locations!$A$2:$U$255,16,FALSE),E647),"")</f>
        <v>0.44</v>
      </c>
      <c r="G647">
        <f>IFERROR(C647-F647,"")</f>
        <v>0.8600000000000001</v>
      </c>
      <c r="H647">
        <f>IFERROR(ROUND(VLOOKUP($B647,Locations!$A$2:$U$255,11,FALSE)-G647,3),"")</f>
        <v>4791.78</v>
      </c>
      <c r="I647" s="2">
        <v>1</v>
      </c>
      <c r="J647">
        <v>19</v>
      </c>
    </row>
    <row r="648" spans="1:10" x14ac:dyDescent="0.25">
      <c r="A648" s="1">
        <v>40996.386111111111</v>
      </c>
      <c r="B648">
        <v>1032</v>
      </c>
      <c r="C648">
        <v>1.06</v>
      </c>
      <c r="D648">
        <v>1032</v>
      </c>
      <c r="E648">
        <v>-0.13</v>
      </c>
      <c r="F648">
        <f>IFERROR(IF(E648="",VLOOKUP($B648,Locations!$A$2:$U$255,16,FALSE),E648),"")</f>
        <v>-0.13</v>
      </c>
      <c r="G648">
        <f>IFERROR(C648-F648,"")</f>
        <v>1.19</v>
      </c>
      <c r="H648">
        <f>IFERROR(ROUND(VLOOKUP($B648,Locations!$A$2:$U$255,11,FALSE)-G648,3),"")</f>
        <v>4791.45</v>
      </c>
      <c r="I648" s="2">
        <v>1</v>
      </c>
      <c r="J648">
        <v>19</v>
      </c>
    </row>
    <row r="649" spans="1:10" x14ac:dyDescent="0.25">
      <c r="A649" s="1">
        <v>41066.416666666664</v>
      </c>
      <c r="B649">
        <v>1032</v>
      </c>
      <c r="C649">
        <v>1.49</v>
      </c>
      <c r="D649">
        <v>1032</v>
      </c>
      <c r="E649">
        <v>-0.13</v>
      </c>
      <c r="F649">
        <f>IFERROR(IF(E649="",VLOOKUP($B649,Locations!$A$2:$U$255,16,FALSE),E649),"")</f>
        <v>-0.13</v>
      </c>
      <c r="G649">
        <f>IFERROR(C649-F649,"")</f>
        <v>1.62</v>
      </c>
      <c r="H649">
        <f>IFERROR(ROUND(VLOOKUP($B649,Locations!$A$2:$U$255,11,FALSE)-G649,3),"")</f>
        <v>4791.0200000000004</v>
      </c>
      <c r="I649" s="2">
        <v>1</v>
      </c>
      <c r="J649">
        <v>19</v>
      </c>
    </row>
    <row r="650" spans="1:10" x14ac:dyDescent="0.25">
      <c r="A650" s="1">
        <v>41228.583333333336</v>
      </c>
      <c r="B650">
        <v>1032</v>
      </c>
      <c r="C650">
        <v>1.39</v>
      </c>
      <c r="D650">
        <v>1032</v>
      </c>
      <c r="E650">
        <v>-0.13</v>
      </c>
      <c r="F650">
        <f>IFERROR(IF(E650="",VLOOKUP($B650,Locations!$A$2:$U$255,16,FALSE),E650),"")</f>
        <v>-0.13</v>
      </c>
      <c r="G650">
        <f>IFERROR(C650-F650,"")</f>
        <v>1.52</v>
      </c>
      <c r="H650">
        <f>IFERROR(ROUND(VLOOKUP($B650,Locations!$A$2:$U$255,11,FALSE)-G650,3),"")</f>
        <v>4791.12</v>
      </c>
      <c r="I650" s="2">
        <v>1</v>
      </c>
    </row>
    <row r="651" spans="1:10" x14ac:dyDescent="0.25">
      <c r="A651" s="1">
        <v>41395.666666666664</v>
      </c>
      <c r="B651">
        <v>1032</v>
      </c>
      <c r="C651">
        <v>1.0900000000000001</v>
      </c>
      <c r="D651">
        <v>1032</v>
      </c>
      <c r="E651">
        <v>0.17</v>
      </c>
      <c r="F651">
        <f>IFERROR(IF(E651="",VLOOKUP($B651,Locations!$A$2:$U$255,16,FALSE),E651),"")</f>
        <v>0.17</v>
      </c>
      <c r="G651">
        <f>IFERROR(C651-F651,"")</f>
        <v>0.92</v>
      </c>
      <c r="H651">
        <f>IFERROR(ROUND(VLOOKUP($B651,Locations!$A$2:$U$255,11,FALSE)-G651,3),"")</f>
        <v>4791.72</v>
      </c>
      <c r="I651" s="2">
        <v>1</v>
      </c>
    </row>
    <row r="652" spans="1:10" x14ac:dyDescent="0.25">
      <c r="A652" s="1">
        <v>41556.347222222219</v>
      </c>
      <c r="B652">
        <v>1032</v>
      </c>
      <c r="C652">
        <v>2.71</v>
      </c>
      <c r="D652">
        <v>1032</v>
      </c>
      <c r="E652">
        <v>0.44</v>
      </c>
      <c r="F652">
        <f>IFERROR(IF(E652="",VLOOKUP($B652,Locations!$A$2:$U$255,16,FALSE),E652),"")</f>
        <v>0.44</v>
      </c>
      <c r="G652">
        <f>IFERROR(C652-F652,"")</f>
        <v>2.27</v>
      </c>
      <c r="H652">
        <f>IFERROR(ROUND(VLOOKUP($B652,Locations!$A$2:$U$255,11,FALSE)-G652,3),"")</f>
        <v>4790.37</v>
      </c>
      <c r="I652" s="2">
        <v>1</v>
      </c>
    </row>
    <row r="653" spans="1:10" x14ac:dyDescent="0.25">
      <c r="A653" s="1">
        <v>41807.629861111112</v>
      </c>
      <c r="B653">
        <v>1032</v>
      </c>
      <c r="C653">
        <v>1.61</v>
      </c>
      <c r="D653">
        <v>1032</v>
      </c>
      <c r="E653">
        <v>0.17</v>
      </c>
      <c r="F653">
        <f>IFERROR(IF(E653="",VLOOKUP($B653,Locations!$A$2:$U$255,16,FALSE),E653),"")</f>
        <v>0.17</v>
      </c>
      <c r="G653">
        <f>IFERROR(C653-F653,"")</f>
        <v>1.4400000000000002</v>
      </c>
      <c r="H653">
        <f>IFERROR(ROUND(VLOOKUP($B653,Locations!$A$2:$U$255,11,FALSE)-G653,3),"")</f>
        <v>4791.2</v>
      </c>
      <c r="I653" s="2">
        <v>1</v>
      </c>
    </row>
    <row r="654" spans="1:10" x14ac:dyDescent="0.25">
      <c r="A654" s="1">
        <v>41942.5</v>
      </c>
      <c r="B654">
        <v>1032</v>
      </c>
      <c r="C654">
        <v>1.4</v>
      </c>
      <c r="D654">
        <v>1032</v>
      </c>
      <c r="E654">
        <v>0.17</v>
      </c>
      <c r="F654">
        <f>IFERROR(IF(E654="",VLOOKUP($B654,Locations!$A$2:$U$255,16,FALSE),E654),"")</f>
        <v>0.17</v>
      </c>
      <c r="G654">
        <f>IFERROR(C654-F654,"")</f>
        <v>1.23</v>
      </c>
      <c r="H654">
        <f>IFERROR(ROUND(VLOOKUP($B654,Locations!$A$2:$U$255,11,FALSE)-G654,3),"")</f>
        <v>4791.41</v>
      </c>
      <c r="I654" s="2">
        <v>1</v>
      </c>
    </row>
    <row r="655" spans="1:10" x14ac:dyDescent="0.25">
      <c r="A655" s="1">
        <v>40164.402777777781</v>
      </c>
      <c r="B655">
        <v>1033</v>
      </c>
      <c r="C655">
        <v>-0.21</v>
      </c>
      <c r="D655">
        <v>1033</v>
      </c>
      <c r="E655">
        <v>1.32</v>
      </c>
      <c r="F655">
        <f>IFERROR(IF(E655="",VLOOKUP($B655,Locations!$A$2:$U$255,16,FALSE),E655),"")</f>
        <v>1.32</v>
      </c>
      <c r="G655">
        <f>IFERROR(C655-F655,"")</f>
        <v>-1.53</v>
      </c>
      <c r="H655">
        <f>IFERROR(ROUND(VLOOKUP($B655,Locations!$A$2:$U$255,11,FALSE)-G655,3),"")</f>
        <v>4791.83</v>
      </c>
      <c r="I655" s="2">
        <v>1</v>
      </c>
      <c r="J655">
        <v>19</v>
      </c>
    </row>
    <row r="656" spans="1:10" x14ac:dyDescent="0.25">
      <c r="A656" s="1">
        <v>40267.402777777781</v>
      </c>
      <c r="B656">
        <v>1033</v>
      </c>
      <c r="C656">
        <v>-0.2</v>
      </c>
      <c r="D656">
        <v>1033</v>
      </c>
      <c r="E656">
        <v>1.32</v>
      </c>
      <c r="F656">
        <f>IFERROR(IF(E656="",VLOOKUP($B656,Locations!$A$2:$U$255,16,FALSE),E656),"")</f>
        <v>1.32</v>
      </c>
      <c r="G656">
        <f>IFERROR(C656-F656,"")</f>
        <v>-1.52</v>
      </c>
      <c r="H656">
        <f>IFERROR(ROUND(VLOOKUP($B656,Locations!$A$2:$U$255,11,FALSE)-G656,3),"")</f>
        <v>4791.82</v>
      </c>
      <c r="I656" s="2">
        <v>1</v>
      </c>
      <c r="J656">
        <v>19</v>
      </c>
    </row>
    <row r="657" spans="1:10" x14ac:dyDescent="0.25">
      <c r="A657" s="1">
        <v>40331.469444444447</v>
      </c>
      <c r="B657">
        <v>1033</v>
      </c>
      <c r="C657">
        <v>-0.21</v>
      </c>
      <c r="D657">
        <v>1033</v>
      </c>
      <c r="E657">
        <v>1.32</v>
      </c>
      <c r="F657">
        <f>IFERROR(IF(E657="",VLOOKUP($B657,Locations!$A$2:$U$255,16,FALSE),E657),"")</f>
        <v>1.32</v>
      </c>
      <c r="G657">
        <f>IFERROR(C657-F657,"")</f>
        <v>-1.53</v>
      </c>
      <c r="H657">
        <f>IFERROR(ROUND(VLOOKUP($B657,Locations!$A$2:$U$255,11,FALSE)-G657,3),"")</f>
        <v>4791.83</v>
      </c>
      <c r="I657" s="2">
        <v>1</v>
      </c>
      <c r="J657">
        <v>19</v>
      </c>
    </row>
    <row r="658" spans="1:10" x14ac:dyDescent="0.25">
      <c r="A658" s="1">
        <v>40511.584722222222</v>
      </c>
      <c r="B658">
        <v>1033</v>
      </c>
      <c r="C658">
        <v>1.47</v>
      </c>
      <c r="D658">
        <v>1033</v>
      </c>
      <c r="E658">
        <v>1.32</v>
      </c>
      <c r="F658">
        <f>IFERROR(IF(E658="",VLOOKUP($B658,Locations!$A$2:$U$255,16,FALSE),E658),"")</f>
        <v>1.32</v>
      </c>
      <c r="G658">
        <f>IFERROR(C658-F658,"")</f>
        <v>0.14999999999999991</v>
      </c>
      <c r="H658">
        <f>IFERROR(ROUND(VLOOKUP($B658,Locations!$A$2:$U$255,11,FALSE)-G658,3),"")</f>
        <v>4790.1499999999996</v>
      </c>
      <c r="I658" s="2">
        <v>1</v>
      </c>
    </row>
    <row r="659" spans="1:10" x14ac:dyDescent="0.25">
      <c r="A659" s="1">
        <v>40695.727777777778</v>
      </c>
      <c r="B659">
        <v>1033</v>
      </c>
      <c r="C659">
        <v>-0.23</v>
      </c>
      <c r="D659">
        <v>1033</v>
      </c>
      <c r="E659">
        <v>1.56</v>
      </c>
      <c r="F659">
        <f>IFERROR(IF(E659="",VLOOKUP($B659,Locations!$A$2:$U$255,16,FALSE),E659),"")</f>
        <v>1.56</v>
      </c>
      <c r="G659">
        <f>IFERROR(C659-F659,"")</f>
        <v>-1.79</v>
      </c>
      <c r="H659">
        <f>IFERROR(ROUND(VLOOKUP($B659,Locations!$A$2:$U$255,11,FALSE)-G659,3),"")</f>
        <v>4792.09</v>
      </c>
      <c r="I659" s="2">
        <v>1</v>
      </c>
      <c r="J659">
        <v>19</v>
      </c>
    </row>
    <row r="660" spans="1:10" x14ac:dyDescent="0.25">
      <c r="A660" s="1">
        <v>40996.392361111109</v>
      </c>
      <c r="B660">
        <v>1033</v>
      </c>
      <c r="C660">
        <v>0.27</v>
      </c>
      <c r="D660">
        <v>1033</v>
      </c>
      <c r="E660">
        <v>1.32</v>
      </c>
      <c r="F660">
        <f>IFERROR(IF(E660="",VLOOKUP($B660,Locations!$A$2:$U$255,16,FALSE),E660),"")</f>
        <v>1.32</v>
      </c>
      <c r="G660">
        <f>IFERROR(C660-F660,"")</f>
        <v>-1.05</v>
      </c>
      <c r="H660">
        <f>IFERROR(ROUND(VLOOKUP($B660,Locations!$A$2:$U$255,11,FALSE)-G660,3),"")</f>
        <v>4791.3500000000004</v>
      </c>
      <c r="I660" s="2">
        <v>1</v>
      </c>
      <c r="J660">
        <v>19</v>
      </c>
    </row>
    <row r="661" spans="1:10" x14ac:dyDescent="0.25">
      <c r="A661" s="1">
        <v>41066.375</v>
      </c>
      <c r="B661">
        <v>1033</v>
      </c>
      <c r="C661">
        <v>0.6</v>
      </c>
      <c r="D661">
        <v>1033</v>
      </c>
      <c r="E661">
        <v>1.32</v>
      </c>
      <c r="F661">
        <f>IFERROR(IF(E661="",VLOOKUP($B661,Locations!$A$2:$U$255,16,FALSE),E661),"")</f>
        <v>1.32</v>
      </c>
      <c r="G661">
        <f>IFERROR(C661-F661,"")</f>
        <v>-0.72000000000000008</v>
      </c>
      <c r="H661">
        <f>IFERROR(ROUND(VLOOKUP($B661,Locations!$A$2:$U$255,11,FALSE)-G661,3),"")</f>
        <v>4791.0200000000004</v>
      </c>
      <c r="I661" s="2">
        <v>1</v>
      </c>
      <c r="J661">
        <v>19</v>
      </c>
    </row>
    <row r="662" spans="1:10" x14ac:dyDescent="0.25">
      <c r="A662" s="1">
        <v>41228.583333333336</v>
      </c>
      <c r="B662">
        <v>1033</v>
      </c>
      <c r="C662" s="41">
        <v>0.57999999999999996</v>
      </c>
      <c r="D662">
        <v>1033</v>
      </c>
      <c r="E662">
        <v>1.32</v>
      </c>
      <c r="F662">
        <f>IFERROR(IF(E662="",VLOOKUP($B662,Locations!$A$2:$U$255,16,FALSE),E662),"")</f>
        <v>1.32</v>
      </c>
      <c r="G662">
        <f>IFERROR(C662-F662,"")</f>
        <v>-0.7400000000000001</v>
      </c>
      <c r="H662">
        <f>IFERROR(ROUND(VLOOKUP($B662,Locations!$A$2:$U$255,11,FALSE)-G662,3),"")</f>
        <v>4791.04</v>
      </c>
      <c r="I662" s="2">
        <v>1</v>
      </c>
    </row>
    <row r="663" spans="1:10" x14ac:dyDescent="0.25">
      <c r="A663" s="1">
        <v>41395.666666666664</v>
      </c>
      <c r="B663">
        <v>1033</v>
      </c>
      <c r="C663" s="41">
        <v>0.11</v>
      </c>
      <c r="D663">
        <v>1033</v>
      </c>
      <c r="E663">
        <v>1.32</v>
      </c>
      <c r="F663">
        <f>IFERROR(IF(E663="",VLOOKUP($B663,Locations!$A$2:$U$255,16,FALSE),E663),"")</f>
        <v>1.32</v>
      </c>
      <c r="G663">
        <f>IFERROR(C663-F663,"")</f>
        <v>-1.21</v>
      </c>
      <c r="H663">
        <f>IFERROR(ROUND(VLOOKUP($B663,Locations!$A$2:$U$255,11,FALSE)-G663,3),"")</f>
        <v>4791.51</v>
      </c>
      <c r="I663" s="2">
        <v>1</v>
      </c>
    </row>
    <row r="664" spans="1:10" x14ac:dyDescent="0.25">
      <c r="A664" s="1">
        <v>41556.350694444445</v>
      </c>
      <c r="B664">
        <v>1033</v>
      </c>
      <c r="C664">
        <v>1.1499999999999999</v>
      </c>
      <c r="D664">
        <v>1033</v>
      </c>
      <c r="E664">
        <v>1.32</v>
      </c>
      <c r="F664">
        <f>IFERROR(IF(E664="",VLOOKUP($B664,Locations!$A$2:$U$255,16,FALSE),E664),"")</f>
        <v>1.32</v>
      </c>
      <c r="G664">
        <f>IFERROR(C664-F664,"")</f>
        <v>-0.17000000000000015</v>
      </c>
      <c r="H664">
        <f>IFERROR(ROUND(VLOOKUP($B664,Locations!$A$2:$U$255,11,FALSE)-G664,3),"")</f>
        <v>4790.47</v>
      </c>
      <c r="I664" s="2">
        <v>1</v>
      </c>
    </row>
    <row r="665" spans="1:10" x14ac:dyDescent="0.25">
      <c r="A665" s="1">
        <v>41807.634722222225</v>
      </c>
      <c r="B665">
        <v>1033</v>
      </c>
      <c r="C665">
        <v>0.56999999999999995</v>
      </c>
      <c r="D665">
        <v>1033</v>
      </c>
      <c r="E665">
        <v>1.33</v>
      </c>
      <c r="F665">
        <f>IFERROR(IF(E665="",VLOOKUP($B665,Locations!$A$2:$U$255,16,FALSE),E665),"")</f>
        <v>1.33</v>
      </c>
      <c r="G665">
        <f>IFERROR(C665-F665,"")</f>
        <v>-0.76000000000000012</v>
      </c>
      <c r="H665">
        <f>IFERROR(ROUND(VLOOKUP($B665,Locations!$A$2:$U$255,11,FALSE)-G665,3),"")</f>
        <v>4791.0600000000004</v>
      </c>
      <c r="I665" s="2">
        <v>1</v>
      </c>
    </row>
    <row r="666" spans="1:10" x14ac:dyDescent="0.25">
      <c r="A666" s="1">
        <v>41808.375</v>
      </c>
      <c r="B666">
        <v>1033</v>
      </c>
      <c r="C666">
        <v>0.56999999999999995</v>
      </c>
      <c r="D666">
        <v>1033</v>
      </c>
      <c r="E666">
        <v>1.32</v>
      </c>
      <c r="F666">
        <f>IFERROR(IF(E666="",VLOOKUP($B666,Locations!$A$2:$U$255,16,FALSE),E666),"")</f>
        <v>1.32</v>
      </c>
      <c r="G666">
        <f>IFERROR(C666-F666,"")</f>
        <v>-0.75000000000000011</v>
      </c>
      <c r="H666">
        <f>IFERROR(ROUND(VLOOKUP($B666,Locations!$A$2:$U$255,11,FALSE)-G666,3),"")</f>
        <v>4791.05</v>
      </c>
      <c r="I666" s="2">
        <v>1</v>
      </c>
    </row>
    <row r="667" spans="1:10" x14ac:dyDescent="0.25">
      <c r="A667" s="1">
        <v>42145.390972222223</v>
      </c>
      <c r="B667">
        <v>1033</v>
      </c>
      <c r="C667">
        <v>-7.0000000000000007E-2</v>
      </c>
      <c r="D667">
        <v>1033</v>
      </c>
      <c r="E667">
        <v>1.85</v>
      </c>
      <c r="F667">
        <f>IFERROR(IF(E667="",VLOOKUP($B667,Locations!$A$2:$U$255,16,FALSE),E667),"")</f>
        <v>1.85</v>
      </c>
      <c r="G667">
        <f>IFERROR(C667-F667,"")</f>
        <v>-1.9200000000000002</v>
      </c>
      <c r="H667">
        <f>IFERROR(ROUND(VLOOKUP($B667,Locations!$A$2:$U$255,11,FALSE)-G667,3),"")</f>
        <v>4792.22</v>
      </c>
      <c r="I667" s="2">
        <v>1</v>
      </c>
    </row>
    <row r="668" spans="1:10" x14ac:dyDescent="0.25">
      <c r="A668" s="1">
        <v>42272</v>
      </c>
      <c r="B668">
        <v>1033</v>
      </c>
      <c r="C668">
        <v>5.4</v>
      </c>
      <c r="D668">
        <v>1033</v>
      </c>
      <c r="E668">
        <v>1.63</v>
      </c>
      <c r="F668">
        <f>IFERROR(IF(E668="",VLOOKUP($B668,Locations!$A$2:$U$255,16,FALSE),E668),"")</f>
        <v>1.63</v>
      </c>
      <c r="G668">
        <f>IFERROR(C668-F668,"")</f>
        <v>3.7700000000000005</v>
      </c>
      <c r="H668">
        <f>IFERROR(ROUND(VLOOKUP($B668,Locations!$A$2:$U$255,11,FALSE)-G668,3),"")</f>
        <v>4786.53</v>
      </c>
      <c r="I668" s="2">
        <v>1</v>
      </c>
    </row>
    <row r="669" spans="1:10" x14ac:dyDescent="0.25">
      <c r="A669" s="1">
        <v>42472.611111111109</v>
      </c>
      <c r="B669">
        <v>1033</v>
      </c>
      <c r="C669">
        <v>0.15</v>
      </c>
      <c r="D669">
        <v>1033</v>
      </c>
      <c r="E669">
        <v>1.38</v>
      </c>
      <c r="F669">
        <f>IFERROR(IF(E669="",VLOOKUP($B669,Locations!$A$2:$U$255,16,FALSE),E669),"")</f>
        <v>1.38</v>
      </c>
      <c r="G669">
        <f>IFERROR(C669-F669,"")</f>
        <v>-1.23</v>
      </c>
      <c r="H669">
        <f>IFERROR(ROUND(VLOOKUP($B669,Locations!$A$2:$U$255,11,FALSE)-G669,3),"")</f>
        <v>4791.53</v>
      </c>
      <c r="I669" s="2">
        <v>1</v>
      </c>
    </row>
    <row r="670" spans="1:10" x14ac:dyDescent="0.25">
      <c r="A670" s="1">
        <v>42656.76458333333</v>
      </c>
      <c r="B670">
        <v>1033</v>
      </c>
      <c r="C670">
        <v>5.4</v>
      </c>
      <c r="D670">
        <v>1033</v>
      </c>
      <c r="E670">
        <v>1.56</v>
      </c>
      <c r="F670">
        <f>IFERROR(IF(E670="",VLOOKUP($B670,Locations!$A$2:$U$255,16,FALSE),E670),"")</f>
        <v>1.56</v>
      </c>
      <c r="G670">
        <f>IFERROR(C670-F670,"")</f>
        <v>3.8400000000000003</v>
      </c>
      <c r="H670">
        <f>IFERROR(ROUND(VLOOKUP($B670,Locations!$A$2:$U$255,11,FALSE)-G670,3),"")</f>
        <v>4786.46</v>
      </c>
      <c r="I670" s="2">
        <v>1</v>
      </c>
    </row>
    <row r="671" spans="1:10" x14ac:dyDescent="0.25">
      <c r="A671" s="1">
        <v>42673.375</v>
      </c>
      <c r="B671">
        <v>1033</v>
      </c>
      <c r="C671">
        <v>5.4</v>
      </c>
      <c r="D671">
        <v>1033</v>
      </c>
      <c r="E671">
        <v>1.68</v>
      </c>
      <c r="F671">
        <f>IFERROR(IF(E671="",VLOOKUP($B671,Locations!$A$2:$U$255,16,FALSE),E671),"")</f>
        <v>1.68</v>
      </c>
      <c r="G671">
        <f>IFERROR(C671-F671,"")</f>
        <v>3.7200000000000006</v>
      </c>
      <c r="H671">
        <f>IFERROR(ROUND(VLOOKUP($B671,Locations!$A$2:$U$255,11,FALSE)-G671,3),"")</f>
        <v>4786.58</v>
      </c>
      <c r="I671" s="2">
        <v>1</v>
      </c>
    </row>
    <row r="672" spans="1:10" x14ac:dyDescent="0.25">
      <c r="A672" s="1">
        <v>42875.375</v>
      </c>
      <c r="B672">
        <v>1033</v>
      </c>
      <c r="C672">
        <v>0.23</v>
      </c>
      <c r="D672">
        <v>1033</v>
      </c>
      <c r="E672">
        <v>1.66</v>
      </c>
      <c r="F672">
        <f>IFERROR(IF(E672="",VLOOKUP($B672,Locations!$A$2:$U$255,16,FALSE),E672),"")</f>
        <v>1.66</v>
      </c>
      <c r="G672">
        <f>IFERROR(C672-F672,"")</f>
        <v>-1.43</v>
      </c>
      <c r="H672">
        <f>IFERROR(ROUND(VLOOKUP($B672,Locations!$A$2:$U$255,11,FALSE)-G672,3),"")</f>
        <v>4791.7299999999996</v>
      </c>
      <c r="I672" s="2">
        <v>1</v>
      </c>
    </row>
    <row r="673" spans="1:10" x14ac:dyDescent="0.25">
      <c r="A673" s="1">
        <v>43005.680555555555</v>
      </c>
      <c r="B673">
        <v>1033</v>
      </c>
      <c r="C673">
        <v>5.15</v>
      </c>
      <c r="D673">
        <v>1033</v>
      </c>
      <c r="E673">
        <v>1.66</v>
      </c>
      <c r="F673">
        <f>IFERROR(IF(E673="",VLOOKUP($B673,Locations!$A$2:$U$255,16,FALSE),E673),"")</f>
        <v>1.66</v>
      </c>
      <c r="G673">
        <f>IFERROR(C673-F673,"")</f>
        <v>3.49</v>
      </c>
      <c r="H673">
        <f>IFERROR(ROUND(VLOOKUP($B673,Locations!$A$2:$U$255,11,FALSE)-G673,3),"")</f>
        <v>4786.8100000000004</v>
      </c>
      <c r="I673" s="2">
        <v>1</v>
      </c>
      <c r="J673">
        <v>20</v>
      </c>
    </row>
    <row r="674" spans="1:10" x14ac:dyDescent="0.25">
      <c r="A674" s="1">
        <v>43276.604166666664</v>
      </c>
      <c r="B674">
        <v>1033</v>
      </c>
      <c r="C674">
        <v>0.73</v>
      </c>
      <c r="D674">
        <v>1033</v>
      </c>
      <c r="E674">
        <v>1.6458333333333333</v>
      </c>
      <c r="F674">
        <f>IFERROR(IF(E674="",VLOOKUP($B674,Locations!$A$2:$U$255,16,FALSE),E674),"")</f>
        <v>1.6458333333333333</v>
      </c>
      <c r="G674">
        <f>IFERROR(C674-F674,"")</f>
        <v>-0.91583333333333328</v>
      </c>
      <c r="H674">
        <f>IFERROR(ROUND(VLOOKUP($B674,Locations!$A$2:$U$255,11,FALSE)-G674,3),"")</f>
        <v>4791.2160000000003</v>
      </c>
      <c r="I674" s="2">
        <v>1</v>
      </c>
      <c r="J674">
        <v>21</v>
      </c>
    </row>
    <row r="675" spans="1:10" x14ac:dyDescent="0.25">
      <c r="A675" s="1">
        <v>40164.409722222219</v>
      </c>
      <c r="B675">
        <v>1034</v>
      </c>
      <c r="C675">
        <v>-0.06</v>
      </c>
      <c r="D675">
        <v>1034</v>
      </c>
      <c r="E675">
        <v>1.21</v>
      </c>
      <c r="F675">
        <f>IFERROR(IF(E675="",VLOOKUP($B675,Locations!$A$2:$U$255,16,FALSE),E675),"")</f>
        <v>1.21</v>
      </c>
      <c r="G675">
        <f>IFERROR(C675-F675,"")</f>
        <v>-1.27</v>
      </c>
      <c r="H675">
        <f>IFERROR(ROUND(VLOOKUP($B675,Locations!$A$2:$U$255,11,FALSE)-G675,3),"")</f>
        <v>4791.87</v>
      </c>
      <c r="I675" s="2">
        <v>1</v>
      </c>
      <c r="J675">
        <v>19</v>
      </c>
    </row>
    <row r="676" spans="1:10" x14ac:dyDescent="0.25">
      <c r="A676" s="1">
        <v>40267.409722222219</v>
      </c>
      <c r="B676">
        <v>1034</v>
      </c>
      <c r="C676">
        <v>-0.05</v>
      </c>
      <c r="D676">
        <v>1034</v>
      </c>
      <c r="E676">
        <v>1.21</v>
      </c>
      <c r="F676">
        <f>IFERROR(IF(E676="",VLOOKUP($B676,Locations!$A$2:$U$255,16,FALSE),E676),"")</f>
        <v>1.21</v>
      </c>
      <c r="G676">
        <f>IFERROR(C676-F676,"")</f>
        <v>-1.26</v>
      </c>
      <c r="H676">
        <f>IFERROR(ROUND(VLOOKUP($B676,Locations!$A$2:$U$255,11,FALSE)-G676,3),"")</f>
        <v>4791.8599999999997</v>
      </c>
      <c r="I676" s="2">
        <v>1</v>
      </c>
      <c r="J676">
        <v>19</v>
      </c>
    </row>
    <row r="677" spans="1:10" x14ac:dyDescent="0.25">
      <c r="A677" s="1">
        <v>40331.475694444445</v>
      </c>
      <c r="B677">
        <v>1034</v>
      </c>
      <c r="C677">
        <v>-0.06</v>
      </c>
      <c r="D677">
        <v>1034</v>
      </c>
      <c r="E677">
        <v>1.21</v>
      </c>
      <c r="F677">
        <f>IFERROR(IF(E677="",VLOOKUP($B677,Locations!$A$2:$U$255,16,FALSE),E677),"")</f>
        <v>1.21</v>
      </c>
      <c r="G677">
        <f>IFERROR(C677-F677,"")</f>
        <v>-1.27</v>
      </c>
      <c r="H677">
        <f>IFERROR(ROUND(VLOOKUP($B677,Locations!$A$2:$U$255,11,FALSE)-G677,3),"")</f>
        <v>4791.87</v>
      </c>
      <c r="I677" s="2">
        <v>1</v>
      </c>
      <c r="J677">
        <v>19</v>
      </c>
    </row>
    <row r="678" spans="1:10" x14ac:dyDescent="0.25">
      <c r="A678" s="1">
        <v>40511.594444444447</v>
      </c>
      <c r="B678">
        <v>1034</v>
      </c>
      <c r="C678">
        <v>0.46</v>
      </c>
      <c r="D678">
        <v>1034</v>
      </c>
      <c r="E678">
        <v>1.21</v>
      </c>
      <c r="F678">
        <f>IFERROR(IF(E678="",VLOOKUP($B678,Locations!$A$2:$U$255,16,FALSE),E678),"")</f>
        <v>1.21</v>
      </c>
      <c r="G678">
        <f>IFERROR(C678-F678,"")</f>
        <v>-0.75</v>
      </c>
      <c r="H678">
        <f>IFERROR(ROUND(VLOOKUP($B678,Locations!$A$2:$U$255,11,FALSE)-G678,3),"")</f>
        <v>4791.3500000000004</v>
      </c>
      <c r="I678" s="2">
        <v>1</v>
      </c>
    </row>
    <row r="679" spans="1:10" x14ac:dyDescent="0.25">
      <c r="A679" s="1">
        <v>40611.495138888888</v>
      </c>
      <c r="B679">
        <v>1034</v>
      </c>
      <c r="C679">
        <v>-0.08</v>
      </c>
      <c r="D679">
        <v>1034</v>
      </c>
      <c r="E679">
        <v>1.21</v>
      </c>
      <c r="F679">
        <f>IFERROR(IF(E679="",VLOOKUP($B679,Locations!$A$2:$U$255,16,FALSE),E679),"")</f>
        <v>1.21</v>
      </c>
      <c r="G679">
        <f>IFERROR(C679-F679,"")</f>
        <v>-1.29</v>
      </c>
      <c r="H679">
        <f>IFERROR(ROUND(VLOOKUP($B679,Locations!$A$2:$U$255,11,FALSE)-G679,3),"")</f>
        <v>4791.8900000000003</v>
      </c>
      <c r="I679" s="2">
        <v>1</v>
      </c>
      <c r="J679">
        <v>19</v>
      </c>
    </row>
    <row r="680" spans="1:10" x14ac:dyDescent="0.25">
      <c r="A680" s="1">
        <v>40695.73333333333</v>
      </c>
      <c r="B680">
        <v>1034</v>
      </c>
      <c r="C680">
        <v>-0.34</v>
      </c>
      <c r="D680">
        <v>1034</v>
      </c>
      <c r="E680">
        <v>1.21</v>
      </c>
      <c r="F680">
        <f>IFERROR(IF(E680="",VLOOKUP($B680,Locations!$A$2:$U$255,16,FALSE),E680),"")</f>
        <v>1.21</v>
      </c>
      <c r="G680">
        <f>IFERROR(C680-F680,"")</f>
        <v>-1.55</v>
      </c>
      <c r="H680">
        <f>IFERROR(ROUND(VLOOKUP($B680,Locations!$A$2:$U$255,11,FALSE)-G680,3),"")</f>
        <v>4792.1499999999996</v>
      </c>
      <c r="I680" s="2">
        <v>1</v>
      </c>
      <c r="J680">
        <v>19</v>
      </c>
    </row>
    <row r="681" spans="1:10" x14ac:dyDescent="0.25">
      <c r="A681" s="1">
        <v>40996.397222222222</v>
      </c>
      <c r="B681">
        <v>1034</v>
      </c>
      <c r="C681">
        <v>0.13</v>
      </c>
      <c r="D681">
        <v>1034</v>
      </c>
      <c r="E681">
        <v>1.21</v>
      </c>
      <c r="F681">
        <f>IFERROR(IF(E681="",VLOOKUP($B681,Locations!$A$2:$U$255,16,FALSE),E681),"")</f>
        <v>1.21</v>
      </c>
      <c r="G681">
        <f>IFERROR(C681-F681,"")</f>
        <v>-1.08</v>
      </c>
      <c r="H681">
        <f>IFERROR(ROUND(VLOOKUP($B681,Locations!$A$2:$U$255,11,FALSE)-G681,3),"")</f>
        <v>4791.68</v>
      </c>
      <c r="I681" s="2">
        <v>1</v>
      </c>
      <c r="J681">
        <v>19</v>
      </c>
    </row>
    <row r="682" spans="1:10" x14ac:dyDescent="0.25">
      <c r="A682" s="1">
        <v>41066.416666666664</v>
      </c>
      <c r="B682">
        <v>1034</v>
      </c>
      <c r="C682">
        <v>0.47</v>
      </c>
      <c r="D682">
        <v>1034</v>
      </c>
      <c r="E682">
        <v>1.21</v>
      </c>
      <c r="F682">
        <f>IFERROR(IF(E682="",VLOOKUP($B682,Locations!$A$2:$U$255,16,FALSE),E682),"")</f>
        <v>1.21</v>
      </c>
      <c r="G682">
        <f>IFERROR(C682-F682,"")</f>
        <v>-0.74</v>
      </c>
      <c r="H682">
        <f>IFERROR(ROUND(VLOOKUP($B682,Locations!$A$2:$U$255,11,FALSE)-G682,3),"")</f>
        <v>4791.34</v>
      </c>
      <c r="I682" s="2">
        <v>1</v>
      </c>
      <c r="J682">
        <v>19</v>
      </c>
    </row>
    <row r="683" spans="1:10" x14ac:dyDescent="0.25">
      <c r="A683" s="1">
        <v>41228.583333333336</v>
      </c>
      <c r="B683">
        <v>1034</v>
      </c>
      <c r="C683">
        <v>0.42</v>
      </c>
      <c r="D683">
        <v>1034</v>
      </c>
      <c r="E683">
        <v>1.21</v>
      </c>
      <c r="F683">
        <f>IFERROR(IF(E683="",VLOOKUP($B683,Locations!$A$2:$U$255,16,FALSE),E683),"")</f>
        <v>1.21</v>
      </c>
      <c r="G683">
        <f>IFERROR(C683-F683,"")</f>
        <v>-0.79</v>
      </c>
      <c r="H683">
        <f>IFERROR(ROUND(VLOOKUP($B683,Locations!$A$2:$U$255,11,FALSE)-G683,3),"")</f>
        <v>4791.3900000000003</v>
      </c>
      <c r="I683" s="2">
        <v>1</v>
      </c>
    </row>
    <row r="684" spans="1:10" x14ac:dyDescent="0.25">
      <c r="A684" s="1">
        <v>41395.666666666664</v>
      </c>
      <c r="B684">
        <v>1034</v>
      </c>
      <c r="C684">
        <v>0</v>
      </c>
      <c r="D684">
        <v>1034</v>
      </c>
      <c r="E684">
        <v>1.21</v>
      </c>
      <c r="F684">
        <f>IFERROR(IF(E684="",VLOOKUP($B684,Locations!$A$2:$U$255,16,FALSE),E684),"")</f>
        <v>1.21</v>
      </c>
      <c r="G684">
        <f>IFERROR(C684-F684,"")</f>
        <v>-1.21</v>
      </c>
      <c r="H684">
        <f>IFERROR(ROUND(VLOOKUP($B684,Locations!$A$2:$U$255,11,FALSE)-G684,3),"")</f>
        <v>4791.8100000000004</v>
      </c>
      <c r="I684" s="2">
        <v>1</v>
      </c>
    </row>
    <row r="685" spans="1:10" x14ac:dyDescent="0.25">
      <c r="A685" s="1">
        <v>41556.354166666664</v>
      </c>
      <c r="B685">
        <v>1034</v>
      </c>
      <c r="C685">
        <v>1.05</v>
      </c>
      <c r="D685">
        <v>1034</v>
      </c>
      <c r="E685">
        <v>1.21</v>
      </c>
      <c r="F685">
        <f>IFERROR(IF(E685="",VLOOKUP($B685,Locations!$A$2:$U$255,16,FALSE),E685),"")</f>
        <v>1.21</v>
      </c>
      <c r="G685">
        <f>IFERROR(C685-F685,"")</f>
        <v>-0.15999999999999992</v>
      </c>
      <c r="H685">
        <f>IFERROR(ROUND(VLOOKUP($B685,Locations!$A$2:$U$255,11,FALSE)-G685,3),"")</f>
        <v>4790.76</v>
      </c>
      <c r="I685" s="2">
        <v>1</v>
      </c>
    </row>
    <row r="686" spans="1:10" x14ac:dyDescent="0.25">
      <c r="A686" s="1">
        <v>41807.643750000003</v>
      </c>
      <c r="B686">
        <v>1034</v>
      </c>
      <c r="C686">
        <v>0.47</v>
      </c>
      <c r="D686">
        <v>1034</v>
      </c>
      <c r="E686">
        <v>1.21</v>
      </c>
      <c r="F686">
        <f>IFERROR(IF(E686="",VLOOKUP($B686,Locations!$A$2:$U$255,16,FALSE),E686),"")</f>
        <v>1.21</v>
      </c>
      <c r="G686">
        <f>IFERROR(C686-F686,"")</f>
        <v>-0.74</v>
      </c>
      <c r="H686">
        <f>IFERROR(ROUND(VLOOKUP($B686,Locations!$A$2:$U$255,11,FALSE)-G686,3),"")</f>
        <v>4791.34</v>
      </c>
      <c r="I686" s="2">
        <v>1</v>
      </c>
    </row>
    <row r="687" spans="1:10" x14ac:dyDescent="0.25">
      <c r="A687" s="1">
        <v>41942.666666666664</v>
      </c>
      <c r="B687">
        <v>1034</v>
      </c>
      <c r="C687">
        <v>0.25</v>
      </c>
      <c r="D687">
        <v>1034</v>
      </c>
      <c r="E687">
        <v>1.21</v>
      </c>
      <c r="F687">
        <f>IFERROR(IF(E687="",VLOOKUP($B687,Locations!$A$2:$U$255,16,FALSE),E687),"")</f>
        <v>1.21</v>
      </c>
      <c r="G687">
        <f>IFERROR(C687-F687,"")</f>
        <v>-0.96</v>
      </c>
      <c r="H687">
        <f>IFERROR(ROUND(VLOOKUP($B687,Locations!$A$2:$U$255,11,FALSE)-G687,3),"")</f>
        <v>4791.5600000000004</v>
      </c>
      <c r="I687" s="2">
        <v>1</v>
      </c>
    </row>
    <row r="688" spans="1:10" x14ac:dyDescent="0.25">
      <c r="A688" s="1">
        <v>40164.419444444444</v>
      </c>
      <c r="B688">
        <v>1035</v>
      </c>
      <c r="C688">
        <v>-0.1</v>
      </c>
      <c r="D688">
        <v>1035</v>
      </c>
      <c r="E688">
        <v>0.57999999999999996</v>
      </c>
      <c r="F688">
        <f>IFERROR(IF(E688="",VLOOKUP($B688,Locations!$A$2:$U$255,16,FALSE),E688),"")</f>
        <v>0.57999999999999996</v>
      </c>
      <c r="G688">
        <f>IFERROR(C688-F688,"")</f>
        <v>-0.67999999999999994</v>
      </c>
      <c r="H688">
        <f>IFERROR(ROUND(VLOOKUP($B688,Locations!$A$2:$U$255,11,FALSE)-G688,3),"")</f>
        <v>4791.88</v>
      </c>
      <c r="I688" s="2">
        <v>1</v>
      </c>
      <c r="J688">
        <v>19</v>
      </c>
    </row>
    <row r="689" spans="1:10" x14ac:dyDescent="0.25">
      <c r="A689" s="1">
        <v>40267.419444444444</v>
      </c>
      <c r="B689">
        <v>1035</v>
      </c>
      <c r="C689">
        <v>-0.09</v>
      </c>
      <c r="D689">
        <v>1035</v>
      </c>
      <c r="E689">
        <v>0.57999999999999996</v>
      </c>
      <c r="F689">
        <f>IFERROR(IF(E689="",VLOOKUP($B689,Locations!$A$2:$U$255,16,FALSE),E689),"")</f>
        <v>0.57999999999999996</v>
      </c>
      <c r="G689">
        <f>IFERROR(C689-F689,"")</f>
        <v>-0.66999999999999993</v>
      </c>
      <c r="H689">
        <f>IFERROR(ROUND(VLOOKUP($B689,Locations!$A$2:$U$255,11,FALSE)-G689,3),"")</f>
        <v>4791.87</v>
      </c>
      <c r="I689" s="2">
        <v>1</v>
      </c>
      <c r="J689">
        <v>19</v>
      </c>
    </row>
    <row r="690" spans="1:10" x14ac:dyDescent="0.25">
      <c r="A690" s="1">
        <v>40331.489583333336</v>
      </c>
      <c r="B690">
        <v>1035</v>
      </c>
      <c r="C690">
        <v>-0.1</v>
      </c>
      <c r="D690">
        <v>1035</v>
      </c>
      <c r="E690">
        <v>0.57999999999999996</v>
      </c>
      <c r="F690">
        <f>IFERROR(IF(E690="",VLOOKUP($B690,Locations!$A$2:$U$255,16,FALSE),E690),"")</f>
        <v>0.57999999999999996</v>
      </c>
      <c r="G690">
        <f>IFERROR(C690-F690,"")</f>
        <v>-0.67999999999999994</v>
      </c>
      <c r="H690">
        <f>IFERROR(ROUND(VLOOKUP($B690,Locations!$A$2:$U$255,11,FALSE)-G690,3),"")</f>
        <v>4791.88</v>
      </c>
      <c r="I690" s="2">
        <v>1</v>
      </c>
      <c r="J690">
        <v>19</v>
      </c>
    </row>
    <row r="691" spans="1:10" x14ac:dyDescent="0.25">
      <c r="A691" s="1">
        <v>40436.769444444442</v>
      </c>
      <c r="B691">
        <v>1035</v>
      </c>
      <c r="C691">
        <v>2.0699999999999998</v>
      </c>
      <c r="D691">
        <v>1035</v>
      </c>
      <c r="E691">
        <v>0.57999999999999996</v>
      </c>
      <c r="F691">
        <f>IFERROR(IF(E691="",VLOOKUP($B691,Locations!$A$2:$U$255,16,FALSE),E691),"")</f>
        <v>0.57999999999999996</v>
      </c>
      <c r="G691">
        <f>IFERROR(C691-F691,"")</f>
        <v>1.4899999999999998</v>
      </c>
      <c r="H691">
        <f>IFERROR(ROUND(VLOOKUP($B691,Locations!$A$2:$U$255,11,FALSE)-G691,3),"")</f>
        <v>4789.71</v>
      </c>
      <c r="I691" s="2">
        <v>1</v>
      </c>
    </row>
    <row r="692" spans="1:10" x14ac:dyDescent="0.25">
      <c r="A692" s="1">
        <v>40511.603472222225</v>
      </c>
      <c r="B692">
        <v>1035</v>
      </c>
      <c r="C692">
        <v>0.25</v>
      </c>
      <c r="D692">
        <v>1035</v>
      </c>
      <c r="E692">
        <v>0.57999999999999996</v>
      </c>
      <c r="F692">
        <f>IFERROR(IF(E692="",VLOOKUP($B692,Locations!$A$2:$U$255,16,FALSE),E692),"")</f>
        <v>0.57999999999999996</v>
      </c>
      <c r="G692">
        <f>IFERROR(C692-F692,"")</f>
        <v>-0.32999999999999996</v>
      </c>
      <c r="H692">
        <f>IFERROR(ROUND(VLOOKUP($B692,Locations!$A$2:$U$255,11,FALSE)-G692,3),"")</f>
        <v>4791.53</v>
      </c>
      <c r="I692" s="2">
        <v>1</v>
      </c>
    </row>
    <row r="693" spans="1:10" x14ac:dyDescent="0.25">
      <c r="A693" s="1">
        <v>40611.502083333333</v>
      </c>
      <c r="B693">
        <v>1035</v>
      </c>
      <c r="C693">
        <v>-0.09</v>
      </c>
      <c r="D693">
        <v>1035</v>
      </c>
      <c r="E693">
        <v>0.57999999999999996</v>
      </c>
      <c r="F693">
        <f>IFERROR(IF(E693="",VLOOKUP($B693,Locations!$A$2:$U$255,16,FALSE),E693),"")</f>
        <v>0.57999999999999996</v>
      </c>
      <c r="G693">
        <f>IFERROR(C693-F693,"")</f>
        <v>-0.66999999999999993</v>
      </c>
      <c r="H693">
        <f>IFERROR(ROUND(VLOOKUP($B693,Locations!$A$2:$U$255,11,FALSE)-G693,3),"")</f>
        <v>4791.87</v>
      </c>
      <c r="I693" s="2">
        <v>1</v>
      </c>
      <c r="J693">
        <v>19</v>
      </c>
    </row>
    <row r="694" spans="1:10" x14ac:dyDescent="0.25">
      <c r="A694" s="1">
        <v>40695.739583333336</v>
      </c>
      <c r="B694">
        <v>1035</v>
      </c>
      <c r="C694">
        <v>-0.34</v>
      </c>
      <c r="D694">
        <v>1035</v>
      </c>
      <c r="E694">
        <v>0.57999999999999996</v>
      </c>
      <c r="F694">
        <f>IFERROR(IF(E694="",VLOOKUP($B694,Locations!$A$2:$U$255,16,FALSE),E694),"")</f>
        <v>0.57999999999999996</v>
      </c>
      <c r="G694">
        <f>IFERROR(C694-F694,"")</f>
        <v>-0.91999999999999993</v>
      </c>
      <c r="H694">
        <f>IFERROR(ROUND(VLOOKUP($B694,Locations!$A$2:$U$255,11,FALSE)-G694,3),"")</f>
        <v>4792.12</v>
      </c>
      <c r="I694" s="2">
        <v>1</v>
      </c>
      <c r="J694">
        <v>19</v>
      </c>
    </row>
    <row r="695" spans="1:10" x14ac:dyDescent="0.25">
      <c r="A695" s="1">
        <v>40996.404166666667</v>
      </c>
      <c r="B695">
        <v>1035</v>
      </c>
      <c r="C695">
        <v>0.14000000000000001</v>
      </c>
      <c r="D695">
        <v>1035</v>
      </c>
      <c r="E695">
        <v>0.57999999999999996</v>
      </c>
      <c r="F695">
        <f>IFERROR(IF(E695="",VLOOKUP($B695,Locations!$A$2:$U$255,16,FALSE),E695),"")</f>
        <v>0.57999999999999996</v>
      </c>
      <c r="G695">
        <f>IFERROR(C695-F695,"")</f>
        <v>-0.43999999999999995</v>
      </c>
      <c r="H695">
        <f>IFERROR(ROUND(VLOOKUP($B695,Locations!$A$2:$U$255,11,FALSE)-G695,3),"")</f>
        <v>4791.6400000000003</v>
      </c>
      <c r="I695" s="2">
        <v>1</v>
      </c>
      <c r="J695">
        <v>19</v>
      </c>
    </row>
    <row r="696" spans="1:10" x14ac:dyDescent="0.25">
      <c r="A696" s="1">
        <v>41066.375</v>
      </c>
      <c r="B696" s="41">
        <v>1035</v>
      </c>
      <c r="C696" s="41">
        <v>0.42</v>
      </c>
      <c r="D696" s="41">
        <v>1035</v>
      </c>
      <c r="E696" s="41">
        <v>0.57999999999999996</v>
      </c>
      <c r="F696" s="41">
        <f>IFERROR(IF(E696="",VLOOKUP($B696,Locations!$A$2:$U$255,16,FALSE),E696),"")</f>
        <v>0.57999999999999996</v>
      </c>
      <c r="G696" s="41">
        <f>IFERROR(C696-F696,"")</f>
        <v>-0.15999999999999998</v>
      </c>
      <c r="H696" s="41">
        <f>IFERROR(ROUND(VLOOKUP($B696,Locations!$A$2:$U$255,11,FALSE)-G696,3),"")</f>
        <v>4791.3599999999997</v>
      </c>
      <c r="I696" s="42">
        <v>1</v>
      </c>
      <c r="J696" s="41">
        <v>19</v>
      </c>
    </row>
    <row r="697" spans="1:10" x14ac:dyDescent="0.25">
      <c r="A697" s="1">
        <v>41228.583333333336</v>
      </c>
      <c r="B697" s="41">
        <v>1035</v>
      </c>
      <c r="C697" s="41">
        <v>0.42</v>
      </c>
      <c r="D697" s="41">
        <v>1035</v>
      </c>
      <c r="E697" s="41">
        <v>0.57999999999999996</v>
      </c>
      <c r="F697" s="41">
        <f>IFERROR(IF(E697="",VLOOKUP($B697,Locations!$A$2:$U$255,16,FALSE),E697),"")</f>
        <v>0.57999999999999996</v>
      </c>
      <c r="G697" s="41">
        <f>IFERROR(C697-F697,"")</f>
        <v>-0.15999999999999998</v>
      </c>
      <c r="H697" s="41">
        <f>IFERROR(ROUND(VLOOKUP($B697,Locations!$A$2:$U$255,11,FALSE)-G697,3),"")</f>
        <v>4791.3599999999997</v>
      </c>
      <c r="I697" s="42">
        <v>1</v>
      </c>
      <c r="J697" s="41"/>
    </row>
    <row r="698" spans="1:10" x14ac:dyDescent="0.25">
      <c r="A698" s="1">
        <v>41395.666666666664</v>
      </c>
      <c r="B698">
        <v>1035</v>
      </c>
      <c r="C698">
        <v>0.01</v>
      </c>
      <c r="D698">
        <v>1035</v>
      </c>
      <c r="E698">
        <v>0.57999999999999996</v>
      </c>
      <c r="F698">
        <f>IFERROR(IF(E698="",VLOOKUP($B698,Locations!$A$2:$U$255,16,FALSE),E698),"")</f>
        <v>0.57999999999999996</v>
      </c>
      <c r="G698">
        <f>IFERROR(C698-F698,"")</f>
        <v>-0.56999999999999995</v>
      </c>
      <c r="H698">
        <f>IFERROR(ROUND(VLOOKUP($B698,Locations!$A$2:$U$255,11,FALSE)-G698,3),"")</f>
        <v>4791.7700000000004</v>
      </c>
      <c r="I698" s="2">
        <v>1</v>
      </c>
    </row>
    <row r="699" spans="1:10" x14ac:dyDescent="0.25">
      <c r="A699" s="1">
        <v>41395.666666666664</v>
      </c>
      <c r="B699">
        <v>1035</v>
      </c>
      <c r="C699">
        <v>0.09</v>
      </c>
      <c r="D699">
        <v>1035</v>
      </c>
      <c r="E699">
        <v>0.57999999999999996</v>
      </c>
      <c r="F699">
        <f>IFERROR(IF(E699="",VLOOKUP($B699,Locations!$A$2:$U$255,16,FALSE),E699),"")</f>
        <v>0.57999999999999996</v>
      </c>
      <c r="G699">
        <f>IFERROR(C699-F699,"")</f>
        <v>-0.49</v>
      </c>
      <c r="H699">
        <f>IFERROR(ROUND(VLOOKUP($B699,Locations!$A$2:$U$255,11,FALSE)-G699,3),"")</f>
        <v>4791.6899999999996</v>
      </c>
      <c r="I699" s="2">
        <v>1</v>
      </c>
    </row>
    <row r="700" spans="1:10" x14ac:dyDescent="0.25">
      <c r="A700" s="1">
        <v>41556.361111111109</v>
      </c>
      <c r="B700">
        <v>1035</v>
      </c>
      <c r="C700">
        <v>0.35</v>
      </c>
      <c r="D700">
        <v>1035</v>
      </c>
      <c r="E700">
        <v>0.57999999999999996</v>
      </c>
      <c r="F700">
        <f>IFERROR(IF(E700="",VLOOKUP($B700,Locations!$A$2:$U$255,16,FALSE),E700),"")</f>
        <v>0.57999999999999996</v>
      </c>
      <c r="G700">
        <f>IFERROR(C700-F700,"")</f>
        <v>-0.22999999999999998</v>
      </c>
      <c r="H700">
        <f>IFERROR(ROUND(VLOOKUP($B700,Locations!$A$2:$U$255,11,FALSE)-G700,3),"")</f>
        <v>4791.43</v>
      </c>
      <c r="I700" s="2">
        <v>1</v>
      </c>
    </row>
    <row r="701" spans="1:10" x14ac:dyDescent="0.25">
      <c r="A701" s="1">
        <v>41807.649305555555</v>
      </c>
      <c r="B701">
        <v>1035</v>
      </c>
      <c r="C701">
        <v>0.35</v>
      </c>
      <c r="D701">
        <v>1035</v>
      </c>
      <c r="E701">
        <v>0.57999999999999996</v>
      </c>
      <c r="F701">
        <f>IFERROR(IF(E701="",VLOOKUP($B701,Locations!$A$2:$U$255,16,FALSE),E701),"")</f>
        <v>0.57999999999999996</v>
      </c>
      <c r="G701">
        <f>IFERROR(C701-F701,"")</f>
        <v>-0.22999999999999998</v>
      </c>
      <c r="H701">
        <f>IFERROR(ROUND(VLOOKUP($B701,Locations!$A$2:$U$255,11,FALSE)-G701,3),"")</f>
        <v>4791.43</v>
      </c>
      <c r="I701" s="2">
        <v>1</v>
      </c>
    </row>
    <row r="702" spans="1:10" x14ac:dyDescent="0.25">
      <c r="A702" s="1">
        <v>42145.386805555558</v>
      </c>
      <c r="B702">
        <v>1035</v>
      </c>
      <c r="C702" s="41">
        <v>-0.24</v>
      </c>
      <c r="D702">
        <v>1035</v>
      </c>
      <c r="E702">
        <v>0.57999999999999996</v>
      </c>
      <c r="F702">
        <f>IFERROR(IF(E702="",VLOOKUP($B702,Locations!$A$2:$U$255,16,FALSE),E702),"")</f>
        <v>0.57999999999999996</v>
      </c>
      <c r="G702">
        <f>IFERROR(C702-F702,"")</f>
        <v>-0.82</v>
      </c>
      <c r="H702">
        <f>IFERROR(ROUND(VLOOKUP($B702,Locations!$A$2:$U$255,11,FALSE)-G702,3),"")</f>
        <v>4792.0200000000004</v>
      </c>
      <c r="I702" s="2">
        <v>1</v>
      </c>
    </row>
    <row r="703" spans="1:10" x14ac:dyDescent="0.25">
      <c r="A703" s="1">
        <v>42272</v>
      </c>
      <c r="B703" s="41">
        <v>1035</v>
      </c>
      <c r="C703" s="41">
        <v>1.58</v>
      </c>
      <c r="D703" s="41">
        <v>1035</v>
      </c>
      <c r="E703" s="41">
        <v>0.57999999999999996</v>
      </c>
      <c r="F703" s="41">
        <f>IFERROR(IF(E703="",VLOOKUP($B703,Locations!$A$2:$U$255,16,FALSE),E703),"")</f>
        <v>0.57999999999999996</v>
      </c>
      <c r="G703" s="41">
        <f>IFERROR(C703-F703,"")</f>
        <v>1</v>
      </c>
      <c r="H703" s="41">
        <f>IFERROR(ROUND(VLOOKUP($B703,Locations!$A$2:$U$255,11,FALSE)-G703,3),"")</f>
        <v>4790.2</v>
      </c>
      <c r="I703" s="42">
        <v>1</v>
      </c>
      <c r="J703" s="41"/>
    </row>
    <row r="704" spans="1:10" x14ac:dyDescent="0.25">
      <c r="A704" s="1">
        <v>42472.614583333336</v>
      </c>
      <c r="B704">
        <v>1035</v>
      </c>
      <c r="C704">
        <v>-0.17</v>
      </c>
      <c r="D704">
        <v>1035</v>
      </c>
      <c r="E704">
        <v>0.57999999999999996</v>
      </c>
      <c r="F704">
        <f>IFERROR(IF(E704="",VLOOKUP($B704,Locations!$A$2:$U$255,16,FALSE),E704),"")</f>
        <v>0.57999999999999996</v>
      </c>
      <c r="G704">
        <f>IFERROR(C704-F704,"")</f>
        <v>-0.75</v>
      </c>
      <c r="H704">
        <f>IFERROR(ROUND(VLOOKUP($B704,Locations!$A$2:$U$255,11,FALSE)-G704,3),"")</f>
        <v>4791.95</v>
      </c>
      <c r="I704" s="2">
        <v>1</v>
      </c>
    </row>
    <row r="705" spans="1:10" x14ac:dyDescent="0.25">
      <c r="A705" s="1">
        <v>42656.757638888892</v>
      </c>
      <c r="B705">
        <v>1035</v>
      </c>
      <c r="C705">
        <v>1.1299999999999999</v>
      </c>
      <c r="D705">
        <v>1035</v>
      </c>
      <c r="E705">
        <v>0.57999999999999996</v>
      </c>
      <c r="F705">
        <f>IFERROR(IF(E705="",VLOOKUP($B705,Locations!$A$2:$U$255,16,FALSE),E705),"")</f>
        <v>0.57999999999999996</v>
      </c>
      <c r="G705">
        <f>IFERROR(C705-F705,"")</f>
        <v>0.54999999999999993</v>
      </c>
      <c r="H705">
        <f>IFERROR(ROUND(VLOOKUP($B705,Locations!$A$2:$U$255,11,FALSE)-G705,3),"")</f>
        <v>4790.6499999999996</v>
      </c>
      <c r="I705" s="2">
        <v>1</v>
      </c>
    </row>
    <row r="706" spans="1:10" x14ac:dyDescent="0.25">
      <c r="A706" s="1">
        <v>42664.5</v>
      </c>
      <c r="B706">
        <v>1035</v>
      </c>
      <c r="C706">
        <v>1.1299999999999999</v>
      </c>
      <c r="D706">
        <v>1035</v>
      </c>
      <c r="E706">
        <v>0.57999999999999996</v>
      </c>
      <c r="F706">
        <f>IFERROR(IF(E706="",VLOOKUP($B706,Locations!$A$2:$U$255,16,FALSE),E706),"")</f>
        <v>0.57999999999999996</v>
      </c>
      <c r="G706">
        <f>IFERROR(C706-F706,"")</f>
        <v>0.54999999999999993</v>
      </c>
      <c r="H706">
        <f>IFERROR(ROUND(VLOOKUP($B706,Locations!$A$2:$U$255,11,FALSE)-G706,3),"")</f>
        <v>4790.6499999999996</v>
      </c>
      <c r="I706" s="2">
        <v>1</v>
      </c>
    </row>
    <row r="707" spans="1:10" x14ac:dyDescent="0.25">
      <c r="A707" s="1">
        <v>42866.5</v>
      </c>
      <c r="B707">
        <v>1035</v>
      </c>
      <c r="C707">
        <v>0.13</v>
      </c>
      <c r="D707">
        <v>1035</v>
      </c>
      <c r="E707">
        <v>0.66</v>
      </c>
      <c r="F707">
        <f>IFERROR(IF(E707="",VLOOKUP($B707,Locations!$A$2:$U$255,16,FALSE),E707),"")</f>
        <v>0.66</v>
      </c>
      <c r="G707">
        <f>IFERROR(C707-F707,"")</f>
        <v>-0.53</v>
      </c>
      <c r="H707">
        <f>IFERROR(ROUND(VLOOKUP($B707,Locations!$A$2:$U$255,11,FALSE)-G707,3),"")</f>
        <v>4791.7299999999996</v>
      </c>
      <c r="I707" s="2">
        <v>1</v>
      </c>
    </row>
    <row r="708" spans="1:10" x14ac:dyDescent="0.25">
      <c r="A708" s="1">
        <v>43005.688194444447</v>
      </c>
      <c r="B708">
        <v>1035</v>
      </c>
      <c r="C708">
        <v>1.34</v>
      </c>
      <c r="D708">
        <v>1035</v>
      </c>
      <c r="E708">
        <v>0.68</v>
      </c>
      <c r="F708">
        <f>IFERROR(IF(E708="",VLOOKUP($B708,Locations!$A$2:$U$255,16,FALSE),E708),"")</f>
        <v>0.68</v>
      </c>
      <c r="G708">
        <f>IFERROR(C708-F708,"")</f>
        <v>0.66</v>
      </c>
      <c r="H708">
        <f>IFERROR(ROUND(VLOOKUP($B708,Locations!$A$2:$U$255,11,FALSE)-G708,3),"")</f>
        <v>4790.54</v>
      </c>
      <c r="I708" s="2">
        <v>1</v>
      </c>
      <c r="J708">
        <v>20</v>
      </c>
    </row>
    <row r="709" spans="1:10" x14ac:dyDescent="0.25">
      <c r="A709" s="1">
        <v>43276.613194444442</v>
      </c>
      <c r="B709">
        <v>1035</v>
      </c>
      <c r="C709">
        <v>0.35</v>
      </c>
      <c r="D709">
        <v>1035</v>
      </c>
      <c r="E709">
        <v>0.625</v>
      </c>
      <c r="F709">
        <f>IFERROR(IF(E709="",VLOOKUP($B709,Locations!$A$2:$U$255,16,FALSE),E709),"")</f>
        <v>0.625</v>
      </c>
      <c r="G709">
        <f>IFERROR(C709-F709,"")</f>
        <v>-0.27500000000000002</v>
      </c>
      <c r="H709">
        <f>IFERROR(ROUND(VLOOKUP($B709,Locations!$A$2:$U$255,11,FALSE)-G709,3),"")</f>
        <v>4791.4750000000004</v>
      </c>
      <c r="I709" s="2">
        <v>1</v>
      </c>
      <c r="J709">
        <v>21</v>
      </c>
    </row>
    <row r="710" spans="1:10" x14ac:dyDescent="0.25">
      <c r="A710" s="1">
        <v>40164.429166666669</v>
      </c>
      <c r="B710">
        <v>1036</v>
      </c>
      <c r="C710">
        <v>1.43</v>
      </c>
      <c r="D710">
        <v>1036</v>
      </c>
      <c r="E710">
        <v>0.89</v>
      </c>
      <c r="F710">
        <f>IFERROR(IF(E710="",VLOOKUP($B710,Locations!$A$2:$U$255,16,FALSE),E710),"")</f>
        <v>0.89</v>
      </c>
      <c r="G710">
        <f>IFERROR(C710-F710,"")</f>
        <v>0.53999999999999992</v>
      </c>
      <c r="H710">
        <f>IFERROR(ROUND(VLOOKUP($B710,Locations!$A$2:$U$255,11,FALSE)-G710,3),"")</f>
        <v>4793.13</v>
      </c>
      <c r="I710" s="2">
        <v>1</v>
      </c>
      <c r="J710">
        <v>19</v>
      </c>
    </row>
    <row r="711" spans="1:10" x14ac:dyDescent="0.25">
      <c r="A711" s="1">
        <v>40267.429166666669</v>
      </c>
      <c r="B711">
        <v>1036</v>
      </c>
      <c r="C711">
        <v>1.36</v>
      </c>
      <c r="D711">
        <v>1036</v>
      </c>
      <c r="E711">
        <v>0.89</v>
      </c>
      <c r="F711">
        <f>IFERROR(IF(E711="",VLOOKUP($B711,Locations!$A$2:$U$255,16,FALSE),E711),"")</f>
        <v>0.89</v>
      </c>
      <c r="G711">
        <f>IFERROR(C711-F711,"")</f>
        <v>0.47000000000000008</v>
      </c>
      <c r="H711">
        <f>IFERROR(ROUND(VLOOKUP($B711,Locations!$A$2:$U$255,11,FALSE)-G711,3),"")</f>
        <v>4793.2</v>
      </c>
      <c r="I711" s="2">
        <v>1</v>
      </c>
      <c r="J711">
        <v>19</v>
      </c>
    </row>
    <row r="712" spans="1:10" x14ac:dyDescent="0.25">
      <c r="A712" s="1">
        <v>40331.50277777778</v>
      </c>
      <c r="B712">
        <v>1036</v>
      </c>
      <c r="C712">
        <v>1.43</v>
      </c>
      <c r="D712">
        <v>1036</v>
      </c>
      <c r="E712">
        <v>0.89</v>
      </c>
      <c r="F712">
        <f>IFERROR(IF(E712="",VLOOKUP($B712,Locations!$A$2:$U$255,16,FALSE),E712),"")</f>
        <v>0.89</v>
      </c>
      <c r="G712">
        <f>IFERROR(C712-F712,"")</f>
        <v>0.53999999999999992</v>
      </c>
      <c r="H712">
        <f>IFERROR(ROUND(VLOOKUP($B712,Locations!$A$2:$U$255,11,FALSE)-G712,3),"")</f>
        <v>4793.13</v>
      </c>
      <c r="I712" s="2">
        <v>1</v>
      </c>
      <c r="J712">
        <v>19</v>
      </c>
    </row>
    <row r="713" spans="1:10" x14ac:dyDescent="0.25">
      <c r="A713" s="1">
        <v>40436.776388888888</v>
      </c>
      <c r="B713">
        <v>1036</v>
      </c>
      <c r="C713">
        <v>1.82</v>
      </c>
      <c r="D713">
        <v>1036</v>
      </c>
      <c r="E713">
        <v>0.89</v>
      </c>
      <c r="F713">
        <f>IFERROR(IF(E713="",VLOOKUP($B713,Locations!$A$2:$U$255,16,FALSE),E713),"")</f>
        <v>0.89</v>
      </c>
      <c r="G713">
        <f>IFERROR(C713-F713,"")</f>
        <v>0.93</v>
      </c>
      <c r="H713">
        <f>IFERROR(ROUND(VLOOKUP($B713,Locations!$A$2:$U$255,11,FALSE)-G713,3),"")</f>
        <v>4792.74</v>
      </c>
      <c r="I713" s="2">
        <v>1</v>
      </c>
    </row>
    <row r="714" spans="1:10" x14ac:dyDescent="0.25">
      <c r="A714" s="1">
        <v>40511.611111111109</v>
      </c>
      <c r="B714">
        <v>1036</v>
      </c>
      <c r="C714">
        <v>1.35</v>
      </c>
      <c r="D714">
        <v>1036</v>
      </c>
      <c r="E714">
        <v>0.89</v>
      </c>
      <c r="F714">
        <f>IFERROR(IF(E714="",VLOOKUP($B714,Locations!$A$2:$U$255,16,FALSE),E714),"")</f>
        <v>0.89</v>
      </c>
      <c r="G714">
        <f>IFERROR(C714-F714,"")</f>
        <v>0.46000000000000008</v>
      </c>
      <c r="H714">
        <f>IFERROR(ROUND(VLOOKUP($B714,Locations!$A$2:$U$255,11,FALSE)-G714,3),"")</f>
        <v>4793.21</v>
      </c>
      <c r="I714" s="2">
        <v>1</v>
      </c>
    </row>
    <row r="715" spans="1:10" x14ac:dyDescent="0.25">
      <c r="A715" s="1">
        <v>40611.513194444444</v>
      </c>
      <c r="B715">
        <v>1036</v>
      </c>
      <c r="C715">
        <v>0.92</v>
      </c>
      <c r="D715">
        <v>1036</v>
      </c>
      <c r="E715">
        <v>0.89</v>
      </c>
      <c r="F715">
        <f>IFERROR(IF(E715="",VLOOKUP($B715,Locations!$A$2:$U$255,16,FALSE),E715),"")</f>
        <v>0.89</v>
      </c>
      <c r="G715">
        <f>IFERROR(C715-F715,"")</f>
        <v>3.0000000000000027E-2</v>
      </c>
      <c r="H715">
        <f>IFERROR(ROUND(VLOOKUP($B715,Locations!$A$2:$U$255,11,FALSE)-G715,3),"")</f>
        <v>4793.6400000000003</v>
      </c>
      <c r="I715" s="2">
        <v>1</v>
      </c>
      <c r="J715">
        <v>19</v>
      </c>
    </row>
    <row r="716" spans="1:10" x14ac:dyDescent="0.25">
      <c r="A716" s="1">
        <v>40695.746527777781</v>
      </c>
      <c r="B716">
        <v>1036</v>
      </c>
      <c r="C716">
        <v>1.49</v>
      </c>
      <c r="D716">
        <v>1036</v>
      </c>
      <c r="E716">
        <v>0.89</v>
      </c>
      <c r="F716">
        <f>IFERROR(IF(E716="",VLOOKUP($B716,Locations!$A$2:$U$255,16,FALSE),E716),"")</f>
        <v>0.89</v>
      </c>
      <c r="G716">
        <f>IFERROR(C716-F716,"")</f>
        <v>0.6</v>
      </c>
      <c r="H716">
        <f>IFERROR(ROUND(VLOOKUP($B716,Locations!$A$2:$U$255,11,FALSE)-G716,3),"")</f>
        <v>4793.07</v>
      </c>
      <c r="I716" s="2">
        <v>1</v>
      </c>
      <c r="J716">
        <v>19</v>
      </c>
    </row>
    <row r="717" spans="1:10" x14ac:dyDescent="0.25">
      <c r="A717" s="1">
        <v>40996.413888888892</v>
      </c>
      <c r="B717">
        <v>1036</v>
      </c>
      <c r="C717">
        <v>1.36</v>
      </c>
      <c r="D717">
        <v>1036</v>
      </c>
      <c r="E717">
        <v>0.89</v>
      </c>
      <c r="F717">
        <f>IFERROR(IF(E717="",VLOOKUP($B717,Locations!$A$2:$U$255,16,FALSE),E717),"")</f>
        <v>0.89</v>
      </c>
      <c r="G717">
        <f>IFERROR(C717-F717,"")</f>
        <v>0.47000000000000008</v>
      </c>
      <c r="H717">
        <f>IFERROR(ROUND(VLOOKUP($B717,Locations!$A$2:$U$255,11,FALSE)-G717,3),"")</f>
        <v>4793.2</v>
      </c>
      <c r="I717" s="2">
        <v>1</v>
      </c>
      <c r="J717">
        <v>19</v>
      </c>
    </row>
    <row r="718" spans="1:10" x14ac:dyDescent="0.25">
      <c r="A718" s="1">
        <v>41066.375</v>
      </c>
      <c r="B718">
        <v>1036</v>
      </c>
      <c r="C718">
        <v>1.49</v>
      </c>
      <c r="D718">
        <v>1036</v>
      </c>
      <c r="E718">
        <v>0.89</v>
      </c>
      <c r="F718">
        <f>IFERROR(IF(E718="",VLOOKUP($B718,Locations!$A$2:$U$255,16,FALSE),E718),"")</f>
        <v>0.89</v>
      </c>
      <c r="G718">
        <f>IFERROR(C718-F718,"")</f>
        <v>0.6</v>
      </c>
      <c r="H718">
        <f>IFERROR(ROUND(VLOOKUP($B718,Locations!$A$2:$U$255,11,FALSE)-G718,3),"")</f>
        <v>4793.07</v>
      </c>
      <c r="I718" s="2">
        <v>1</v>
      </c>
      <c r="J718">
        <v>19</v>
      </c>
    </row>
    <row r="719" spans="1:10" x14ac:dyDescent="0.25">
      <c r="A719" s="1">
        <v>41228.583333333336</v>
      </c>
      <c r="B719">
        <v>1036</v>
      </c>
      <c r="C719">
        <v>1.32</v>
      </c>
      <c r="D719">
        <v>1036</v>
      </c>
      <c r="E719">
        <v>0.89</v>
      </c>
      <c r="F719">
        <f>IFERROR(IF(E719="",VLOOKUP($B719,Locations!$A$2:$U$255,16,FALSE),E719),"")</f>
        <v>0.89</v>
      </c>
      <c r="G719">
        <f>IFERROR(C719-F719,"")</f>
        <v>0.43000000000000005</v>
      </c>
      <c r="H719">
        <f>IFERROR(ROUND(VLOOKUP($B719,Locations!$A$2:$U$255,11,FALSE)-G719,3),"")</f>
        <v>4793.24</v>
      </c>
      <c r="I719" s="2">
        <v>1</v>
      </c>
    </row>
    <row r="720" spans="1:10" x14ac:dyDescent="0.25">
      <c r="A720" s="1">
        <v>41395.666666666664</v>
      </c>
      <c r="B720">
        <v>1036</v>
      </c>
      <c r="C720">
        <v>1.87</v>
      </c>
      <c r="D720">
        <v>1036</v>
      </c>
      <c r="E720">
        <v>0.89</v>
      </c>
      <c r="F720">
        <f>IFERROR(IF(E720="",VLOOKUP($B720,Locations!$A$2:$U$255,16,FALSE),E720),"")</f>
        <v>0.89</v>
      </c>
      <c r="G720">
        <f>IFERROR(C720-F720,"")</f>
        <v>0.98000000000000009</v>
      </c>
      <c r="H720">
        <f>IFERROR(ROUND(VLOOKUP($B720,Locations!$A$2:$U$255,11,FALSE)-G720,3),"")</f>
        <v>4792.6899999999996</v>
      </c>
      <c r="I720" s="2">
        <v>1</v>
      </c>
    </row>
    <row r="721" spans="1:10" x14ac:dyDescent="0.25">
      <c r="A721" s="1">
        <v>41395.666666666664</v>
      </c>
      <c r="B721">
        <v>1036</v>
      </c>
      <c r="C721">
        <v>1.99</v>
      </c>
      <c r="D721">
        <v>1036</v>
      </c>
      <c r="E721">
        <v>0.89</v>
      </c>
      <c r="F721">
        <f>IFERROR(IF(E721="",VLOOKUP($B721,Locations!$A$2:$U$255,16,FALSE),E721),"")</f>
        <v>0.89</v>
      </c>
      <c r="G721">
        <f>IFERROR(C721-F721,"")</f>
        <v>1.1000000000000001</v>
      </c>
      <c r="H721">
        <f>IFERROR(ROUND(VLOOKUP($B721,Locations!$A$2:$U$255,11,FALSE)-G721,3),"")</f>
        <v>4792.57</v>
      </c>
      <c r="I721" s="2">
        <v>1</v>
      </c>
    </row>
    <row r="722" spans="1:10" x14ac:dyDescent="0.25">
      <c r="A722" s="1">
        <v>41556.364583333336</v>
      </c>
      <c r="B722">
        <v>1036</v>
      </c>
      <c r="C722">
        <v>1.5</v>
      </c>
      <c r="D722">
        <v>1036</v>
      </c>
      <c r="E722">
        <v>0.89</v>
      </c>
      <c r="F722">
        <f>IFERROR(IF(E722="",VLOOKUP($B722,Locations!$A$2:$U$255,16,FALSE),E722),"")</f>
        <v>0.89</v>
      </c>
      <c r="G722">
        <f>IFERROR(C722-F722,"")</f>
        <v>0.61</v>
      </c>
      <c r="H722">
        <f>IFERROR(ROUND(VLOOKUP($B722,Locations!$A$2:$U$255,11,FALSE)-G722,3),"")</f>
        <v>4793.0600000000004</v>
      </c>
      <c r="I722" s="2">
        <v>1</v>
      </c>
    </row>
    <row r="723" spans="1:10" x14ac:dyDescent="0.25">
      <c r="A723" s="1">
        <v>41807.375</v>
      </c>
      <c r="B723">
        <v>1036</v>
      </c>
      <c r="C723">
        <v>1.5</v>
      </c>
      <c r="D723">
        <v>1036</v>
      </c>
      <c r="E723">
        <v>0.89</v>
      </c>
      <c r="F723">
        <f>IFERROR(IF(E723="",VLOOKUP($B723,Locations!$A$2:$U$255,16,FALSE),E723),"")</f>
        <v>0.89</v>
      </c>
      <c r="G723">
        <f>IFERROR(C723-F723,"")</f>
        <v>0.61</v>
      </c>
      <c r="H723">
        <f>IFERROR(ROUND(VLOOKUP($B723,Locations!$A$2:$U$255,11,FALSE)-G723,3),"")</f>
        <v>4793.0600000000004</v>
      </c>
      <c r="I723" s="2">
        <v>1</v>
      </c>
    </row>
    <row r="724" spans="1:10" x14ac:dyDescent="0.25">
      <c r="A724" s="1">
        <v>41807.656944444447</v>
      </c>
      <c r="B724">
        <v>1036</v>
      </c>
      <c r="C724">
        <v>1.57</v>
      </c>
      <c r="D724">
        <v>1036</v>
      </c>
      <c r="E724">
        <v>0.89</v>
      </c>
      <c r="F724">
        <f>IFERROR(IF(E724="",VLOOKUP($B724,Locations!$A$2:$U$255,16,FALSE),E724),"")</f>
        <v>0.89</v>
      </c>
      <c r="G724">
        <f>IFERROR(C724-F724,"")</f>
        <v>0.68</v>
      </c>
      <c r="H724">
        <f>IFERROR(ROUND(VLOOKUP($B724,Locations!$A$2:$U$255,11,FALSE)-G724,3),"")</f>
        <v>4792.99</v>
      </c>
      <c r="I724" s="2">
        <v>1</v>
      </c>
    </row>
    <row r="725" spans="1:10" x14ac:dyDescent="0.25">
      <c r="A725" s="1">
        <v>42145.402083333334</v>
      </c>
      <c r="B725">
        <v>1036</v>
      </c>
      <c r="C725">
        <v>1.45</v>
      </c>
      <c r="D725">
        <v>1036</v>
      </c>
      <c r="E725">
        <v>1.04</v>
      </c>
      <c r="F725">
        <f>IFERROR(IF(E725="",VLOOKUP($B725,Locations!$A$2:$U$255,16,FALSE),E725),"")</f>
        <v>1.04</v>
      </c>
      <c r="G725">
        <f>IFERROR(C725-F725,"")</f>
        <v>0.40999999999999992</v>
      </c>
      <c r="H725">
        <f>IFERROR(ROUND(VLOOKUP($B725,Locations!$A$2:$U$255,11,FALSE)-G725,3),"")</f>
        <v>4793.26</v>
      </c>
      <c r="I725" s="2">
        <v>1</v>
      </c>
    </row>
    <row r="726" spans="1:10" x14ac:dyDescent="0.25">
      <c r="A726" s="1">
        <v>42272</v>
      </c>
      <c r="B726">
        <v>1036</v>
      </c>
      <c r="C726">
        <v>2</v>
      </c>
      <c r="D726">
        <v>1036</v>
      </c>
      <c r="E726">
        <v>1.04</v>
      </c>
      <c r="F726">
        <f>IFERROR(IF(E726="",VLOOKUP($B726,Locations!$A$2:$U$255,16,FALSE),E726),"")</f>
        <v>1.04</v>
      </c>
      <c r="G726">
        <f>IFERROR(C726-F726,"")</f>
        <v>0.96</v>
      </c>
      <c r="H726">
        <f>IFERROR(ROUND(VLOOKUP($B726,Locations!$A$2:$U$255,11,FALSE)-G726,3),"")</f>
        <v>4792.71</v>
      </c>
      <c r="I726" s="2">
        <v>1</v>
      </c>
    </row>
    <row r="727" spans="1:10" x14ac:dyDescent="0.25">
      <c r="A727" s="1">
        <v>42472.620833333334</v>
      </c>
      <c r="B727">
        <v>1036</v>
      </c>
      <c r="C727">
        <v>1.62</v>
      </c>
      <c r="D727">
        <v>1036</v>
      </c>
      <c r="E727">
        <v>1.1000000000000001</v>
      </c>
      <c r="F727">
        <f>IFERROR(IF(E727="",VLOOKUP($B727,Locations!$A$2:$U$255,16,FALSE),E727),"")</f>
        <v>1.1000000000000001</v>
      </c>
      <c r="G727">
        <f>IFERROR(C727-F727,"")</f>
        <v>0.52</v>
      </c>
      <c r="H727">
        <f>IFERROR(ROUND(VLOOKUP($B727,Locations!$A$2:$U$255,11,FALSE)-G727,3),"")</f>
        <v>4793.1499999999996</v>
      </c>
      <c r="I727" s="2">
        <v>1</v>
      </c>
    </row>
    <row r="728" spans="1:10" x14ac:dyDescent="0.25">
      <c r="A728" s="1">
        <v>42656.773611111108</v>
      </c>
      <c r="B728">
        <v>1036</v>
      </c>
      <c r="C728">
        <v>1.9</v>
      </c>
      <c r="D728">
        <v>1036</v>
      </c>
      <c r="E728">
        <v>0.94</v>
      </c>
      <c r="F728">
        <f>IFERROR(IF(E728="",VLOOKUP($B728,Locations!$A$2:$U$255,16,FALSE),E728),"")</f>
        <v>0.94</v>
      </c>
      <c r="G728">
        <f>IFERROR(C728-F728,"")</f>
        <v>0.96</v>
      </c>
      <c r="H728">
        <f>IFERROR(ROUND(VLOOKUP($B728,Locations!$A$2:$U$255,11,FALSE)-G728,3),"")</f>
        <v>4792.71</v>
      </c>
      <c r="I728" s="2">
        <v>1</v>
      </c>
    </row>
    <row r="729" spans="1:10" x14ac:dyDescent="0.25">
      <c r="A729" s="1">
        <v>42668.125</v>
      </c>
      <c r="B729">
        <v>1036</v>
      </c>
      <c r="C729">
        <v>1.9</v>
      </c>
      <c r="D729">
        <v>1036</v>
      </c>
      <c r="E729">
        <v>1.05</v>
      </c>
      <c r="F729">
        <f>IFERROR(IF(E729="",VLOOKUP($B729,Locations!$A$2:$U$255,16,FALSE),E729),"")</f>
        <v>1.05</v>
      </c>
      <c r="G729">
        <f>IFERROR(C729-F729,"")</f>
        <v>0.84999999999999987</v>
      </c>
      <c r="H729">
        <f>IFERROR(ROUND(VLOOKUP($B729,Locations!$A$2:$U$255,11,FALSE)-G729,3),"")</f>
        <v>4792.82</v>
      </c>
      <c r="I729" s="2">
        <v>1</v>
      </c>
    </row>
    <row r="730" spans="1:10" x14ac:dyDescent="0.25">
      <c r="A730" s="1">
        <v>42870.125</v>
      </c>
      <c r="B730">
        <v>1036</v>
      </c>
      <c r="C730">
        <v>1.64</v>
      </c>
      <c r="D730">
        <v>1036</v>
      </c>
      <c r="E730">
        <v>1.2</v>
      </c>
      <c r="F730">
        <f>IFERROR(IF(E730="",VLOOKUP($B730,Locations!$A$2:$U$255,16,FALSE),E730),"")</f>
        <v>1.2</v>
      </c>
      <c r="G730">
        <f>IFERROR(C730-F730,"")</f>
        <v>0.43999999999999995</v>
      </c>
      <c r="H730">
        <f>IFERROR(ROUND(VLOOKUP($B730,Locations!$A$2:$U$255,11,FALSE)-G730,3),"")</f>
        <v>4793.2299999999996</v>
      </c>
      <c r="I730" s="2">
        <v>1</v>
      </c>
    </row>
    <row r="731" spans="1:10" x14ac:dyDescent="0.25">
      <c r="A731" s="1">
        <v>43005.698611111111</v>
      </c>
      <c r="B731">
        <v>1036</v>
      </c>
      <c r="C731">
        <v>1.89</v>
      </c>
      <c r="D731">
        <v>1036</v>
      </c>
      <c r="E731">
        <v>1.1599999999999999</v>
      </c>
      <c r="F731">
        <f>IFERROR(IF(E731="",VLOOKUP($B731,Locations!$A$2:$U$255,16,FALSE),E731),"")</f>
        <v>1.1599999999999999</v>
      </c>
      <c r="G731">
        <f>IFERROR(C731-F731,"")</f>
        <v>0.73</v>
      </c>
      <c r="H731">
        <f>IFERROR(ROUND(VLOOKUP($B731,Locations!$A$2:$U$255,11,FALSE)-G731,3),"")</f>
        <v>4792.9399999999996</v>
      </c>
      <c r="I731" s="2">
        <v>1</v>
      </c>
      <c r="J731">
        <v>20</v>
      </c>
    </row>
    <row r="732" spans="1:10" x14ac:dyDescent="0.25">
      <c r="A732" s="1">
        <v>43276.62222222222</v>
      </c>
      <c r="B732">
        <v>1036</v>
      </c>
      <c r="C732">
        <v>2.42</v>
      </c>
      <c r="D732">
        <v>1036</v>
      </c>
      <c r="E732">
        <v>1.1983333333333335</v>
      </c>
      <c r="F732">
        <f>IFERROR(IF(E732="",VLOOKUP($B732,Locations!$A$2:$U$255,16,FALSE),E732),"")</f>
        <v>1.1983333333333335</v>
      </c>
      <c r="G732">
        <f>IFERROR(C732-F732,"")</f>
        <v>1.2216666666666665</v>
      </c>
      <c r="H732">
        <f>IFERROR(ROUND(VLOOKUP($B732,Locations!$A$2:$U$255,11,FALSE)-G732,3),"")</f>
        <v>4792.4480000000003</v>
      </c>
      <c r="I732" s="2">
        <v>1</v>
      </c>
      <c r="J732">
        <v>21</v>
      </c>
    </row>
    <row r="733" spans="1:10" x14ac:dyDescent="0.25">
      <c r="A733" s="1">
        <v>40164.614583333336</v>
      </c>
      <c r="B733">
        <v>1037</v>
      </c>
      <c r="C733">
        <v>1.1299999999999999</v>
      </c>
      <c r="D733">
        <v>1037</v>
      </c>
      <c r="E733">
        <v>1.17</v>
      </c>
      <c r="F733">
        <f>IFERROR(IF(E733="",VLOOKUP($B733,Locations!$A$2:$U$255,16,FALSE),E733),"")</f>
        <v>1.17</v>
      </c>
      <c r="G733">
        <f>IFERROR(C733-F733,"")</f>
        <v>-4.0000000000000036E-2</v>
      </c>
      <c r="H733">
        <f>IFERROR(ROUND(VLOOKUP($B733,Locations!$A$2:$U$255,11,FALSE)-G733,3),"")</f>
        <v>4818.6099999999997</v>
      </c>
      <c r="I733" s="2">
        <v>1</v>
      </c>
      <c r="J733">
        <v>19</v>
      </c>
    </row>
    <row r="734" spans="1:10" x14ac:dyDescent="0.25">
      <c r="A734" s="1">
        <v>40267.614583333336</v>
      </c>
      <c r="B734">
        <v>1037</v>
      </c>
      <c r="C734">
        <v>0.99</v>
      </c>
      <c r="D734">
        <v>1037</v>
      </c>
      <c r="E734">
        <v>1.17</v>
      </c>
      <c r="F734">
        <f>IFERROR(IF(E734="",VLOOKUP($B734,Locations!$A$2:$U$255,16,FALSE),E734),"")</f>
        <v>1.17</v>
      </c>
      <c r="G734">
        <f>IFERROR(C734-F734,"")</f>
        <v>-0.17999999999999994</v>
      </c>
      <c r="H734">
        <f>IFERROR(ROUND(VLOOKUP($B734,Locations!$A$2:$U$255,11,FALSE)-G734,3),"")</f>
        <v>4818.75</v>
      </c>
      <c r="I734" s="2">
        <v>1</v>
      </c>
      <c r="J734">
        <v>19</v>
      </c>
    </row>
    <row r="735" spans="1:10" x14ac:dyDescent="0.25">
      <c r="A735" s="1">
        <v>40331.352777777778</v>
      </c>
      <c r="B735">
        <v>1037</v>
      </c>
      <c r="C735">
        <v>1.1299999999999999</v>
      </c>
      <c r="D735">
        <v>1037</v>
      </c>
      <c r="E735">
        <v>1.17</v>
      </c>
      <c r="F735">
        <f>IFERROR(IF(E735="",VLOOKUP($B735,Locations!$A$2:$U$255,16,FALSE),E735),"")</f>
        <v>1.17</v>
      </c>
      <c r="G735">
        <f>IFERROR(C735-F735,"")</f>
        <v>-4.0000000000000036E-2</v>
      </c>
      <c r="H735">
        <f>IFERROR(ROUND(VLOOKUP($B735,Locations!$A$2:$U$255,11,FALSE)-G735,3),"")</f>
        <v>4818.6099999999997</v>
      </c>
      <c r="I735" s="2">
        <v>1</v>
      </c>
      <c r="J735">
        <v>19</v>
      </c>
    </row>
    <row r="736" spans="1:10" x14ac:dyDescent="0.25">
      <c r="A736" s="1">
        <v>40437.625</v>
      </c>
      <c r="B736">
        <v>1037</v>
      </c>
      <c r="C736">
        <v>1.23</v>
      </c>
      <c r="D736">
        <v>1037</v>
      </c>
      <c r="E736">
        <v>1.17</v>
      </c>
      <c r="F736">
        <f>IFERROR(IF(E736="",VLOOKUP($B736,Locations!$A$2:$U$255,16,FALSE),E736),"")</f>
        <v>1.17</v>
      </c>
      <c r="G736">
        <f>IFERROR(C736-F736,"")</f>
        <v>6.0000000000000053E-2</v>
      </c>
      <c r="H736">
        <f>IFERROR(ROUND(VLOOKUP($B736,Locations!$A$2:$U$255,11,FALSE)-G736,3),"")</f>
        <v>4818.51</v>
      </c>
      <c r="I736" s="2">
        <v>1</v>
      </c>
    </row>
    <row r="737" spans="1:10" x14ac:dyDescent="0.25">
      <c r="A737" s="1">
        <v>40512.500694444447</v>
      </c>
      <c r="B737">
        <v>1037</v>
      </c>
      <c r="C737" s="41">
        <v>0.97</v>
      </c>
      <c r="D737">
        <v>1037</v>
      </c>
      <c r="E737">
        <v>1.17</v>
      </c>
      <c r="F737">
        <f>IFERROR(IF(E737="",VLOOKUP($B737,Locations!$A$2:$U$255,16,FALSE),E737),"")</f>
        <v>1.17</v>
      </c>
      <c r="G737">
        <f>IFERROR(C737-F737,"")</f>
        <v>-0.19999999999999996</v>
      </c>
      <c r="H737">
        <f>IFERROR(ROUND(VLOOKUP($B737,Locations!$A$2:$U$255,11,FALSE)-G737,3),"")</f>
        <v>4818.7700000000004</v>
      </c>
      <c r="I737" s="2">
        <v>1</v>
      </c>
    </row>
    <row r="738" spans="1:10" x14ac:dyDescent="0.25">
      <c r="A738" s="1">
        <v>40610.5625</v>
      </c>
      <c r="B738">
        <v>1037</v>
      </c>
      <c r="C738" s="41">
        <v>0.99</v>
      </c>
      <c r="D738">
        <v>1037</v>
      </c>
      <c r="E738">
        <v>1.17</v>
      </c>
      <c r="F738">
        <f>IFERROR(IF(E738="",VLOOKUP($B738,Locations!$A$2:$U$255,16,FALSE),E738),"")</f>
        <v>1.17</v>
      </c>
      <c r="G738">
        <f>IFERROR(C738-F738,"")</f>
        <v>-0.17999999999999994</v>
      </c>
      <c r="H738">
        <f>IFERROR(ROUND(VLOOKUP($B738,Locations!$A$2:$U$255,11,FALSE)-G738,3),"")</f>
        <v>4818.75</v>
      </c>
      <c r="I738" s="2">
        <v>1</v>
      </c>
      <c r="J738">
        <v>19</v>
      </c>
    </row>
    <row r="739" spans="1:10" x14ac:dyDescent="0.25">
      <c r="A739" s="1">
        <v>40696.482638888891</v>
      </c>
      <c r="B739">
        <v>1037</v>
      </c>
      <c r="C739">
        <v>1.01</v>
      </c>
      <c r="D739">
        <v>1037</v>
      </c>
      <c r="E739">
        <v>1.17</v>
      </c>
      <c r="F739">
        <f>IFERROR(IF(E739="",VLOOKUP($B739,Locations!$A$2:$U$255,16,FALSE),E739),"")</f>
        <v>1.17</v>
      </c>
      <c r="G739">
        <f>IFERROR(C739-F739,"")</f>
        <v>-0.15999999999999992</v>
      </c>
      <c r="H739">
        <f>IFERROR(ROUND(VLOOKUP($B739,Locations!$A$2:$U$255,11,FALSE)-G739,3),"")</f>
        <v>4818.7299999999996</v>
      </c>
      <c r="I739" s="2">
        <v>1</v>
      </c>
      <c r="J739">
        <v>19</v>
      </c>
    </row>
    <row r="740" spans="1:10" x14ac:dyDescent="0.25">
      <c r="A740" s="1">
        <v>40996.634722222225</v>
      </c>
      <c r="B740">
        <v>1037</v>
      </c>
      <c r="C740">
        <v>1.01</v>
      </c>
      <c r="D740">
        <v>1037</v>
      </c>
      <c r="E740">
        <v>1.17</v>
      </c>
      <c r="F740">
        <f>IFERROR(IF(E740="",VLOOKUP($B740,Locations!$A$2:$U$255,16,FALSE),E740),"")</f>
        <v>1.17</v>
      </c>
      <c r="G740">
        <f>IFERROR(C740-F740,"")</f>
        <v>-0.15999999999999992</v>
      </c>
      <c r="H740">
        <f>IFERROR(ROUND(VLOOKUP($B740,Locations!$A$2:$U$255,11,FALSE)-G740,3),"")</f>
        <v>4818.7299999999996</v>
      </c>
      <c r="I740" s="2">
        <v>1</v>
      </c>
      <c r="J740">
        <v>19</v>
      </c>
    </row>
    <row r="741" spans="1:10" x14ac:dyDescent="0.25">
      <c r="A741" s="1">
        <v>41066.708333333336</v>
      </c>
      <c r="B741">
        <v>1037</v>
      </c>
      <c r="C741">
        <v>1.27</v>
      </c>
      <c r="D741">
        <v>1037</v>
      </c>
      <c r="E741">
        <v>1.17</v>
      </c>
      <c r="F741">
        <f>IFERROR(IF(E741="",VLOOKUP($B741,Locations!$A$2:$U$255,16,FALSE),E741),"")</f>
        <v>1.17</v>
      </c>
      <c r="G741">
        <f>IFERROR(C741-F741,"")</f>
        <v>0.10000000000000009</v>
      </c>
      <c r="H741">
        <f>IFERROR(ROUND(VLOOKUP($B741,Locations!$A$2:$U$255,11,FALSE)-G741,3),"")</f>
        <v>4818.47</v>
      </c>
      <c r="I741" s="2">
        <v>1</v>
      </c>
    </row>
    <row r="742" spans="1:10" x14ac:dyDescent="0.25">
      <c r="A742" s="1">
        <v>41228.5</v>
      </c>
      <c r="B742">
        <v>1037</v>
      </c>
      <c r="C742">
        <v>1.06</v>
      </c>
      <c r="D742">
        <v>1037</v>
      </c>
      <c r="E742">
        <v>1.17</v>
      </c>
      <c r="F742">
        <f>IFERROR(IF(E742="",VLOOKUP($B742,Locations!$A$2:$U$255,16,FALSE),E742),"")</f>
        <v>1.17</v>
      </c>
      <c r="G742">
        <f>IFERROR(C742-F742,"")</f>
        <v>-0.10999999999999988</v>
      </c>
      <c r="H742">
        <f>IFERROR(ROUND(VLOOKUP($B742,Locations!$A$2:$U$255,11,FALSE)-G742,3),"")</f>
        <v>4818.68</v>
      </c>
      <c r="I742" s="2">
        <v>1</v>
      </c>
    </row>
    <row r="743" spans="1:10" x14ac:dyDescent="0.25">
      <c r="A743" s="1">
        <v>41397.541666666664</v>
      </c>
      <c r="B743">
        <v>1037</v>
      </c>
      <c r="C743">
        <v>1.46</v>
      </c>
      <c r="D743">
        <v>1037</v>
      </c>
      <c r="E743">
        <v>1.17</v>
      </c>
      <c r="F743">
        <f>IFERROR(IF(E743="",VLOOKUP($B743,Locations!$A$2:$U$255,16,FALSE),E743),"")</f>
        <v>1.17</v>
      </c>
      <c r="G743">
        <f>IFERROR(C743-F743,"")</f>
        <v>0.29000000000000004</v>
      </c>
      <c r="H743">
        <f>IFERROR(ROUND(VLOOKUP($B743,Locations!$A$2:$U$255,11,FALSE)-G743,3),"")</f>
        <v>4818.28</v>
      </c>
      <c r="I743" s="2">
        <v>1</v>
      </c>
    </row>
    <row r="744" spans="1:10" x14ac:dyDescent="0.25">
      <c r="A744" s="1">
        <v>41555.743055555555</v>
      </c>
      <c r="B744">
        <v>1037</v>
      </c>
      <c r="C744">
        <v>1.28</v>
      </c>
      <c r="D744">
        <v>1037</v>
      </c>
      <c r="E744">
        <v>1.17</v>
      </c>
      <c r="F744">
        <f>IFERROR(IF(E744="",VLOOKUP($B744,Locations!$A$2:$U$255,16,FALSE),E744),"")</f>
        <v>1.17</v>
      </c>
      <c r="G744">
        <f>IFERROR(C744-F744,"")</f>
        <v>0.1100000000000001</v>
      </c>
      <c r="H744">
        <f>IFERROR(ROUND(VLOOKUP($B744,Locations!$A$2:$U$255,11,FALSE)-G744,3),"")</f>
        <v>4818.46</v>
      </c>
      <c r="I744" s="2">
        <v>1</v>
      </c>
    </row>
    <row r="745" spans="1:10" x14ac:dyDescent="0.25">
      <c r="A745" s="1">
        <v>41808.725694444445</v>
      </c>
      <c r="B745">
        <v>1037</v>
      </c>
      <c r="C745">
        <v>1.43</v>
      </c>
      <c r="D745">
        <v>1037</v>
      </c>
      <c r="E745">
        <v>1.17</v>
      </c>
      <c r="F745">
        <f>IFERROR(IF(E745="",VLOOKUP($B745,Locations!$A$2:$U$255,16,FALSE),E745),"")</f>
        <v>1.17</v>
      </c>
      <c r="G745">
        <f>IFERROR(C745-F745,"")</f>
        <v>0.26</v>
      </c>
      <c r="H745">
        <f>IFERROR(ROUND(VLOOKUP($B745,Locations!$A$2:$U$255,11,FALSE)-G745,3),"")</f>
        <v>4818.3100000000004</v>
      </c>
      <c r="I745" s="2">
        <v>1</v>
      </c>
    </row>
    <row r="746" spans="1:10" x14ac:dyDescent="0.25">
      <c r="A746" s="1">
        <v>42144.34375</v>
      </c>
      <c r="B746">
        <v>1037</v>
      </c>
      <c r="C746">
        <v>1.31</v>
      </c>
      <c r="D746">
        <v>1037</v>
      </c>
      <c r="E746">
        <v>1.44</v>
      </c>
      <c r="F746">
        <f>IFERROR(IF(E746="",VLOOKUP($B746,Locations!$A$2:$U$255,16,FALSE),E746),"")</f>
        <v>1.44</v>
      </c>
      <c r="G746">
        <f>IFERROR(C746-F746,"")</f>
        <v>-0.12999999999999989</v>
      </c>
      <c r="H746">
        <f>IFERROR(ROUND(VLOOKUP($B746,Locations!$A$2:$U$255,11,FALSE)-G746,3),"")</f>
        <v>4818.7</v>
      </c>
      <c r="I746" s="2">
        <v>1</v>
      </c>
    </row>
    <row r="747" spans="1:10" x14ac:dyDescent="0.25">
      <c r="A747" s="1">
        <v>42304.506944444445</v>
      </c>
      <c r="B747">
        <v>1037</v>
      </c>
      <c r="C747">
        <v>1.07</v>
      </c>
      <c r="D747">
        <v>1037</v>
      </c>
      <c r="E747">
        <v>1.25</v>
      </c>
      <c r="F747">
        <f>IFERROR(IF(E747="",VLOOKUP($B747,Locations!$A$2:$U$255,16,FALSE),E747),"")</f>
        <v>1.25</v>
      </c>
      <c r="G747">
        <f>IFERROR(C747-F747,"")</f>
        <v>-0.17999999999999994</v>
      </c>
      <c r="H747">
        <f>IFERROR(ROUND(VLOOKUP($B747,Locations!$A$2:$U$255,11,FALSE)-G747,3),"")</f>
        <v>4818.75</v>
      </c>
      <c r="I747" s="2">
        <v>1</v>
      </c>
    </row>
    <row r="748" spans="1:10" x14ac:dyDescent="0.25">
      <c r="A748" s="1">
        <v>42473.752083333333</v>
      </c>
      <c r="B748">
        <v>1037</v>
      </c>
      <c r="C748">
        <v>1.0900000000000001</v>
      </c>
      <c r="D748">
        <v>1037</v>
      </c>
      <c r="E748">
        <v>1.25</v>
      </c>
      <c r="F748">
        <f>IFERROR(IF(E748="",VLOOKUP($B748,Locations!$A$2:$U$255,16,FALSE),E748),"")</f>
        <v>1.25</v>
      </c>
      <c r="G748">
        <f>IFERROR(C748-F748,"")</f>
        <v>-0.15999999999999992</v>
      </c>
      <c r="H748">
        <f>IFERROR(ROUND(VLOOKUP($B748,Locations!$A$2:$U$255,11,FALSE)-G748,3),"")</f>
        <v>4818.7299999999996</v>
      </c>
      <c r="I748" s="2">
        <v>1</v>
      </c>
    </row>
    <row r="749" spans="1:10" x14ac:dyDescent="0.25">
      <c r="A749" s="1">
        <v>42655.588888888888</v>
      </c>
      <c r="B749">
        <v>1037</v>
      </c>
      <c r="C749">
        <v>1.27</v>
      </c>
      <c r="D749">
        <v>1037</v>
      </c>
      <c r="E749">
        <v>1.25</v>
      </c>
      <c r="F749">
        <f>IFERROR(IF(E749="",VLOOKUP($B749,Locations!$A$2:$U$255,16,FALSE),E749),"")</f>
        <v>1.25</v>
      </c>
      <c r="G749">
        <f>IFERROR(C749-F749,"")</f>
        <v>2.0000000000000018E-2</v>
      </c>
      <c r="H749">
        <f>IFERROR(ROUND(VLOOKUP($B749,Locations!$A$2:$U$255,11,FALSE)-G749,3),"")</f>
        <v>4818.55</v>
      </c>
      <c r="I749" s="2">
        <v>1</v>
      </c>
    </row>
    <row r="750" spans="1:10" x14ac:dyDescent="0.25">
      <c r="A750" s="1">
        <v>42670.5</v>
      </c>
      <c r="B750">
        <v>1037</v>
      </c>
      <c r="C750">
        <v>1.27</v>
      </c>
      <c r="D750">
        <v>1037</v>
      </c>
      <c r="E750">
        <v>1.37</v>
      </c>
      <c r="F750">
        <f>IFERROR(IF(E750="",VLOOKUP($B750,Locations!$A$2:$U$255,16,FALSE),E750),"")</f>
        <v>1.37</v>
      </c>
      <c r="G750">
        <f>IFERROR(C750-F750,"")</f>
        <v>-0.10000000000000009</v>
      </c>
      <c r="H750">
        <f>IFERROR(ROUND(VLOOKUP($B750,Locations!$A$2:$U$255,11,FALSE)-G750,3),"")</f>
        <v>4818.67</v>
      </c>
      <c r="I750" s="2">
        <v>1</v>
      </c>
    </row>
    <row r="751" spans="1:10" x14ac:dyDescent="0.25">
      <c r="A751" s="1">
        <v>42872.5</v>
      </c>
      <c r="B751">
        <v>1037</v>
      </c>
      <c r="C751">
        <v>1.29</v>
      </c>
      <c r="D751">
        <v>1037</v>
      </c>
      <c r="E751">
        <v>1.32</v>
      </c>
      <c r="F751">
        <f>IFERROR(IF(E751="",VLOOKUP($B751,Locations!$A$2:$U$255,16,FALSE),E751),"")</f>
        <v>1.32</v>
      </c>
      <c r="G751">
        <f>IFERROR(C751-F751,"")</f>
        <v>-3.0000000000000027E-2</v>
      </c>
      <c r="H751">
        <f>IFERROR(ROUND(VLOOKUP($B751,Locations!$A$2:$U$255,11,FALSE)-G751,3),"")</f>
        <v>4818.6000000000004</v>
      </c>
      <c r="I751" s="2">
        <v>1</v>
      </c>
    </row>
    <row r="752" spans="1:10" x14ac:dyDescent="0.25">
      <c r="A752" s="1">
        <v>43006.490972222222</v>
      </c>
      <c r="B752">
        <v>1037</v>
      </c>
      <c r="C752">
        <v>1.1100000000000001</v>
      </c>
      <c r="D752">
        <v>1037</v>
      </c>
      <c r="E752">
        <v>1.41</v>
      </c>
      <c r="F752">
        <f>IFERROR(IF(E752="",VLOOKUP($B752,Locations!$A$2:$U$255,16,FALSE),E752),"")</f>
        <v>1.41</v>
      </c>
      <c r="G752">
        <f>IFERROR(C752-F752,"")</f>
        <v>-0.29999999999999982</v>
      </c>
      <c r="H752">
        <f>IFERROR(ROUND(VLOOKUP($B752,Locations!$A$2:$U$255,11,FALSE)-G752,3),"")</f>
        <v>4818.87</v>
      </c>
      <c r="I752" s="2">
        <v>1</v>
      </c>
      <c r="J752">
        <v>20</v>
      </c>
    </row>
    <row r="753" spans="1:10" x14ac:dyDescent="0.25">
      <c r="A753" s="1">
        <v>43277.373611111114</v>
      </c>
      <c r="B753">
        <v>1037</v>
      </c>
      <c r="C753">
        <v>1.35</v>
      </c>
      <c r="D753">
        <v>1037</v>
      </c>
      <c r="E753">
        <v>1.5941666666666665</v>
      </c>
      <c r="F753">
        <f>IFERROR(IF(E753="",VLOOKUP($B753,Locations!$A$2:$U$255,16,FALSE),E753),"")</f>
        <v>1.5941666666666665</v>
      </c>
      <c r="G753">
        <f>IFERROR(C753-F753,"")</f>
        <v>-0.24416666666666642</v>
      </c>
      <c r="H753">
        <f>IFERROR(ROUND(VLOOKUP($B753,Locations!$A$2:$U$255,11,FALSE)-G753,3),"")</f>
        <v>4818.8140000000003</v>
      </c>
      <c r="I753" s="2">
        <v>1</v>
      </c>
      <c r="J753">
        <v>21</v>
      </c>
    </row>
    <row r="754" spans="1:10" x14ac:dyDescent="0.25">
      <c r="A754" s="1">
        <v>40164.604166666664</v>
      </c>
      <c r="B754">
        <v>1038</v>
      </c>
      <c r="C754">
        <v>2.2799999999999998</v>
      </c>
      <c r="D754">
        <v>1038</v>
      </c>
      <c r="E754">
        <v>2.33</v>
      </c>
      <c r="F754">
        <f>IFERROR(IF(E754="",VLOOKUP($B754,Locations!$A$2:$U$255,16,FALSE),E754),"")</f>
        <v>2.33</v>
      </c>
      <c r="G754">
        <f>IFERROR(C754-F754,"")</f>
        <v>-5.0000000000000266E-2</v>
      </c>
      <c r="H754">
        <f>IFERROR(ROUND(VLOOKUP($B754,Locations!$A$2:$U$255,11,FALSE)-G754,3),"")</f>
        <v>4818.87</v>
      </c>
      <c r="I754" s="2">
        <v>1</v>
      </c>
      <c r="J754">
        <v>19</v>
      </c>
    </row>
    <row r="755" spans="1:10" x14ac:dyDescent="0.25">
      <c r="A755" s="1">
        <v>40267.604166666664</v>
      </c>
      <c r="B755">
        <v>1038</v>
      </c>
      <c r="C755">
        <v>2.23</v>
      </c>
      <c r="D755">
        <v>1038</v>
      </c>
      <c r="E755">
        <v>2.33</v>
      </c>
      <c r="F755">
        <f>IFERROR(IF(E755="",VLOOKUP($B755,Locations!$A$2:$U$255,16,FALSE),E755),"")</f>
        <v>2.33</v>
      </c>
      <c r="G755">
        <f>IFERROR(C755-F755,"")</f>
        <v>-0.10000000000000009</v>
      </c>
      <c r="H755">
        <f>IFERROR(ROUND(VLOOKUP($B755,Locations!$A$2:$U$255,11,FALSE)-G755,3),"")</f>
        <v>4818.92</v>
      </c>
      <c r="I755" s="2">
        <v>1</v>
      </c>
      <c r="J755">
        <v>19</v>
      </c>
    </row>
    <row r="756" spans="1:10" x14ac:dyDescent="0.25">
      <c r="A756" s="1">
        <v>40331.359722222223</v>
      </c>
      <c r="B756">
        <v>1038</v>
      </c>
      <c r="C756">
        <v>2.2799999999999998</v>
      </c>
      <c r="D756">
        <v>1038</v>
      </c>
      <c r="E756">
        <v>2.33</v>
      </c>
      <c r="F756">
        <f>IFERROR(IF(E756="",VLOOKUP($B756,Locations!$A$2:$U$255,16,FALSE),E756),"")</f>
        <v>2.33</v>
      </c>
      <c r="G756">
        <f>IFERROR(C756-F756,"")</f>
        <v>-5.0000000000000266E-2</v>
      </c>
      <c r="H756">
        <f>IFERROR(ROUND(VLOOKUP($B756,Locations!$A$2:$U$255,11,FALSE)-G756,3),"")</f>
        <v>4818.87</v>
      </c>
      <c r="I756" s="2">
        <v>1</v>
      </c>
      <c r="J756">
        <v>19</v>
      </c>
    </row>
    <row r="757" spans="1:10" x14ac:dyDescent="0.25">
      <c r="A757" s="1">
        <v>40437.635416666664</v>
      </c>
      <c r="B757">
        <v>1038</v>
      </c>
      <c r="C757">
        <v>2.48</v>
      </c>
      <c r="D757">
        <v>1038</v>
      </c>
      <c r="E757">
        <v>2.33</v>
      </c>
      <c r="F757">
        <f>IFERROR(IF(E757="",VLOOKUP($B757,Locations!$A$2:$U$255,16,FALSE),E757),"")</f>
        <v>2.33</v>
      </c>
      <c r="G757">
        <f>IFERROR(C757-F757,"")</f>
        <v>0.14999999999999991</v>
      </c>
      <c r="H757">
        <f>IFERROR(ROUND(VLOOKUP($B757,Locations!$A$2:$U$255,11,FALSE)-G757,3),"")</f>
        <v>4818.67</v>
      </c>
      <c r="I757" s="2">
        <v>1</v>
      </c>
    </row>
    <row r="758" spans="1:10" x14ac:dyDescent="0.25">
      <c r="A758" s="1">
        <v>40512.510416666664</v>
      </c>
      <c r="B758">
        <v>1038</v>
      </c>
      <c r="C758">
        <v>2.14</v>
      </c>
      <c r="D758">
        <v>1038</v>
      </c>
      <c r="E758">
        <v>2.33</v>
      </c>
      <c r="F758">
        <f>IFERROR(IF(E758="",VLOOKUP($B758,Locations!$A$2:$U$255,16,FALSE),E758),"")</f>
        <v>2.33</v>
      </c>
      <c r="G758">
        <f>IFERROR(C758-F758,"")</f>
        <v>-0.18999999999999995</v>
      </c>
      <c r="H758">
        <f>IFERROR(ROUND(VLOOKUP($B758,Locations!$A$2:$U$255,11,FALSE)-G758,3),"")</f>
        <v>4819.01</v>
      </c>
      <c r="I758" s="2">
        <v>1</v>
      </c>
    </row>
    <row r="759" spans="1:10" x14ac:dyDescent="0.25">
      <c r="A759" s="1">
        <v>40610.558333333334</v>
      </c>
      <c r="B759">
        <v>1038</v>
      </c>
      <c r="C759">
        <v>2.14</v>
      </c>
      <c r="D759">
        <v>1038</v>
      </c>
      <c r="E759">
        <v>2.33</v>
      </c>
      <c r="F759">
        <f>IFERROR(IF(E759="",VLOOKUP($B759,Locations!$A$2:$U$255,16,FALSE),E759),"")</f>
        <v>2.33</v>
      </c>
      <c r="G759">
        <f>IFERROR(C759-F759,"")</f>
        <v>-0.18999999999999995</v>
      </c>
      <c r="H759">
        <f>IFERROR(ROUND(VLOOKUP($B759,Locations!$A$2:$U$255,11,FALSE)-G759,3),"")</f>
        <v>4819.01</v>
      </c>
      <c r="I759" s="2">
        <v>1</v>
      </c>
      <c r="J759">
        <v>19</v>
      </c>
    </row>
    <row r="760" spans="1:10" x14ac:dyDescent="0.25">
      <c r="A760" s="1">
        <v>40696.486805555556</v>
      </c>
      <c r="B760">
        <v>1038</v>
      </c>
      <c r="C760">
        <v>2.21</v>
      </c>
      <c r="D760">
        <v>1038</v>
      </c>
      <c r="E760">
        <v>2.33</v>
      </c>
      <c r="F760">
        <f>IFERROR(IF(E760="",VLOOKUP($B760,Locations!$A$2:$U$255,16,FALSE),E760),"")</f>
        <v>2.33</v>
      </c>
      <c r="G760">
        <f>IFERROR(C760-F760,"")</f>
        <v>-0.12000000000000011</v>
      </c>
      <c r="H760">
        <f>IFERROR(ROUND(VLOOKUP($B760,Locations!$A$2:$U$255,11,FALSE)-G760,3),"")</f>
        <v>4818.9399999999996</v>
      </c>
      <c r="I760" s="2">
        <v>1</v>
      </c>
      <c r="J760">
        <v>19</v>
      </c>
    </row>
    <row r="761" spans="1:10" x14ac:dyDescent="0.25">
      <c r="A761" s="1">
        <v>40996.636805555558</v>
      </c>
      <c r="B761">
        <v>1038</v>
      </c>
      <c r="C761">
        <v>2.2200000000000002</v>
      </c>
      <c r="D761">
        <v>1038</v>
      </c>
      <c r="E761">
        <v>2.33</v>
      </c>
      <c r="F761">
        <f>IFERROR(IF(E761="",VLOOKUP($B761,Locations!$A$2:$U$255,16,FALSE),E761),"")</f>
        <v>2.33</v>
      </c>
      <c r="G761">
        <f>IFERROR(C761-F761,"")</f>
        <v>-0.10999999999999988</v>
      </c>
      <c r="H761">
        <f>IFERROR(ROUND(VLOOKUP($B761,Locations!$A$2:$U$255,11,FALSE)-G761,3),"")</f>
        <v>4818.93</v>
      </c>
      <c r="I761" s="2">
        <v>1</v>
      </c>
      <c r="J761">
        <v>19</v>
      </c>
    </row>
    <row r="762" spans="1:10" x14ac:dyDescent="0.25">
      <c r="A762" s="1">
        <v>41066.708333333336</v>
      </c>
      <c r="B762">
        <v>1038</v>
      </c>
      <c r="C762">
        <v>2.59</v>
      </c>
      <c r="D762">
        <v>1038</v>
      </c>
      <c r="E762">
        <v>2.33</v>
      </c>
      <c r="F762">
        <f>IFERROR(IF(E762="",VLOOKUP($B762,Locations!$A$2:$U$255,16,FALSE),E762),"")</f>
        <v>2.33</v>
      </c>
      <c r="G762">
        <f>IFERROR(C762-F762,"")</f>
        <v>0.25999999999999979</v>
      </c>
      <c r="H762">
        <f>IFERROR(ROUND(VLOOKUP($B762,Locations!$A$2:$U$255,11,FALSE)-G762,3),"")</f>
        <v>4818.5600000000004</v>
      </c>
      <c r="I762" s="2">
        <v>1</v>
      </c>
    </row>
    <row r="763" spans="1:10" x14ac:dyDescent="0.25">
      <c r="A763" s="1">
        <v>41228.5</v>
      </c>
      <c r="B763">
        <v>1038</v>
      </c>
      <c r="C763">
        <v>2.2400000000000002</v>
      </c>
      <c r="D763">
        <v>1038</v>
      </c>
      <c r="E763">
        <v>2.33</v>
      </c>
      <c r="F763">
        <f>IFERROR(IF(E763="",VLOOKUP($B763,Locations!$A$2:$U$255,16,FALSE),E763),"")</f>
        <v>2.33</v>
      </c>
      <c r="G763">
        <f>IFERROR(C763-F763,"")</f>
        <v>-8.9999999999999858E-2</v>
      </c>
      <c r="H763">
        <f>IFERROR(ROUND(VLOOKUP($B763,Locations!$A$2:$U$255,11,FALSE)-G763,3),"")</f>
        <v>4818.91</v>
      </c>
      <c r="I763" s="2">
        <v>1</v>
      </c>
    </row>
    <row r="764" spans="1:10" x14ac:dyDescent="0.25">
      <c r="A764" s="1">
        <v>41397.541666666664</v>
      </c>
      <c r="B764">
        <v>1038</v>
      </c>
      <c r="C764">
        <v>2.62</v>
      </c>
      <c r="D764">
        <v>1038</v>
      </c>
      <c r="E764">
        <v>2.33</v>
      </c>
      <c r="F764">
        <f>IFERROR(IF(E764="",VLOOKUP($B764,Locations!$A$2:$U$255,16,FALSE),E764),"")</f>
        <v>2.33</v>
      </c>
      <c r="G764">
        <f>IFERROR(C764-F764,"")</f>
        <v>0.29000000000000004</v>
      </c>
      <c r="H764">
        <f>IFERROR(ROUND(VLOOKUP($B764,Locations!$A$2:$U$255,11,FALSE)-G764,3),"")</f>
        <v>4818.53</v>
      </c>
      <c r="I764" s="2">
        <v>1</v>
      </c>
    </row>
    <row r="765" spans="1:10" x14ac:dyDescent="0.25">
      <c r="A765" s="1">
        <v>41555.739583333336</v>
      </c>
      <c r="B765">
        <v>1038</v>
      </c>
      <c r="C765">
        <v>2.52</v>
      </c>
      <c r="D765">
        <v>1038</v>
      </c>
      <c r="E765">
        <v>2.33</v>
      </c>
      <c r="F765">
        <f>IFERROR(IF(E765="",VLOOKUP($B765,Locations!$A$2:$U$255,16,FALSE),E765),"")</f>
        <v>2.33</v>
      </c>
      <c r="G765">
        <f>IFERROR(C765-F765,"")</f>
        <v>0.18999999999999995</v>
      </c>
      <c r="H765">
        <f>IFERROR(ROUND(VLOOKUP($B765,Locations!$A$2:$U$255,11,FALSE)-G765,3),"")</f>
        <v>4818.63</v>
      </c>
      <c r="I765" s="2">
        <v>1</v>
      </c>
    </row>
    <row r="766" spans="1:10" x14ac:dyDescent="0.25">
      <c r="A766" s="1">
        <v>41808.458333333336</v>
      </c>
      <c r="B766">
        <v>1038</v>
      </c>
      <c r="C766">
        <v>2.62</v>
      </c>
      <c r="D766">
        <v>1038</v>
      </c>
      <c r="E766">
        <v>2.33</v>
      </c>
      <c r="F766">
        <f>IFERROR(IF(E766="",VLOOKUP($B766,Locations!$A$2:$U$255,16,FALSE),E766),"")</f>
        <v>2.33</v>
      </c>
      <c r="G766">
        <f>IFERROR(C766-F766,"")</f>
        <v>0.29000000000000004</v>
      </c>
      <c r="H766">
        <f>IFERROR(ROUND(VLOOKUP($B766,Locations!$A$2:$U$255,11,FALSE)-G766,3),"")</f>
        <v>4818.53</v>
      </c>
      <c r="I766" s="2">
        <v>1</v>
      </c>
    </row>
    <row r="767" spans="1:10" x14ac:dyDescent="0.25">
      <c r="A767" s="1">
        <v>41808.722222222219</v>
      </c>
      <c r="B767">
        <v>1038</v>
      </c>
      <c r="C767">
        <v>2.84</v>
      </c>
      <c r="D767">
        <v>1038</v>
      </c>
      <c r="E767">
        <v>2.33</v>
      </c>
      <c r="F767">
        <f>IFERROR(IF(E767="",VLOOKUP($B767,Locations!$A$2:$U$255,16,FALSE),E767),"")</f>
        <v>2.33</v>
      </c>
      <c r="G767">
        <f>IFERROR(C767-F767,"")</f>
        <v>0.50999999999999979</v>
      </c>
      <c r="H767">
        <f>IFERROR(ROUND(VLOOKUP($B767,Locations!$A$2:$U$255,11,FALSE)-G767,3),"")</f>
        <v>4818.3100000000004</v>
      </c>
      <c r="I767" s="2">
        <v>1</v>
      </c>
    </row>
    <row r="768" spans="1:10" x14ac:dyDescent="0.25">
      <c r="A768" s="1">
        <v>42144.342361111114</v>
      </c>
      <c r="B768">
        <v>1038</v>
      </c>
      <c r="C768">
        <v>2.52</v>
      </c>
      <c r="D768">
        <v>1038</v>
      </c>
      <c r="E768">
        <v>2.15</v>
      </c>
      <c r="F768">
        <f>IFERROR(IF(E768="",VLOOKUP($B768,Locations!$A$2:$U$255,16,FALSE),E768),"")</f>
        <v>2.15</v>
      </c>
      <c r="G768">
        <f>IFERROR(C768-F768,"")</f>
        <v>0.37000000000000011</v>
      </c>
      <c r="H768">
        <f>IFERROR(ROUND(VLOOKUP($B768,Locations!$A$2:$U$255,11,FALSE)-G768,3),"")</f>
        <v>4818.45</v>
      </c>
      <c r="I768" s="2">
        <v>1</v>
      </c>
    </row>
    <row r="769" spans="1:10" x14ac:dyDescent="0.25">
      <c r="A769" s="1">
        <v>42304.50277777778</v>
      </c>
      <c r="B769">
        <v>1038</v>
      </c>
      <c r="C769">
        <v>2.2999999999999998</v>
      </c>
      <c r="D769">
        <v>1038</v>
      </c>
      <c r="E769">
        <v>2.13</v>
      </c>
      <c r="F769">
        <f>IFERROR(IF(E769="",VLOOKUP($B769,Locations!$A$2:$U$255,16,FALSE),E769),"")</f>
        <v>2.13</v>
      </c>
      <c r="G769">
        <f>IFERROR(C769-F769,"")</f>
        <v>0.16999999999999993</v>
      </c>
      <c r="H769">
        <f>IFERROR(ROUND(VLOOKUP($B769,Locations!$A$2:$U$255,11,FALSE)-G769,3),"")</f>
        <v>4818.6499999999996</v>
      </c>
      <c r="I769" s="2">
        <v>1</v>
      </c>
    </row>
    <row r="770" spans="1:10" x14ac:dyDescent="0.25">
      <c r="A770" s="1">
        <v>42473.754861111112</v>
      </c>
      <c r="B770">
        <v>1038</v>
      </c>
      <c r="C770">
        <v>2.76</v>
      </c>
      <c r="D770">
        <v>1038</v>
      </c>
      <c r="E770">
        <v>2.33</v>
      </c>
      <c r="F770">
        <f>IFERROR(IF(E770="",VLOOKUP($B770,Locations!$A$2:$U$255,16,FALSE),E770),"")</f>
        <v>2.33</v>
      </c>
      <c r="G770">
        <f>IFERROR(C770-F770,"")</f>
        <v>0.42999999999999972</v>
      </c>
      <c r="H770">
        <f>IFERROR(ROUND(VLOOKUP($B770,Locations!$A$2:$U$255,11,FALSE)-G770,3),"")</f>
        <v>4818.3900000000003</v>
      </c>
      <c r="I770" s="2">
        <v>1</v>
      </c>
    </row>
    <row r="771" spans="1:10" x14ac:dyDescent="0.25">
      <c r="A771" s="1">
        <v>42655.593055555553</v>
      </c>
      <c r="B771">
        <v>1038</v>
      </c>
      <c r="C771">
        <v>2.4700000000000002</v>
      </c>
      <c r="D771">
        <v>1038</v>
      </c>
      <c r="E771">
        <v>2.23</v>
      </c>
      <c r="F771">
        <f>IFERROR(IF(E771="",VLOOKUP($B771,Locations!$A$2:$U$255,16,FALSE),E771),"")</f>
        <v>2.23</v>
      </c>
      <c r="G771">
        <f>IFERROR(C771-F771,"")</f>
        <v>0.24000000000000021</v>
      </c>
      <c r="H771">
        <f>IFERROR(ROUND(VLOOKUP($B771,Locations!$A$2:$U$255,11,FALSE)-G771,3),"")</f>
        <v>4818.58</v>
      </c>
      <c r="I771" s="2">
        <v>1</v>
      </c>
    </row>
    <row r="772" spans="1:10" x14ac:dyDescent="0.25">
      <c r="A772" s="1">
        <v>42684.5</v>
      </c>
      <c r="B772">
        <v>1038</v>
      </c>
      <c r="C772">
        <v>2.4700000000000002</v>
      </c>
      <c r="D772">
        <v>1038</v>
      </c>
      <c r="E772">
        <v>2.34</v>
      </c>
      <c r="F772">
        <f>IFERROR(IF(E772="",VLOOKUP($B772,Locations!$A$2:$U$255,16,FALSE),E772),"")</f>
        <v>2.34</v>
      </c>
      <c r="G772">
        <f>IFERROR(C772-F772,"")</f>
        <v>0.13000000000000034</v>
      </c>
      <c r="H772">
        <f>IFERROR(ROUND(VLOOKUP($B772,Locations!$A$2:$U$255,11,FALSE)-G772,3),"")</f>
        <v>4818.6899999999996</v>
      </c>
      <c r="I772" s="2">
        <v>1</v>
      </c>
    </row>
    <row r="773" spans="1:10" x14ac:dyDescent="0.25">
      <c r="A773" s="1">
        <v>42886.5</v>
      </c>
      <c r="B773">
        <v>1038</v>
      </c>
      <c r="C773">
        <v>2.58</v>
      </c>
      <c r="D773">
        <v>1038</v>
      </c>
      <c r="E773">
        <v>2.3199999999999998</v>
      </c>
      <c r="F773">
        <f>IFERROR(IF(E773="",VLOOKUP($B773,Locations!$A$2:$U$255,16,FALSE),E773),"")</f>
        <v>2.3199999999999998</v>
      </c>
      <c r="G773">
        <f>IFERROR(C773-F773,"")</f>
        <v>0.26000000000000023</v>
      </c>
      <c r="H773">
        <f>IFERROR(ROUND(VLOOKUP($B773,Locations!$A$2:$U$255,11,FALSE)-G773,3),"")</f>
        <v>4818.5600000000004</v>
      </c>
      <c r="I773" s="2">
        <v>1</v>
      </c>
    </row>
    <row r="774" spans="1:10" x14ac:dyDescent="0.25">
      <c r="A774" s="1">
        <v>43006.487500000003</v>
      </c>
      <c r="B774">
        <v>1038</v>
      </c>
      <c r="C774">
        <v>2.39</v>
      </c>
      <c r="D774">
        <v>1038</v>
      </c>
      <c r="E774">
        <v>2.41</v>
      </c>
      <c r="F774">
        <f>IFERROR(IF(E774="",VLOOKUP($B774,Locations!$A$2:$U$255,16,FALSE),E774),"")</f>
        <v>2.41</v>
      </c>
      <c r="G774">
        <f>IFERROR(C774-F774,"")</f>
        <v>-2.0000000000000018E-2</v>
      </c>
      <c r="H774">
        <f>IFERROR(ROUND(VLOOKUP($B774,Locations!$A$2:$U$255,11,FALSE)-G774,3),"")</f>
        <v>4818.84</v>
      </c>
      <c r="I774" s="2">
        <v>1</v>
      </c>
      <c r="J774">
        <v>20</v>
      </c>
    </row>
    <row r="775" spans="1:10" x14ac:dyDescent="0.25">
      <c r="A775" s="1">
        <v>43277.368055555555</v>
      </c>
      <c r="B775">
        <v>1038</v>
      </c>
      <c r="C775">
        <v>3.91</v>
      </c>
      <c r="D775">
        <v>1038</v>
      </c>
      <c r="E775">
        <v>3.4583333333333299</v>
      </c>
      <c r="F775">
        <f>IFERROR(IF(E775="",VLOOKUP($B775,Locations!$A$2:$U$255,16,FALSE),E775),"")</f>
        <v>3.4583333333333299</v>
      </c>
      <c r="G775">
        <f>IFERROR(C775-F775,"")</f>
        <v>0.45166666666667021</v>
      </c>
      <c r="H775">
        <f>IFERROR(ROUND(VLOOKUP($B775,Locations!$A$2:$U$255,11,FALSE)-G775,3),"")</f>
        <v>4818.3680000000004</v>
      </c>
      <c r="I775" s="2">
        <v>1</v>
      </c>
      <c r="J775">
        <v>21</v>
      </c>
    </row>
    <row r="776" spans="1:10" x14ac:dyDescent="0.25">
      <c r="A776" s="1">
        <v>40164.711805555555</v>
      </c>
      <c r="B776">
        <v>1039</v>
      </c>
      <c r="C776">
        <v>2.62</v>
      </c>
      <c r="D776">
        <v>1039</v>
      </c>
      <c r="E776">
        <v>0.14000000000000001</v>
      </c>
      <c r="F776">
        <f>IFERROR(IF(E776="",VLOOKUP($B776,Locations!$A$2:$U$255,16,FALSE),E776),"")</f>
        <v>0.14000000000000001</v>
      </c>
      <c r="G776">
        <f>IFERROR(C776-F776,"")</f>
        <v>2.48</v>
      </c>
      <c r="H776">
        <f>IFERROR(ROUND(VLOOKUP($B776,Locations!$A$2:$U$255,11,FALSE)-G776,3),"")</f>
        <v>4808.37</v>
      </c>
      <c r="I776" s="2">
        <v>1</v>
      </c>
      <c r="J776">
        <v>19</v>
      </c>
    </row>
    <row r="777" spans="1:10" x14ac:dyDescent="0.25">
      <c r="A777" s="1">
        <v>40267.711805555555</v>
      </c>
      <c r="B777">
        <v>1039</v>
      </c>
      <c r="C777">
        <v>2.5099999999999998</v>
      </c>
      <c r="D777">
        <v>1039</v>
      </c>
      <c r="E777">
        <v>0.14000000000000001</v>
      </c>
      <c r="F777">
        <f>IFERROR(IF(E777="",VLOOKUP($B777,Locations!$A$2:$U$255,16,FALSE),E777),"")</f>
        <v>0.14000000000000001</v>
      </c>
      <c r="G777">
        <f>IFERROR(C777-F777,"")</f>
        <v>2.3699999999999997</v>
      </c>
      <c r="H777">
        <f>IFERROR(ROUND(VLOOKUP($B777,Locations!$A$2:$U$255,11,FALSE)-G777,3),"")</f>
        <v>4808.4799999999996</v>
      </c>
      <c r="I777" s="2">
        <v>1</v>
      </c>
      <c r="J777">
        <v>19</v>
      </c>
    </row>
    <row r="778" spans="1:10" x14ac:dyDescent="0.25">
      <c r="A778" s="1">
        <v>40330.57708333333</v>
      </c>
      <c r="B778">
        <v>1039</v>
      </c>
      <c r="C778">
        <v>2.62</v>
      </c>
      <c r="D778">
        <v>1039</v>
      </c>
      <c r="E778">
        <v>0.14000000000000001</v>
      </c>
      <c r="F778">
        <f>IFERROR(IF(E778="",VLOOKUP($B778,Locations!$A$2:$U$255,16,FALSE),E778),"")</f>
        <v>0.14000000000000001</v>
      </c>
      <c r="G778">
        <f>IFERROR(C778-F778,"")</f>
        <v>2.48</v>
      </c>
      <c r="H778">
        <f>IFERROR(ROUND(VLOOKUP($B778,Locations!$A$2:$U$255,11,FALSE)-G778,3),"")</f>
        <v>4808.37</v>
      </c>
      <c r="I778" s="2">
        <v>1</v>
      </c>
      <c r="J778">
        <v>19</v>
      </c>
    </row>
    <row r="779" spans="1:10" x14ac:dyDescent="0.25">
      <c r="A779" s="1">
        <v>40437.743055555555</v>
      </c>
      <c r="B779">
        <v>1039</v>
      </c>
      <c r="C779" s="41">
        <v>3.59</v>
      </c>
      <c r="D779">
        <v>1039</v>
      </c>
      <c r="E779">
        <v>0.14000000000000001</v>
      </c>
      <c r="F779">
        <f>IFERROR(IF(E779="",VLOOKUP($B779,Locations!$A$2:$U$255,16,FALSE),E779),"")</f>
        <v>0.14000000000000001</v>
      </c>
      <c r="G779">
        <f>IFERROR(C779-F779,"")</f>
        <v>3.4499999999999997</v>
      </c>
      <c r="H779">
        <f>IFERROR(ROUND(VLOOKUP($B779,Locations!$A$2:$U$255,11,FALSE)-G779,3),"")</f>
        <v>4807.3999999999996</v>
      </c>
      <c r="I779" s="2">
        <v>1</v>
      </c>
    </row>
    <row r="780" spans="1:10" x14ac:dyDescent="0.25">
      <c r="A780" s="1">
        <v>40512.579861111109</v>
      </c>
      <c r="B780">
        <v>1039</v>
      </c>
      <c r="C780" s="41">
        <v>2.42</v>
      </c>
      <c r="D780">
        <v>1039</v>
      </c>
      <c r="E780">
        <v>0.14000000000000001</v>
      </c>
      <c r="F780">
        <f>IFERROR(IF(E780="",VLOOKUP($B780,Locations!$A$2:$U$255,16,FALSE),E780),"")</f>
        <v>0.14000000000000001</v>
      </c>
      <c r="G780">
        <f>IFERROR(C780-F780,"")</f>
        <v>2.2799999999999998</v>
      </c>
      <c r="H780">
        <f>IFERROR(ROUND(VLOOKUP($B780,Locations!$A$2:$U$255,11,FALSE)-G780,3),"")</f>
        <v>4808.57</v>
      </c>
      <c r="I780" s="2">
        <v>1</v>
      </c>
    </row>
    <row r="781" spans="1:10" x14ac:dyDescent="0.25">
      <c r="A781" s="1">
        <v>40610.668055555558</v>
      </c>
      <c r="B781">
        <v>1039</v>
      </c>
      <c r="C781">
        <v>2.2799999999999998</v>
      </c>
      <c r="D781">
        <v>1039</v>
      </c>
      <c r="E781">
        <v>0.14000000000000001</v>
      </c>
      <c r="F781">
        <f>IFERROR(IF(E781="",VLOOKUP($B781,Locations!$A$2:$U$255,16,FALSE),E781),"")</f>
        <v>0.14000000000000001</v>
      </c>
      <c r="G781">
        <f>IFERROR(C781-F781,"")</f>
        <v>2.1399999999999997</v>
      </c>
      <c r="H781">
        <f>IFERROR(ROUND(VLOOKUP($B781,Locations!$A$2:$U$255,11,FALSE)-G781,3),"")</f>
        <v>4808.71</v>
      </c>
      <c r="I781" s="2">
        <v>1</v>
      </c>
      <c r="J781">
        <v>19</v>
      </c>
    </row>
    <row r="782" spans="1:10" x14ac:dyDescent="0.25">
      <c r="A782" s="1">
        <v>40696.563888888886</v>
      </c>
      <c r="B782">
        <v>1039</v>
      </c>
      <c r="C782">
        <v>2.48</v>
      </c>
      <c r="D782">
        <v>1039</v>
      </c>
      <c r="E782">
        <v>0.14000000000000001</v>
      </c>
      <c r="F782">
        <f>IFERROR(IF(E782="",VLOOKUP($B782,Locations!$A$2:$U$255,16,FALSE),E782),"")</f>
        <v>0.14000000000000001</v>
      </c>
      <c r="G782">
        <f>IFERROR(C782-F782,"")</f>
        <v>2.34</v>
      </c>
      <c r="H782">
        <f>IFERROR(ROUND(VLOOKUP($B782,Locations!$A$2:$U$255,11,FALSE)-G782,3),"")</f>
        <v>4808.51</v>
      </c>
      <c r="I782" s="2">
        <v>1</v>
      </c>
      <c r="J782">
        <v>19</v>
      </c>
    </row>
    <row r="783" spans="1:10" x14ac:dyDescent="0.25">
      <c r="A783" s="1">
        <v>40996.548611111109</v>
      </c>
      <c r="B783">
        <v>1039</v>
      </c>
      <c r="C783">
        <v>2.39</v>
      </c>
      <c r="D783">
        <v>1039</v>
      </c>
      <c r="E783">
        <v>0.14000000000000001</v>
      </c>
      <c r="F783">
        <f>IFERROR(IF(E783="",VLOOKUP($B783,Locations!$A$2:$U$255,16,FALSE),E783),"")</f>
        <v>0.14000000000000001</v>
      </c>
      <c r="G783">
        <f>IFERROR(C783-F783,"")</f>
        <v>2.25</v>
      </c>
      <c r="H783">
        <f>IFERROR(ROUND(VLOOKUP($B783,Locations!$A$2:$U$255,11,FALSE)-G783,3),"")</f>
        <v>4808.6000000000004</v>
      </c>
      <c r="I783" s="2">
        <v>1</v>
      </c>
      <c r="J783">
        <v>19</v>
      </c>
    </row>
    <row r="784" spans="1:10" x14ac:dyDescent="0.25">
      <c r="A784" s="1">
        <v>41066.583333333336</v>
      </c>
      <c r="B784">
        <v>1039</v>
      </c>
      <c r="C784">
        <v>3</v>
      </c>
      <c r="D784">
        <v>1039</v>
      </c>
      <c r="E784">
        <v>0.14000000000000001</v>
      </c>
      <c r="F784">
        <f>IFERROR(IF(E784="",VLOOKUP($B784,Locations!$A$2:$U$255,16,FALSE),E784),"")</f>
        <v>0.14000000000000001</v>
      </c>
      <c r="G784">
        <f>IFERROR(C784-F784,"")</f>
        <v>2.86</v>
      </c>
      <c r="H784">
        <f>IFERROR(ROUND(VLOOKUP($B784,Locations!$A$2:$U$255,11,FALSE)-G784,3),"")</f>
        <v>4807.99</v>
      </c>
      <c r="I784" s="2">
        <v>1</v>
      </c>
    </row>
    <row r="785" spans="1:10" x14ac:dyDescent="0.25">
      <c r="A785" s="1">
        <v>41228.416666666664</v>
      </c>
      <c r="B785">
        <v>1039</v>
      </c>
      <c r="C785">
        <v>2.4300000000000002</v>
      </c>
      <c r="D785">
        <v>1039</v>
      </c>
      <c r="E785">
        <v>0.14000000000000001</v>
      </c>
      <c r="F785">
        <f>IFERROR(IF(E785="",VLOOKUP($B785,Locations!$A$2:$U$255,16,FALSE),E785),"")</f>
        <v>0.14000000000000001</v>
      </c>
      <c r="G785">
        <f>IFERROR(C785-F785,"")</f>
        <v>2.29</v>
      </c>
      <c r="H785">
        <f>IFERROR(ROUND(VLOOKUP($B785,Locations!$A$2:$U$255,11,FALSE)-G785,3),"")</f>
        <v>4808.5600000000004</v>
      </c>
      <c r="I785" s="2">
        <v>1</v>
      </c>
    </row>
    <row r="786" spans="1:10" x14ac:dyDescent="0.25">
      <c r="A786" s="1">
        <v>41397.416666666664</v>
      </c>
      <c r="B786">
        <v>1039</v>
      </c>
      <c r="C786">
        <v>2.4900000000000002</v>
      </c>
      <c r="D786">
        <v>1039</v>
      </c>
      <c r="E786">
        <v>0.14000000000000001</v>
      </c>
      <c r="F786">
        <f>IFERROR(IF(E786="",VLOOKUP($B786,Locations!$A$2:$U$255,16,FALSE),E786),"")</f>
        <v>0.14000000000000001</v>
      </c>
      <c r="G786">
        <f>IFERROR(C786-F786,"")</f>
        <v>2.35</v>
      </c>
      <c r="H786">
        <f>IFERROR(ROUND(VLOOKUP($B786,Locations!$A$2:$U$255,11,FALSE)-G786,3),"")</f>
        <v>4808.5</v>
      </c>
      <c r="I786" s="2">
        <v>1</v>
      </c>
    </row>
    <row r="787" spans="1:10" x14ac:dyDescent="0.25">
      <c r="A787" s="1">
        <v>41555.65625</v>
      </c>
      <c r="B787">
        <v>1039</v>
      </c>
      <c r="C787">
        <v>2.82</v>
      </c>
      <c r="D787">
        <v>1039</v>
      </c>
      <c r="E787">
        <v>0.14000000000000001</v>
      </c>
      <c r="F787">
        <f>IFERROR(IF(E787="",VLOOKUP($B787,Locations!$A$2:$U$255,16,FALSE),E787),"")</f>
        <v>0.14000000000000001</v>
      </c>
      <c r="G787">
        <f>IFERROR(C787-F787,"")</f>
        <v>2.6799999999999997</v>
      </c>
      <c r="H787">
        <f>IFERROR(ROUND(VLOOKUP($B787,Locations!$A$2:$U$255,11,FALSE)-G787,3),"")</f>
        <v>4808.17</v>
      </c>
      <c r="I787" s="2">
        <v>1</v>
      </c>
    </row>
    <row r="788" spans="1:10" x14ac:dyDescent="0.25">
      <c r="A788" s="1">
        <v>41808.65902777778</v>
      </c>
      <c r="B788">
        <v>1039</v>
      </c>
      <c r="C788">
        <v>2.94</v>
      </c>
      <c r="D788">
        <v>1039</v>
      </c>
      <c r="E788">
        <v>0.14000000000000001</v>
      </c>
      <c r="F788">
        <f>IFERROR(IF(E788="",VLOOKUP($B788,Locations!$A$2:$U$255,16,FALSE),E788),"")</f>
        <v>0.14000000000000001</v>
      </c>
      <c r="G788">
        <f>IFERROR(C788-F788,"")</f>
        <v>2.8</v>
      </c>
      <c r="H788">
        <f>IFERROR(ROUND(VLOOKUP($B788,Locations!$A$2:$U$255,11,FALSE)-G788,3),"")</f>
        <v>4808.05</v>
      </c>
      <c r="I788" s="2">
        <v>1</v>
      </c>
    </row>
    <row r="789" spans="1:10" x14ac:dyDescent="0.25">
      <c r="A789" s="1">
        <v>42144.518055555556</v>
      </c>
      <c r="B789">
        <v>1039</v>
      </c>
      <c r="C789">
        <v>2.5</v>
      </c>
      <c r="D789">
        <v>1039</v>
      </c>
      <c r="E789">
        <v>0.17</v>
      </c>
      <c r="F789">
        <f>IFERROR(IF(E789="",VLOOKUP($B789,Locations!$A$2:$U$255,16,FALSE),E789),"")</f>
        <v>0.17</v>
      </c>
      <c r="G789">
        <f>IFERROR(C789-F789,"")</f>
        <v>2.33</v>
      </c>
      <c r="H789">
        <f>IFERROR(ROUND(VLOOKUP($B789,Locations!$A$2:$U$255,11,FALSE)-G789,3),"")</f>
        <v>4808.5200000000004</v>
      </c>
      <c r="I789" s="2">
        <v>1</v>
      </c>
    </row>
    <row r="790" spans="1:10" x14ac:dyDescent="0.25">
      <c r="A790" s="1">
        <v>42304.572916666664</v>
      </c>
      <c r="B790">
        <v>1039</v>
      </c>
      <c r="C790">
        <v>2.52</v>
      </c>
      <c r="D790">
        <v>1039</v>
      </c>
      <c r="E790">
        <v>0.21</v>
      </c>
      <c r="F790">
        <f>IFERROR(IF(E790="",VLOOKUP($B790,Locations!$A$2:$U$255,16,FALSE),E790),"")</f>
        <v>0.21</v>
      </c>
      <c r="G790">
        <f>IFERROR(C790-F790,"")</f>
        <v>2.31</v>
      </c>
      <c r="H790">
        <f>IFERROR(ROUND(VLOOKUP($B790,Locations!$A$2:$U$255,11,FALSE)-G790,3),"")</f>
        <v>4808.54</v>
      </c>
      <c r="I790" s="2">
        <v>1</v>
      </c>
    </row>
    <row r="791" spans="1:10" x14ac:dyDescent="0.25">
      <c r="A791" s="1">
        <v>42473.652777777781</v>
      </c>
      <c r="B791">
        <v>1039</v>
      </c>
      <c r="C791">
        <v>2.4900000000000002</v>
      </c>
      <c r="D791">
        <v>1039</v>
      </c>
      <c r="E791">
        <v>0.17</v>
      </c>
      <c r="F791">
        <f>IFERROR(IF(E791="",VLOOKUP($B791,Locations!$A$2:$U$255,16,FALSE),E791),"")</f>
        <v>0.17</v>
      </c>
      <c r="G791">
        <f>IFERROR(C791-F791,"")</f>
        <v>2.3200000000000003</v>
      </c>
      <c r="H791">
        <f>IFERROR(ROUND(VLOOKUP($B791,Locations!$A$2:$U$255,11,FALSE)-G791,3),"")</f>
        <v>4808.53</v>
      </c>
      <c r="I791" s="2">
        <v>1</v>
      </c>
    </row>
    <row r="792" spans="1:10" x14ac:dyDescent="0.25">
      <c r="A792" s="1">
        <v>42655.435416666667</v>
      </c>
      <c r="B792">
        <v>1039</v>
      </c>
      <c r="C792">
        <v>3.15</v>
      </c>
      <c r="D792">
        <v>1039</v>
      </c>
      <c r="E792">
        <v>0.17</v>
      </c>
      <c r="F792">
        <f>IFERROR(IF(E792="",VLOOKUP($B792,Locations!$A$2:$U$255,16,FALSE),E792),"")</f>
        <v>0.17</v>
      </c>
      <c r="G792">
        <f>IFERROR(C792-F792,"")</f>
        <v>2.98</v>
      </c>
      <c r="H792">
        <f>IFERROR(ROUND(VLOOKUP($B792,Locations!$A$2:$U$255,11,FALSE)-G792,3),"")</f>
        <v>4807.87</v>
      </c>
      <c r="I792" s="2">
        <v>1</v>
      </c>
    </row>
    <row r="793" spans="1:10" x14ac:dyDescent="0.25">
      <c r="A793" s="3">
        <v>42658.125</v>
      </c>
      <c r="B793" s="4">
        <v>1039</v>
      </c>
      <c r="C793" s="4">
        <v>3.15</v>
      </c>
      <c r="D793" s="4">
        <v>1039</v>
      </c>
      <c r="E793" s="4">
        <v>0.17</v>
      </c>
      <c r="F793" s="4">
        <f>IFERROR(IF(E793="",VLOOKUP($B793,Locations!$A$2:$U$255,16,FALSE),E793),"")</f>
        <v>0.17</v>
      </c>
      <c r="G793" s="4">
        <f>IFERROR(C793-F793,"")</f>
        <v>2.98</v>
      </c>
      <c r="H793" s="4">
        <f>IFERROR(ROUND(VLOOKUP($B793,Locations!$A$2:$U$255,11,FALSE)-G793,3),"")</f>
        <v>4807.87</v>
      </c>
      <c r="I793" s="5">
        <v>1</v>
      </c>
      <c r="J793" s="4"/>
    </row>
    <row r="794" spans="1:10" x14ac:dyDescent="0.25">
      <c r="A794" s="3">
        <v>42860.125</v>
      </c>
      <c r="B794" s="4">
        <v>1039</v>
      </c>
      <c r="C794" s="4">
        <v>2.5299999999999998</v>
      </c>
      <c r="D794" s="4">
        <v>1039</v>
      </c>
      <c r="E794" s="4">
        <v>0.17</v>
      </c>
      <c r="F794" s="4">
        <f>IFERROR(IF(E794="",VLOOKUP($B794,Locations!$A$2:$U$255,16,FALSE),E794),"")</f>
        <v>0.17</v>
      </c>
      <c r="G794" s="4">
        <f>IFERROR(C794-F794,"")</f>
        <v>2.36</v>
      </c>
      <c r="H794" s="4">
        <f>IFERROR(ROUND(VLOOKUP($B794,Locations!$A$2:$U$255,11,FALSE)-G794,3),"")</f>
        <v>4808.49</v>
      </c>
      <c r="I794" s="5">
        <v>1</v>
      </c>
      <c r="J794" s="4"/>
    </row>
    <row r="795" spans="1:10" x14ac:dyDescent="0.25">
      <c r="A795" s="3">
        <v>43009.899305555555</v>
      </c>
      <c r="B795" s="4">
        <v>1039</v>
      </c>
      <c r="C795" s="4">
        <v>3.96</v>
      </c>
      <c r="D795" s="4">
        <v>1039</v>
      </c>
      <c r="E795" s="4">
        <v>0.17</v>
      </c>
      <c r="F795" s="4">
        <f>IFERROR(IF(E795="",VLOOKUP($B795,Locations!$A$2:$U$255,16,FALSE),E795),"")</f>
        <v>0.17</v>
      </c>
      <c r="G795" s="4">
        <f>IFERROR(C795-F795,"")</f>
        <v>3.79</v>
      </c>
      <c r="H795" s="4">
        <f>IFERROR(ROUND(VLOOKUP($B795,Locations!$A$2:$U$255,11,FALSE)-G795,3),"")</f>
        <v>4807.0600000000004</v>
      </c>
      <c r="I795" s="5">
        <v>1</v>
      </c>
      <c r="J795" s="4">
        <v>20</v>
      </c>
    </row>
    <row r="796" spans="1:10" x14ac:dyDescent="0.25">
      <c r="A796" s="1">
        <v>43277.493055555555</v>
      </c>
      <c r="B796">
        <v>1039</v>
      </c>
      <c r="C796">
        <v>3.01</v>
      </c>
      <c r="D796">
        <v>1039</v>
      </c>
      <c r="E796">
        <v>0.33333333333333331</v>
      </c>
      <c r="F796">
        <f>IFERROR(IF(E796="",VLOOKUP($B796,Locations!$A$2:$U$255,16,FALSE),E796),"")</f>
        <v>0.33333333333333331</v>
      </c>
      <c r="G796">
        <f>IFERROR(C796-F796,"")</f>
        <v>2.6766666666666663</v>
      </c>
      <c r="H796">
        <f>IFERROR(ROUND(VLOOKUP($B796,Locations!$A$2:$U$255,11,FALSE)-G796,3),"")</f>
        <v>4808.1729999999998</v>
      </c>
      <c r="I796" s="2">
        <v>1</v>
      </c>
      <c r="J796">
        <v>21</v>
      </c>
    </row>
    <row r="797" spans="1:10" x14ac:dyDescent="0.25">
      <c r="A797" s="1">
        <v>40164.584722222222</v>
      </c>
      <c r="B797">
        <v>1040</v>
      </c>
      <c r="C797">
        <v>3.66</v>
      </c>
      <c r="D797">
        <v>1040</v>
      </c>
      <c r="E797">
        <v>0.55000000000000004</v>
      </c>
      <c r="F797">
        <f>IFERROR(IF(E797="",VLOOKUP($B797,Locations!$A$2:$U$255,16,FALSE),E797),"")</f>
        <v>0.55000000000000004</v>
      </c>
      <c r="G797">
        <f>IFERROR(C797-F797,"")</f>
        <v>3.1100000000000003</v>
      </c>
      <c r="H797">
        <f>IFERROR(ROUND(VLOOKUP($B797,Locations!$A$2:$U$255,11,FALSE)-G797,3),"")</f>
        <v>4808.67</v>
      </c>
      <c r="I797" s="2">
        <v>1</v>
      </c>
      <c r="J797">
        <v>19</v>
      </c>
    </row>
    <row r="798" spans="1:10" x14ac:dyDescent="0.25">
      <c r="A798" s="1">
        <v>40267.584722222222</v>
      </c>
      <c r="B798" s="41">
        <v>1040</v>
      </c>
      <c r="C798" s="41">
        <v>3.23</v>
      </c>
      <c r="D798" s="41">
        <v>1040</v>
      </c>
      <c r="E798" s="41">
        <v>0.55000000000000004</v>
      </c>
      <c r="F798" s="41">
        <f>IFERROR(IF(E798="",VLOOKUP($B798,Locations!$A$2:$U$255,16,FALSE),E798),"")</f>
        <v>0.55000000000000004</v>
      </c>
      <c r="G798" s="41">
        <f>IFERROR(C798-F798,"")</f>
        <v>2.6799999999999997</v>
      </c>
      <c r="H798" s="41">
        <f>IFERROR(ROUND(VLOOKUP($B798,Locations!$A$2:$U$255,11,FALSE)-G798,3),"")</f>
        <v>4809.1000000000004</v>
      </c>
      <c r="I798" s="42">
        <v>1</v>
      </c>
      <c r="J798" s="41">
        <v>19</v>
      </c>
    </row>
    <row r="799" spans="1:10" x14ac:dyDescent="0.25">
      <c r="A799" s="1">
        <v>40331.335416666669</v>
      </c>
      <c r="B799" s="41">
        <v>1040</v>
      </c>
      <c r="C799" s="41">
        <v>3.66</v>
      </c>
      <c r="D799" s="41">
        <v>1040</v>
      </c>
      <c r="E799" s="41">
        <v>0.55000000000000004</v>
      </c>
      <c r="F799" s="41">
        <f>IFERROR(IF(E799="",VLOOKUP($B799,Locations!$A$2:$U$255,16,FALSE),E799),"")</f>
        <v>0.55000000000000004</v>
      </c>
      <c r="G799" s="41">
        <f>IFERROR(C799-F799,"")</f>
        <v>3.1100000000000003</v>
      </c>
      <c r="H799" s="41">
        <f>IFERROR(ROUND(VLOOKUP($B799,Locations!$A$2:$U$255,11,FALSE)-G799,3),"")</f>
        <v>4808.67</v>
      </c>
      <c r="I799" s="42">
        <v>1</v>
      </c>
      <c r="J799" s="41">
        <v>19</v>
      </c>
    </row>
    <row r="800" spans="1:10" x14ac:dyDescent="0.25">
      <c r="A800" s="1">
        <v>40437.611111111109</v>
      </c>
      <c r="B800">
        <v>1040</v>
      </c>
      <c r="C800">
        <v>4.5199999999999996</v>
      </c>
      <c r="D800">
        <v>1040</v>
      </c>
      <c r="E800">
        <v>0.55000000000000004</v>
      </c>
      <c r="F800">
        <f>IFERROR(IF(E800="",VLOOKUP($B800,Locations!$A$2:$U$255,16,FALSE),E800),"")</f>
        <v>0.55000000000000004</v>
      </c>
      <c r="G800">
        <f>IFERROR(C800-F800,"")</f>
        <v>3.9699999999999998</v>
      </c>
      <c r="H800">
        <f>IFERROR(ROUND(VLOOKUP($B800,Locations!$A$2:$U$255,11,FALSE)-G800,3),"")</f>
        <v>4807.8100000000004</v>
      </c>
      <c r="I800" s="2">
        <v>1</v>
      </c>
    </row>
    <row r="801" spans="1:10" x14ac:dyDescent="0.25">
      <c r="A801" s="1">
        <v>40512.529861111114</v>
      </c>
      <c r="B801">
        <v>1040</v>
      </c>
      <c r="C801">
        <v>3.34</v>
      </c>
      <c r="D801">
        <v>1040</v>
      </c>
      <c r="E801">
        <v>0.55000000000000004</v>
      </c>
      <c r="F801">
        <f>IFERROR(IF(E801="",VLOOKUP($B801,Locations!$A$2:$U$255,16,FALSE),E801),"")</f>
        <v>0.55000000000000004</v>
      </c>
      <c r="G801">
        <f>IFERROR(C801-F801,"")</f>
        <v>2.79</v>
      </c>
      <c r="H801">
        <f>IFERROR(ROUND(VLOOKUP($B801,Locations!$A$2:$U$255,11,FALSE)-G801,3),"")</f>
        <v>4808.99</v>
      </c>
      <c r="I801" s="2">
        <v>1</v>
      </c>
    </row>
    <row r="802" spans="1:10" x14ac:dyDescent="0.25">
      <c r="A802" s="1">
        <v>40610.626388888886</v>
      </c>
      <c r="B802">
        <v>1040</v>
      </c>
      <c r="C802">
        <v>2.93</v>
      </c>
      <c r="D802">
        <v>1040</v>
      </c>
      <c r="E802">
        <v>0.55000000000000004</v>
      </c>
      <c r="F802">
        <f>IFERROR(IF(E802="",VLOOKUP($B802,Locations!$A$2:$U$255,16,FALSE),E802),"")</f>
        <v>0.55000000000000004</v>
      </c>
      <c r="G802">
        <f>IFERROR(C802-F802,"")</f>
        <v>2.38</v>
      </c>
      <c r="H802">
        <f>IFERROR(ROUND(VLOOKUP($B802,Locations!$A$2:$U$255,11,FALSE)-G802,3),"")</f>
        <v>4809.3999999999996</v>
      </c>
      <c r="I802" s="2">
        <v>1</v>
      </c>
      <c r="J802">
        <v>19</v>
      </c>
    </row>
    <row r="803" spans="1:10" x14ac:dyDescent="0.25">
      <c r="A803" s="1">
        <v>40696.498611111114</v>
      </c>
      <c r="B803">
        <v>1040</v>
      </c>
      <c r="C803">
        <v>3.07</v>
      </c>
      <c r="D803">
        <v>1040</v>
      </c>
      <c r="E803">
        <v>0.55000000000000004</v>
      </c>
      <c r="F803">
        <f>IFERROR(IF(E803="",VLOOKUP($B803,Locations!$A$2:$U$255,16,FALSE),E803),"")</f>
        <v>0.55000000000000004</v>
      </c>
      <c r="G803">
        <f>IFERROR(C803-F803,"")</f>
        <v>2.5199999999999996</v>
      </c>
      <c r="H803">
        <f>IFERROR(ROUND(VLOOKUP($B803,Locations!$A$2:$U$255,11,FALSE)-G803,3),"")</f>
        <v>4809.26</v>
      </c>
      <c r="I803" s="2">
        <v>1</v>
      </c>
      <c r="J803">
        <v>19</v>
      </c>
    </row>
    <row r="804" spans="1:10" x14ac:dyDescent="0.25">
      <c r="A804" s="1">
        <v>40996.613888888889</v>
      </c>
      <c r="B804">
        <v>1040</v>
      </c>
      <c r="C804">
        <v>3.15</v>
      </c>
      <c r="D804">
        <v>1040</v>
      </c>
      <c r="E804">
        <v>0.55000000000000004</v>
      </c>
      <c r="F804">
        <f>IFERROR(IF(E804="",VLOOKUP($B804,Locations!$A$2:$U$255,16,FALSE),E804),"")</f>
        <v>0.55000000000000004</v>
      </c>
      <c r="G804">
        <f>IFERROR(C804-F804,"")</f>
        <v>2.5999999999999996</v>
      </c>
      <c r="H804">
        <f>IFERROR(ROUND(VLOOKUP($B804,Locations!$A$2:$U$255,11,FALSE)-G804,3),"")</f>
        <v>4809.18</v>
      </c>
      <c r="I804" s="2">
        <v>1</v>
      </c>
      <c r="J804">
        <v>19</v>
      </c>
    </row>
    <row r="805" spans="1:10" x14ac:dyDescent="0.25">
      <c r="A805" s="1">
        <v>41066.625</v>
      </c>
      <c r="B805">
        <v>1040</v>
      </c>
      <c r="C805">
        <v>4.13</v>
      </c>
      <c r="D805">
        <v>1040</v>
      </c>
      <c r="E805">
        <v>0.55000000000000004</v>
      </c>
      <c r="F805">
        <f>IFERROR(IF(E805="",VLOOKUP($B805,Locations!$A$2:$U$255,16,FALSE),E805),"")</f>
        <v>0.55000000000000004</v>
      </c>
      <c r="G805">
        <f>IFERROR(C805-F805,"")</f>
        <v>3.58</v>
      </c>
      <c r="H805">
        <f>IFERROR(ROUND(VLOOKUP($B805,Locations!$A$2:$U$255,11,FALSE)-G805,3),"")</f>
        <v>4808.2</v>
      </c>
      <c r="I805" s="2">
        <v>1</v>
      </c>
    </row>
    <row r="806" spans="1:10" x14ac:dyDescent="0.25">
      <c r="A806" s="1">
        <v>41228.458333333336</v>
      </c>
      <c r="B806">
        <v>1040</v>
      </c>
      <c r="C806">
        <v>3.16</v>
      </c>
      <c r="D806">
        <v>1040</v>
      </c>
      <c r="E806">
        <v>0.55000000000000004</v>
      </c>
      <c r="F806">
        <f>IFERROR(IF(E806="",VLOOKUP($B806,Locations!$A$2:$U$255,16,FALSE),E806),"")</f>
        <v>0.55000000000000004</v>
      </c>
      <c r="G806">
        <f>IFERROR(C806-F806,"")</f>
        <v>2.6100000000000003</v>
      </c>
      <c r="H806">
        <f>IFERROR(ROUND(VLOOKUP($B806,Locations!$A$2:$U$255,11,FALSE)-G806,3),"")</f>
        <v>4809.17</v>
      </c>
      <c r="I806" s="2">
        <v>1</v>
      </c>
    </row>
    <row r="807" spans="1:10" x14ac:dyDescent="0.25">
      <c r="A807" s="1">
        <v>41397.458333333336</v>
      </c>
      <c r="B807">
        <v>1040</v>
      </c>
      <c r="C807">
        <v>3.62</v>
      </c>
      <c r="D807">
        <v>1040</v>
      </c>
      <c r="E807">
        <v>0.55000000000000004</v>
      </c>
      <c r="F807">
        <f>IFERROR(IF(E807="",VLOOKUP($B807,Locations!$A$2:$U$255,16,FALSE),E807),"")</f>
        <v>0.55000000000000004</v>
      </c>
      <c r="G807">
        <f>IFERROR(C807-F807,"")</f>
        <v>3.0700000000000003</v>
      </c>
      <c r="H807">
        <f>IFERROR(ROUND(VLOOKUP($B807,Locations!$A$2:$U$255,11,FALSE)-G807,3),"")</f>
        <v>4808.71</v>
      </c>
      <c r="I807" s="2">
        <v>1</v>
      </c>
    </row>
    <row r="808" spans="1:10" x14ac:dyDescent="0.25">
      <c r="A808" s="1">
        <v>41555.6875</v>
      </c>
      <c r="B808">
        <v>1040</v>
      </c>
      <c r="C808">
        <v>3.65</v>
      </c>
      <c r="D808">
        <v>1040</v>
      </c>
      <c r="E808">
        <v>0.55000000000000004</v>
      </c>
      <c r="F808">
        <f>IFERROR(IF(E808="",VLOOKUP($B808,Locations!$A$2:$U$255,16,FALSE),E808),"")</f>
        <v>0.55000000000000004</v>
      </c>
      <c r="G808">
        <f>IFERROR(C808-F808,"")</f>
        <v>3.0999999999999996</v>
      </c>
      <c r="H808">
        <f>IFERROR(ROUND(VLOOKUP($B808,Locations!$A$2:$U$255,11,FALSE)-G808,3),"")</f>
        <v>4808.68</v>
      </c>
      <c r="I808" s="2">
        <v>1</v>
      </c>
    </row>
    <row r="809" spans="1:10" x14ac:dyDescent="0.25">
      <c r="A809" s="1">
        <v>42144.373611111114</v>
      </c>
      <c r="B809">
        <v>1040</v>
      </c>
      <c r="C809">
        <v>3.55</v>
      </c>
      <c r="D809">
        <v>1040</v>
      </c>
      <c r="E809">
        <v>0.56999999999999995</v>
      </c>
      <c r="F809">
        <f>IFERROR(IF(E809="",VLOOKUP($B809,Locations!$A$2:$U$255,16,FALSE),E809),"")</f>
        <v>0.56999999999999995</v>
      </c>
      <c r="G809">
        <f>IFERROR(C809-F809,"")</f>
        <v>2.98</v>
      </c>
      <c r="H809">
        <f>IFERROR(ROUND(VLOOKUP($B809,Locations!$A$2:$U$255,11,FALSE)-G809,3),"")</f>
        <v>4808.8</v>
      </c>
      <c r="I809" s="2">
        <v>1</v>
      </c>
    </row>
    <row r="810" spans="1:10" x14ac:dyDescent="0.25">
      <c r="A810" s="1">
        <v>42304.538194444445</v>
      </c>
      <c r="B810">
        <v>1040</v>
      </c>
      <c r="C810">
        <v>3.54</v>
      </c>
      <c r="D810">
        <v>1040</v>
      </c>
      <c r="E810">
        <v>0.56000000000000005</v>
      </c>
      <c r="F810">
        <f>IFERROR(IF(E810="",VLOOKUP($B810,Locations!$A$2:$U$255,16,FALSE),E810),"")</f>
        <v>0.56000000000000005</v>
      </c>
      <c r="G810">
        <f>IFERROR(C810-F810,"")</f>
        <v>2.98</v>
      </c>
      <c r="H810">
        <f>IFERROR(ROUND(VLOOKUP($B810,Locations!$A$2:$U$255,11,FALSE)-G810,3),"")</f>
        <v>4808.8</v>
      </c>
      <c r="I810" s="2">
        <v>1</v>
      </c>
    </row>
    <row r="811" spans="1:10" x14ac:dyDescent="0.25">
      <c r="A811" s="1">
        <v>42473.694444444445</v>
      </c>
      <c r="B811">
        <v>1040</v>
      </c>
      <c r="C811">
        <v>3.22</v>
      </c>
      <c r="D811">
        <v>1040</v>
      </c>
      <c r="E811">
        <v>0.56000000000000005</v>
      </c>
      <c r="F811">
        <f>IFERROR(IF(E811="",VLOOKUP($B811,Locations!$A$2:$U$255,16,FALSE),E811),"")</f>
        <v>0.56000000000000005</v>
      </c>
      <c r="G811">
        <f>IFERROR(C811-F811,"")</f>
        <v>2.66</v>
      </c>
      <c r="H811">
        <f>IFERROR(ROUND(VLOOKUP($B811,Locations!$A$2:$U$255,11,FALSE)-G811,3),"")</f>
        <v>4809.12</v>
      </c>
      <c r="I811" s="2">
        <v>1</v>
      </c>
    </row>
    <row r="812" spans="1:10" x14ac:dyDescent="0.25">
      <c r="A812" s="1">
        <v>42655.519444444442</v>
      </c>
      <c r="B812">
        <v>1040</v>
      </c>
      <c r="C812">
        <v>3.8</v>
      </c>
      <c r="D812">
        <v>1040</v>
      </c>
      <c r="E812">
        <v>0.48</v>
      </c>
      <c r="F812">
        <f>IFERROR(IF(E812="",VLOOKUP($B812,Locations!$A$2:$U$255,16,FALSE),E812),"")</f>
        <v>0.48</v>
      </c>
      <c r="G812">
        <f>IFERROR(C812-F812,"")</f>
        <v>3.32</v>
      </c>
      <c r="H812">
        <f>IFERROR(ROUND(VLOOKUP($B812,Locations!$A$2:$U$255,11,FALSE)-G812,3),"")</f>
        <v>4808.46</v>
      </c>
      <c r="I812" s="2">
        <v>1</v>
      </c>
    </row>
    <row r="813" spans="1:10" x14ac:dyDescent="0.25">
      <c r="A813" s="1">
        <v>42663.125</v>
      </c>
      <c r="B813">
        <v>1040</v>
      </c>
      <c r="C813">
        <v>3.8</v>
      </c>
      <c r="D813">
        <v>1040</v>
      </c>
      <c r="E813">
        <v>0.59</v>
      </c>
      <c r="F813">
        <f>IFERROR(IF(E813="",VLOOKUP($B813,Locations!$A$2:$U$255,16,FALSE),E813),"")</f>
        <v>0.59</v>
      </c>
      <c r="G813">
        <f>IFERROR(C813-F813,"")</f>
        <v>3.21</v>
      </c>
      <c r="H813">
        <f>IFERROR(ROUND(VLOOKUP($B813,Locations!$A$2:$U$255,11,FALSE)-G813,3),"")</f>
        <v>4808.57</v>
      </c>
      <c r="I813" s="2">
        <v>1</v>
      </c>
    </row>
    <row r="814" spans="1:10" x14ac:dyDescent="0.25">
      <c r="A814" s="1">
        <v>42867.5</v>
      </c>
      <c r="B814">
        <v>1040</v>
      </c>
      <c r="C814">
        <v>3.51</v>
      </c>
      <c r="D814">
        <v>1040</v>
      </c>
      <c r="E814">
        <v>0.7</v>
      </c>
      <c r="F814">
        <f>IFERROR(IF(E814="",VLOOKUP($B814,Locations!$A$2:$U$255,16,FALSE),E814),"")</f>
        <v>0.7</v>
      </c>
      <c r="G814">
        <f>IFERROR(C814-F814,"")</f>
        <v>2.8099999999999996</v>
      </c>
      <c r="H814">
        <f>IFERROR(ROUND(VLOOKUP($B814,Locations!$A$2:$U$255,11,FALSE)-G814,3),"")</f>
        <v>4808.97</v>
      </c>
      <c r="I814" s="2">
        <v>1</v>
      </c>
    </row>
    <row r="815" spans="1:10" x14ac:dyDescent="0.25">
      <c r="A815" s="1">
        <v>43006.440972222219</v>
      </c>
      <c r="B815">
        <v>1040</v>
      </c>
      <c r="C815">
        <v>3.95</v>
      </c>
      <c r="D815">
        <v>1040</v>
      </c>
      <c r="E815">
        <v>0.7</v>
      </c>
      <c r="F815">
        <f>IFERROR(IF(E815="",VLOOKUP($B815,Locations!$A$2:$U$255,16,FALSE),E815),"")</f>
        <v>0.7</v>
      </c>
      <c r="G815">
        <f>IFERROR(C815-F815,"")</f>
        <v>3.25</v>
      </c>
      <c r="H815">
        <f>IFERROR(ROUND(VLOOKUP($B815,Locations!$A$2:$U$255,11,FALSE)-G815,3),"")</f>
        <v>4808.53</v>
      </c>
      <c r="I815" s="2">
        <v>1</v>
      </c>
      <c r="J815">
        <v>20</v>
      </c>
    </row>
    <row r="816" spans="1:10" x14ac:dyDescent="0.25">
      <c r="A816" s="1">
        <v>40164.575694444444</v>
      </c>
      <c r="B816">
        <v>1041</v>
      </c>
      <c r="C816">
        <v>2.13</v>
      </c>
      <c r="D816">
        <v>1041</v>
      </c>
      <c r="E816">
        <v>0.75</v>
      </c>
      <c r="F816">
        <f>IFERROR(IF(E816="",VLOOKUP($B816,Locations!$A$2:$U$255,16,FALSE),E816),"")</f>
        <v>0.75</v>
      </c>
      <c r="G816">
        <f>IFERROR(C816-F816,"")</f>
        <v>1.38</v>
      </c>
      <c r="H816">
        <f>IFERROR(ROUND(VLOOKUP($B816,Locations!$A$2:$U$255,11,FALSE)-G816,3),"")</f>
        <v>4807.95</v>
      </c>
      <c r="I816" s="2">
        <v>1</v>
      </c>
      <c r="J816">
        <v>19</v>
      </c>
    </row>
    <row r="817" spans="1:10" x14ac:dyDescent="0.25">
      <c r="A817" s="1">
        <v>40267.575694444444</v>
      </c>
      <c r="B817">
        <v>1041</v>
      </c>
      <c r="C817">
        <v>1.69</v>
      </c>
      <c r="D817">
        <v>1041</v>
      </c>
      <c r="E817">
        <v>0.75</v>
      </c>
      <c r="F817">
        <f>IFERROR(IF(E817="",VLOOKUP($B817,Locations!$A$2:$U$255,16,FALSE),E817),"")</f>
        <v>0.75</v>
      </c>
      <c r="G817">
        <f>IFERROR(C817-F817,"")</f>
        <v>0.94</v>
      </c>
      <c r="H817">
        <f>IFERROR(ROUND(VLOOKUP($B817,Locations!$A$2:$U$255,11,FALSE)-G817,3),"")</f>
        <v>4808.3900000000003</v>
      </c>
      <c r="I817" s="2">
        <v>1</v>
      </c>
      <c r="J817">
        <v>19</v>
      </c>
    </row>
    <row r="818" spans="1:10" x14ac:dyDescent="0.25">
      <c r="A818" s="1">
        <v>40331.324305555558</v>
      </c>
      <c r="B818">
        <v>1041</v>
      </c>
      <c r="C818">
        <v>2.13</v>
      </c>
      <c r="D818">
        <v>1041</v>
      </c>
      <c r="E818">
        <v>0.75</v>
      </c>
      <c r="F818">
        <f>IFERROR(IF(E818="",VLOOKUP($B818,Locations!$A$2:$U$255,16,FALSE),E818),"")</f>
        <v>0.75</v>
      </c>
      <c r="G818">
        <f>IFERROR(C818-F818,"")</f>
        <v>1.38</v>
      </c>
      <c r="H818">
        <f>IFERROR(ROUND(VLOOKUP($B818,Locations!$A$2:$U$255,11,FALSE)-G818,3),"")</f>
        <v>4807.95</v>
      </c>
      <c r="I818" s="2">
        <v>1</v>
      </c>
      <c r="J818">
        <v>19</v>
      </c>
    </row>
    <row r="819" spans="1:10" x14ac:dyDescent="0.25">
      <c r="A819" s="1">
        <v>40437.604861111111</v>
      </c>
      <c r="B819">
        <v>1041</v>
      </c>
      <c r="C819">
        <v>3</v>
      </c>
      <c r="D819">
        <v>1041</v>
      </c>
      <c r="E819">
        <v>0.75</v>
      </c>
      <c r="F819">
        <f>IFERROR(IF(E819="",VLOOKUP($B819,Locations!$A$2:$U$255,16,FALSE),E819),"")</f>
        <v>0.75</v>
      </c>
      <c r="G819">
        <f>IFERROR(C819-F819,"")</f>
        <v>2.25</v>
      </c>
      <c r="H819">
        <f>IFERROR(ROUND(VLOOKUP($B819,Locations!$A$2:$U$255,11,FALSE)-G819,3),"")</f>
        <v>4807.08</v>
      </c>
      <c r="I819" s="2">
        <v>1</v>
      </c>
    </row>
    <row r="820" spans="1:10" x14ac:dyDescent="0.25">
      <c r="A820" s="1">
        <v>40512.522916666669</v>
      </c>
      <c r="B820">
        <v>1041</v>
      </c>
      <c r="C820">
        <v>1.85</v>
      </c>
      <c r="D820">
        <v>1041</v>
      </c>
      <c r="E820">
        <v>0.75</v>
      </c>
      <c r="F820">
        <f>IFERROR(IF(E820="",VLOOKUP($B820,Locations!$A$2:$U$255,16,FALSE),E820),"")</f>
        <v>0.75</v>
      </c>
      <c r="G820">
        <f>IFERROR(C820-F820,"")</f>
        <v>1.1000000000000001</v>
      </c>
      <c r="H820">
        <f>IFERROR(ROUND(VLOOKUP($B820,Locations!$A$2:$U$255,11,FALSE)-G820,3),"")</f>
        <v>4808.2299999999996</v>
      </c>
      <c r="I820" s="2">
        <v>1</v>
      </c>
    </row>
    <row r="821" spans="1:10" x14ac:dyDescent="0.25">
      <c r="A821" s="1">
        <v>40610.619444444441</v>
      </c>
      <c r="B821">
        <v>1041</v>
      </c>
      <c r="C821" s="41">
        <v>1.42</v>
      </c>
      <c r="D821">
        <v>1041</v>
      </c>
      <c r="E821">
        <v>0.75</v>
      </c>
      <c r="F821">
        <f>IFERROR(IF(E821="",VLOOKUP($B821,Locations!$A$2:$U$255,16,FALSE),E821),"")</f>
        <v>0.75</v>
      </c>
      <c r="G821">
        <f>IFERROR(C821-F821,"")</f>
        <v>0.66999999999999993</v>
      </c>
      <c r="H821">
        <f>IFERROR(ROUND(VLOOKUP($B821,Locations!$A$2:$U$255,11,FALSE)-G821,3),"")</f>
        <v>4808.66</v>
      </c>
      <c r="I821" s="2">
        <v>1</v>
      </c>
      <c r="J821">
        <v>19</v>
      </c>
    </row>
    <row r="822" spans="1:10" x14ac:dyDescent="0.25">
      <c r="A822" s="1">
        <v>40696.504861111112</v>
      </c>
      <c r="B822">
        <v>1041</v>
      </c>
      <c r="C822" s="41">
        <v>1.73</v>
      </c>
      <c r="D822">
        <v>1041</v>
      </c>
      <c r="E822">
        <v>0.75</v>
      </c>
      <c r="F822">
        <f>IFERROR(IF(E822="",VLOOKUP($B822,Locations!$A$2:$U$255,16,FALSE),E822),"")</f>
        <v>0.75</v>
      </c>
      <c r="G822">
        <f>IFERROR(C822-F822,"")</f>
        <v>0.98</v>
      </c>
      <c r="H822">
        <f>IFERROR(ROUND(VLOOKUP($B822,Locations!$A$2:$U$255,11,FALSE)-G822,3),"")</f>
        <v>4808.3500000000004</v>
      </c>
      <c r="I822" s="2">
        <v>1</v>
      </c>
      <c r="J822">
        <v>19</v>
      </c>
    </row>
    <row r="823" spans="1:10" x14ac:dyDescent="0.25">
      <c r="A823" s="1">
        <v>40996.609722222223</v>
      </c>
      <c r="B823">
        <v>1041</v>
      </c>
      <c r="C823">
        <v>1.58</v>
      </c>
      <c r="D823">
        <v>1041</v>
      </c>
      <c r="E823">
        <v>0.75</v>
      </c>
      <c r="F823">
        <f>IFERROR(IF(E823="",VLOOKUP($B823,Locations!$A$2:$U$255,16,FALSE),E823),"")</f>
        <v>0.75</v>
      </c>
      <c r="G823">
        <f>IFERROR(C823-F823,"")</f>
        <v>0.83000000000000007</v>
      </c>
      <c r="H823">
        <f>IFERROR(ROUND(VLOOKUP($B823,Locations!$A$2:$U$255,11,FALSE)-G823,3),"")</f>
        <v>4808.5</v>
      </c>
      <c r="I823" s="2">
        <v>1</v>
      </c>
      <c r="J823">
        <v>19</v>
      </c>
    </row>
    <row r="824" spans="1:10" x14ac:dyDescent="0.25">
      <c r="A824" s="1">
        <v>41066.625</v>
      </c>
      <c r="B824">
        <v>1041</v>
      </c>
      <c r="C824">
        <v>2.63</v>
      </c>
      <c r="D824">
        <v>1041</v>
      </c>
      <c r="E824">
        <v>0.75</v>
      </c>
      <c r="F824">
        <f>IFERROR(IF(E824="",VLOOKUP($B824,Locations!$A$2:$U$255,16,FALSE),E824),"")</f>
        <v>0.75</v>
      </c>
      <c r="G824">
        <f>IFERROR(C824-F824,"")</f>
        <v>1.88</v>
      </c>
      <c r="H824">
        <f>IFERROR(ROUND(VLOOKUP($B824,Locations!$A$2:$U$255,11,FALSE)-G824,3),"")</f>
        <v>4807.45</v>
      </c>
      <c r="I824" s="2">
        <v>1</v>
      </c>
    </row>
    <row r="825" spans="1:10" x14ac:dyDescent="0.25">
      <c r="A825" s="1">
        <v>41228.458333333336</v>
      </c>
      <c r="B825">
        <v>1041</v>
      </c>
      <c r="C825">
        <v>1.71</v>
      </c>
      <c r="D825">
        <v>1041</v>
      </c>
      <c r="E825">
        <v>0.75</v>
      </c>
      <c r="F825">
        <f>IFERROR(IF(E825="",VLOOKUP($B825,Locations!$A$2:$U$255,16,FALSE),E825),"")</f>
        <v>0.75</v>
      </c>
      <c r="G825">
        <f>IFERROR(C825-F825,"")</f>
        <v>0.96</v>
      </c>
      <c r="H825">
        <f>IFERROR(ROUND(VLOOKUP($B825,Locations!$A$2:$U$255,11,FALSE)-G825,3),"")</f>
        <v>4808.37</v>
      </c>
      <c r="I825" s="2">
        <v>1</v>
      </c>
    </row>
    <row r="826" spans="1:10" x14ac:dyDescent="0.25">
      <c r="A826" s="1">
        <v>41397.458333333336</v>
      </c>
      <c r="B826">
        <v>1041</v>
      </c>
      <c r="C826">
        <v>2.15</v>
      </c>
      <c r="D826">
        <v>1041</v>
      </c>
      <c r="E826">
        <v>0.75</v>
      </c>
      <c r="F826">
        <f>IFERROR(IF(E826="",VLOOKUP($B826,Locations!$A$2:$U$255,16,FALSE),E826),"")</f>
        <v>0.75</v>
      </c>
      <c r="G826">
        <f>IFERROR(C826-F826,"")</f>
        <v>1.4</v>
      </c>
      <c r="H826">
        <f>IFERROR(ROUND(VLOOKUP($B826,Locations!$A$2:$U$255,11,FALSE)-G826,3),"")</f>
        <v>4807.93</v>
      </c>
      <c r="I826" s="2">
        <v>1</v>
      </c>
    </row>
    <row r="827" spans="1:10" x14ac:dyDescent="0.25">
      <c r="A827" s="1">
        <v>41555.690972222219</v>
      </c>
      <c r="B827">
        <v>1041</v>
      </c>
      <c r="C827">
        <v>2.14</v>
      </c>
      <c r="D827">
        <v>1041</v>
      </c>
      <c r="E827">
        <v>0.75</v>
      </c>
      <c r="F827">
        <f>IFERROR(IF(E827="",VLOOKUP($B827,Locations!$A$2:$U$255,16,FALSE),E827),"")</f>
        <v>0.75</v>
      </c>
      <c r="G827">
        <f>IFERROR(C827-F827,"")</f>
        <v>1.3900000000000001</v>
      </c>
      <c r="H827">
        <f>IFERROR(ROUND(VLOOKUP($B827,Locations!$A$2:$U$255,11,FALSE)-G827,3),"")</f>
        <v>4807.9399999999996</v>
      </c>
      <c r="I827" s="2">
        <v>1</v>
      </c>
    </row>
    <row r="828" spans="1:10" x14ac:dyDescent="0.25">
      <c r="A828" s="1">
        <v>41808.686805555553</v>
      </c>
      <c r="B828">
        <v>1041</v>
      </c>
      <c r="C828">
        <v>2.9</v>
      </c>
      <c r="D828">
        <v>1041</v>
      </c>
      <c r="E828">
        <v>0.76</v>
      </c>
      <c r="F828">
        <f>IFERROR(IF(E828="",VLOOKUP($B828,Locations!$A$2:$U$255,16,FALSE),E828),"")</f>
        <v>0.76</v>
      </c>
      <c r="G828">
        <f>IFERROR(C828-F828,"")</f>
        <v>2.1399999999999997</v>
      </c>
      <c r="H828">
        <f>IFERROR(ROUND(VLOOKUP($B828,Locations!$A$2:$U$255,11,FALSE)-G828,3),"")</f>
        <v>4807.1899999999996</v>
      </c>
      <c r="I828" s="2">
        <v>1</v>
      </c>
    </row>
    <row r="829" spans="1:10" x14ac:dyDescent="0.25">
      <c r="A829" s="1">
        <v>42144.381944444445</v>
      </c>
      <c r="B829">
        <v>1041</v>
      </c>
      <c r="C829">
        <v>1.92</v>
      </c>
      <c r="D829">
        <v>1041</v>
      </c>
      <c r="E829">
        <v>0.75</v>
      </c>
      <c r="F829">
        <f>IFERROR(IF(E829="",VLOOKUP($B829,Locations!$A$2:$U$255,16,FALSE),E829),"")</f>
        <v>0.75</v>
      </c>
      <c r="G829">
        <f>IFERROR(C829-F829,"")</f>
        <v>1.17</v>
      </c>
      <c r="H829">
        <f>IFERROR(ROUND(VLOOKUP($B829,Locations!$A$2:$U$255,11,FALSE)-G829,3),"")</f>
        <v>4808.16</v>
      </c>
      <c r="I829" s="2">
        <v>1</v>
      </c>
    </row>
    <row r="830" spans="1:10" x14ac:dyDescent="0.25">
      <c r="A830" s="1">
        <v>42304.541666666664</v>
      </c>
      <c r="B830">
        <v>1041</v>
      </c>
      <c r="C830">
        <v>1.96</v>
      </c>
      <c r="D830">
        <v>1041</v>
      </c>
      <c r="E830">
        <v>0.73</v>
      </c>
      <c r="F830">
        <f>IFERROR(IF(E830="",VLOOKUP($B830,Locations!$A$2:$U$255,16,FALSE),E830),"")</f>
        <v>0.73</v>
      </c>
      <c r="G830">
        <f>IFERROR(C830-F830,"")</f>
        <v>1.23</v>
      </c>
      <c r="H830">
        <f>IFERROR(ROUND(VLOOKUP($B830,Locations!$A$2:$U$255,11,FALSE)-G830,3),"")</f>
        <v>4808.1000000000004</v>
      </c>
      <c r="I830" s="2">
        <v>1</v>
      </c>
    </row>
    <row r="831" spans="1:10" x14ac:dyDescent="0.25">
      <c r="A831" s="1">
        <v>42473.701388888891</v>
      </c>
      <c r="B831">
        <v>1041</v>
      </c>
      <c r="C831">
        <v>1.62</v>
      </c>
      <c r="D831">
        <v>1041</v>
      </c>
      <c r="E831">
        <v>0.75</v>
      </c>
      <c r="F831">
        <f>IFERROR(IF(E831="",VLOOKUP($B831,Locations!$A$2:$U$255,16,FALSE),E831),"")</f>
        <v>0.75</v>
      </c>
      <c r="G831">
        <f>IFERROR(C831-F831,"")</f>
        <v>0.87000000000000011</v>
      </c>
      <c r="H831">
        <f>IFERROR(ROUND(VLOOKUP($B831,Locations!$A$2:$U$255,11,FALSE)-G831,3),"")</f>
        <v>4808.46</v>
      </c>
      <c r="I831" s="2">
        <v>1</v>
      </c>
    </row>
    <row r="832" spans="1:10" x14ac:dyDescent="0.25">
      <c r="A832" s="1">
        <v>42655.531944444447</v>
      </c>
      <c r="B832">
        <v>1041</v>
      </c>
      <c r="C832">
        <v>2.21</v>
      </c>
      <c r="D832">
        <v>1041</v>
      </c>
      <c r="E832">
        <v>0.65</v>
      </c>
      <c r="F832">
        <f>IFERROR(IF(E832="",VLOOKUP($B832,Locations!$A$2:$U$255,16,FALSE),E832),"")</f>
        <v>0.65</v>
      </c>
      <c r="G832">
        <f>IFERROR(C832-F832,"")</f>
        <v>1.56</v>
      </c>
      <c r="H832">
        <f>IFERROR(ROUND(VLOOKUP($B832,Locations!$A$2:$U$255,11,FALSE)-G832,3),"")</f>
        <v>4807.7700000000004</v>
      </c>
      <c r="I832" s="2">
        <v>1</v>
      </c>
    </row>
    <row r="833" spans="1:10" x14ac:dyDescent="0.25">
      <c r="A833" s="1">
        <v>42665.5</v>
      </c>
      <c r="B833">
        <v>1041</v>
      </c>
      <c r="C833">
        <v>2.21</v>
      </c>
      <c r="D833">
        <v>1041</v>
      </c>
      <c r="E833">
        <v>0.76</v>
      </c>
      <c r="F833">
        <f>IFERROR(IF(E833="",VLOOKUP($B833,Locations!$A$2:$U$255,16,FALSE),E833),"")</f>
        <v>0.76</v>
      </c>
      <c r="G833">
        <f>IFERROR(C833-F833,"")</f>
        <v>1.45</v>
      </c>
      <c r="H833">
        <f>IFERROR(ROUND(VLOOKUP($B833,Locations!$A$2:$U$255,11,FALSE)-G833,3),"")</f>
        <v>4807.88</v>
      </c>
      <c r="I833" s="2">
        <v>1</v>
      </c>
    </row>
    <row r="834" spans="1:10" x14ac:dyDescent="0.25">
      <c r="A834" s="1">
        <v>42865.625</v>
      </c>
      <c r="B834">
        <v>1041</v>
      </c>
      <c r="C834">
        <v>1.95</v>
      </c>
      <c r="D834">
        <v>1041</v>
      </c>
      <c r="E834">
        <v>0.82</v>
      </c>
      <c r="F834">
        <f>IFERROR(IF(E834="",VLOOKUP($B834,Locations!$A$2:$U$255,16,FALSE),E834),"")</f>
        <v>0.82</v>
      </c>
      <c r="G834">
        <f>IFERROR(C834-F834,"")</f>
        <v>1.1299999999999999</v>
      </c>
      <c r="H834">
        <f>IFERROR(ROUND(VLOOKUP($B834,Locations!$A$2:$U$255,11,FALSE)-G834,3),"")</f>
        <v>4808.2</v>
      </c>
      <c r="I834" s="2">
        <v>1</v>
      </c>
    </row>
    <row r="835" spans="1:10" x14ac:dyDescent="0.25">
      <c r="A835" s="1">
        <v>43006.447916666664</v>
      </c>
      <c r="B835">
        <v>1041</v>
      </c>
      <c r="C835">
        <v>2.2599999999999998</v>
      </c>
      <c r="D835">
        <v>1041</v>
      </c>
      <c r="E835">
        <v>0.91</v>
      </c>
      <c r="F835">
        <f>IFERROR(IF(E835="",VLOOKUP($B835,Locations!$A$2:$U$255,16,FALSE),E835),"")</f>
        <v>0.91</v>
      </c>
      <c r="G835">
        <f>IFERROR(C835-F835,"")</f>
        <v>1.3499999999999996</v>
      </c>
      <c r="H835">
        <f>IFERROR(ROUND(VLOOKUP($B835,Locations!$A$2:$U$255,11,FALSE)-G835,3),"")</f>
        <v>4807.9799999999996</v>
      </c>
      <c r="I835" s="2">
        <v>1</v>
      </c>
      <c r="J835">
        <v>20</v>
      </c>
    </row>
    <row r="836" spans="1:10" x14ac:dyDescent="0.25">
      <c r="A836" s="1">
        <v>43277.411805555559</v>
      </c>
      <c r="B836">
        <v>1041</v>
      </c>
      <c r="C836">
        <v>3.18</v>
      </c>
      <c r="D836">
        <v>1041</v>
      </c>
      <c r="E836">
        <v>0.875</v>
      </c>
      <c r="F836">
        <f>IFERROR(IF(E836="",VLOOKUP($B836,Locations!$A$2:$U$255,16,FALSE),E836),"")</f>
        <v>0.875</v>
      </c>
      <c r="G836">
        <f>IFERROR(C836-F836,"")</f>
        <v>2.3050000000000002</v>
      </c>
      <c r="H836">
        <f>IFERROR(ROUND(VLOOKUP($B836,Locations!$A$2:$U$255,11,FALSE)-G836,3),"")</f>
        <v>4807.0249999999996</v>
      </c>
      <c r="I836" s="2">
        <v>1</v>
      </c>
      <c r="J836">
        <v>21</v>
      </c>
    </row>
    <row r="837" spans="1:10" x14ac:dyDescent="0.25">
      <c r="A837" s="1">
        <v>40164.734722222223</v>
      </c>
      <c r="B837">
        <v>1042</v>
      </c>
      <c r="C837">
        <v>1.4</v>
      </c>
      <c r="D837">
        <v>1042</v>
      </c>
      <c r="E837">
        <v>1.17</v>
      </c>
      <c r="F837">
        <f>IFERROR(IF(E837="",VLOOKUP($B837,Locations!$A$2:$U$255,16,FALSE),E837),"")</f>
        <v>1.17</v>
      </c>
      <c r="G837">
        <f>IFERROR(C837-F837,"")</f>
        <v>0.22999999999999998</v>
      </c>
      <c r="H837">
        <f>IFERROR(ROUND(VLOOKUP($B837,Locations!$A$2:$U$255,11,FALSE)-G837,3),"")</f>
        <v>4807.97</v>
      </c>
      <c r="I837" s="2">
        <v>1</v>
      </c>
      <c r="J837">
        <v>19</v>
      </c>
    </row>
    <row r="838" spans="1:10" x14ac:dyDescent="0.25">
      <c r="A838" s="1">
        <v>40267.734722222223</v>
      </c>
      <c r="B838">
        <v>1042</v>
      </c>
      <c r="C838">
        <v>1.22</v>
      </c>
      <c r="D838">
        <v>1042</v>
      </c>
      <c r="E838">
        <v>1.17</v>
      </c>
      <c r="F838">
        <f>IFERROR(IF(E838="",VLOOKUP($B838,Locations!$A$2:$U$255,16,FALSE),E838),"")</f>
        <v>1.17</v>
      </c>
      <c r="G838">
        <f>IFERROR(C838-F838,"")</f>
        <v>5.0000000000000044E-2</v>
      </c>
      <c r="H838">
        <f>IFERROR(ROUND(VLOOKUP($B838,Locations!$A$2:$U$255,11,FALSE)-G838,3),"")</f>
        <v>4808.1499999999996</v>
      </c>
      <c r="I838" s="2">
        <v>1</v>
      </c>
      <c r="J838">
        <v>19</v>
      </c>
    </row>
    <row r="839" spans="1:10" x14ac:dyDescent="0.25">
      <c r="A839" s="1">
        <v>40330.613194444442</v>
      </c>
      <c r="B839">
        <v>1042</v>
      </c>
      <c r="C839">
        <v>1.22</v>
      </c>
      <c r="D839">
        <v>1042</v>
      </c>
      <c r="E839">
        <v>1.17</v>
      </c>
      <c r="F839">
        <f>IFERROR(IF(E839="",VLOOKUP($B839,Locations!$A$2:$U$255,16,FALSE),E839),"")</f>
        <v>1.17</v>
      </c>
      <c r="G839">
        <f>IFERROR(C839-F839,"")</f>
        <v>5.0000000000000044E-2</v>
      </c>
      <c r="H839">
        <f>IFERROR(ROUND(VLOOKUP($B839,Locations!$A$2:$U$255,11,FALSE)-G839,3),"")</f>
        <v>4808.1499999999996</v>
      </c>
      <c r="I839" s="2">
        <v>1</v>
      </c>
      <c r="J839">
        <v>19</v>
      </c>
    </row>
    <row r="840" spans="1:10" x14ac:dyDescent="0.25">
      <c r="A840" s="1">
        <v>40330.614583333336</v>
      </c>
      <c r="B840">
        <v>1042</v>
      </c>
      <c r="C840">
        <v>1.4</v>
      </c>
      <c r="D840">
        <v>1042</v>
      </c>
      <c r="E840">
        <v>1.17</v>
      </c>
      <c r="F840">
        <f>IFERROR(IF(E840="",VLOOKUP($B840,Locations!$A$2:$U$255,16,FALSE),E840),"")</f>
        <v>1.17</v>
      </c>
      <c r="G840">
        <f>IFERROR(C840-F840,"")</f>
        <v>0.22999999999999998</v>
      </c>
      <c r="H840">
        <f>IFERROR(ROUND(VLOOKUP($B840,Locations!$A$2:$U$255,11,FALSE)-G840,3),"")</f>
        <v>4807.97</v>
      </c>
      <c r="I840" s="2">
        <v>1</v>
      </c>
      <c r="J840">
        <v>19</v>
      </c>
    </row>
    <row r="841" spans="1:10" x14ac:dyDescent="0.25">
      <c r="A841" s="1">
        <v>40437.770138888889</v>
      </c>
      <c r="B841">
        <v>1042</v>
      </c>
      <c r="C841">
        <v>2.81</v>
      </c>
      <c r="D841">
        <v>1042</v>
      </c>
      <c r="E841">
        <v>1.17</v>
      </c>
      <c r="F841">
        <f>IFERROR(IF(E841="",VLOOKUP($B841,Locations!$A$2:$U$255,16,FALSE),E841),"")</f>
        <v>1.17</v>
      </c>
      <c r="G841">
        <f>IFERROR(C841-F841,"")</f>
        <v>1.6400000000000001</v>
      </c>
      <c r="H841">
        <f>IFERROR(ROUND(VLOOKUP($B841,Locations!$A$2:$U$255,11,FALSE)-G841,3),"")</f>
        <v>4806.5600000000004</v>
      </c>
      <c r="I841" s="2">
        <v>1</v>
      </c>
    </row>
    <row r="842" spans="1:10" x14ac:dyDescent="0.25">
      <c r="A842" s="1">
        <v>40512.5625</v>
      </c>
      <c r="B842">
        <v>1042</v>
      </c>
      <c r="C842">
        <v>1.1399999999999999</v>
      </c>
      <c r="D842">
        <v>1042</v>
      </c>
      <c r="E842">
        <v>1.17</v>
      </c>
      <c r="F842">
        <f>IFERROR(IF(E842="",VLOOKUP($B842,Locations!$A$2:$U$255,16,FALSE),E842),"")</f>
        <v>1.17</v>
      </c>
      <c r="G842">
        <f>IFERROR(C842-F842,"")</f>
        <v>-3.0000000000000027E-2</v>
      </c>
      <c r="H842">
        <f>IFERROR(ROUND(VLOOKUP($B842,Locations!$A$2:$U$255,11,FALSE)-G842,3),"")</f>
        <v>4808.2299999999996</v>
      </c>
      <c r="I842" s="2">
        <v>1</v>
      </c>
    </row>
    <row r="843" spans="1:10" x14ac:dyDescent="0.25">
      <c r="A843" s="1">
        <v>40610.638194444444</v>
      </c>
      <c r="B843">
        <v>1042</v>
      </c>
      <c r="C843">
        <v>0.94</v>
      </c>
      <c r="D843">
        <v>1042</v>
      </c>
      <c r="E843">
        <v>1.17</v>
      </c>
      <c r="F843">
        <f>IFERROR(IF(E843="",VLOOKUP($B843,Locations!$A$2:$U$255,16,FALSE),E843),"")</f>
        <v>1.17</v>
      </c>
      <c r="G843">
        <f>IFERROR(C843-F843,"")</f>
        <v>-0.22999999999999998</v>
      </c>
      <c r="H843">
        <f>IFERROR(ROUND(VLOOKUP($B843,Locations!$A$2:$U$255,11,FALSE)-G843,3),"")</f>
        <v>4808.43</v>
      </c>
      <c r="I843" s="2">
        <v>1</v>
      </c>
      <c r="J843">
        <v>19</v>
      </c>
    </row>
    <row r="844" spans="1:10" x14ac:dyDescent="0.25">
      <c r="A844" s="1">
        <v>40696.536111111112</v>
      </c>
      <c r="B844">
        <v>1042</v>
      </c>
      <c r="C844">
        <v>0.77</v>
      </c>
      <c r="D844">
        <v>1042</v>
      </c>
      <c r="E844">
        <v>1.17</v>
      </c>
      <c r="F844">
        <f>IFERROR(IF(E844="",VLOOKUP($B844,Locations!$A$2:$U$255,16,FALSE),E844),"")</f>
        <v>1.17</v>
      </c>
      <c r="G844">
        <f>IFERROR(C844-F844,"")</f>
        <v>-0.39999999999999991</v>
      </c>
      <c r="H844">
        <f>IFERROR(ROUND(VLOOKUP($B844,Locations!$A$2:$U$255,11,FALSE)-G844,3),"")</f>
        <v>4808.6000000000004</v>
      </c>
      <c r="I844" s="2">
        <v>1</v>
      </c>
      <c r="J844">
        <v>19</v>
      </c>
    </row>
    <row r="845" spans="1:10" x14ac:dyDescent="0.25">
      <c r="A845" s="1">
        <v>40996.571527777778</v>
      </c>
      <c r="B845">
        <v>1042</v>
      </c>
      <c r="C845">
        <v>1.1000000000000001</v>
      </c>
      <c r="D845">
        <v>1042</v>
      </c>
      <c r="E845">
        <v>1.17</v>
      </c>
      <c r="F845">
        <f>IFERROR(IF(E845="",VLOOKUP($B845,Locations!$A$2:$U$255,16,FALSE),E845),"")</f>
        <v>1.17</v>
      </c>
      <c r="G845">
        <f>IFERROR(C845-F845,"")</f>
        <v>-6.999999999999984E-2</v>
      </c>
      <c r="H845">
        <f>IFERROR(ROUND(VLOOKUP($B845,Locations!$A$2:$U$255,11,FALSE)-G845,3),"")</f>
        <v>4808.2700000000004</v>
      </c>
      <c r="I845" s="2">
        <v>1</v>
      </c>
      <c r="J845">
        <v>19</v>
      </c>
    </row>
    <row r="846" spans="1:10" x14ac:dyDescent="0.25">
      <c r="A846" s="1">
        <v>41066.625</v>
      </c>
      <c r="B846">
        <v>1042</v>
      </c>
      <c r="C846">
        <v>1.88</v>
      </c>
      <c r="D846">
        <v>1042</v>
      </c>
      <c r="E846">
        <v>1.17</v>
      </c>
      <c r="F846">
        <f>IFERROR(IF(E846="",VLOOKUP($B846,Locations!$A$2:$U$255,16,FALSE),E846),"")</f>
        <v>1.17</v>
      </c>
      <c r="G846">
        <f>IFERROR(C846-F846,"")</f>
        <v>0.71</v>
      </c>
      <c r="H846">
        <f>IFERROR(ROUND(VLOOKUP($B846,Locations!$A$2:$U$255,11,FALSE)-G846,3),"")</f>
        <v>4807.49</v>
      </c>
      <c r="I846" s="2">
        <v>1</v>
      </c>
    </row>
    <row r="847" spans="1:10" x14ac:dyDescent="0.25">
      <c r="A847" s="1">
        <v>41228.458333333336</v>
      </c>
      <c r="B847">
        <v>1042</v>
      </c>
      <c r="C847">
        <v>0.85</v>
      </c>
      <c r="D847">
        <v>1042</v>
      </c>
      <c r="E847">
        <v>1.17</v>
      </c>
      <c r="F847">
        <f>IFERROR(IF(E847="",VLOOKUP($B847,Locations!$A$2:$U$255,16,FALSE),E847),"")</f>
        <v>1.17</v>
      </c>
      <c r="G847">
        <f>IFERROR(C847-F847,"")</f>
        <v>-0.31999999999999995</v>
      </c>
      <c r="H847">
        <f>IFERROR(ROUND(VLOOKUP($B847,Locations!$A$2:$U$255,11,FALSE)-G847,3),"")</f>
        <v>4808.5200000000004</v>
      </c>
      <c r="I847" s="2">
        <v>1</v>
      </c>
    </row>
    <row r="848" spans="1:10" x14ac:dyDescent="0.25">
      <c r="A848" s="1">
        <v>41397.458333333336</v>
      </c>
      <c r="B848">
        <v>1042</v>
      </c>
      <c r="C848">
        <v>0.57999999999999996</v>
      </c>
      <c r="D848">
        <v>1042</v>
      </c>
      <c r="E848">
        <v>1.17</v>
      </c>
      <c r="F848">
        <f>IFERROR(IF(E848="",VLOOKUP($B848,Locations!$A$2:$U$255,16,FALSE),E848),"")</f>
        <v>1.17</v>
      </c>
      <c r="G848">
        <f>IFERROR(C848-F848,"")</f>
        <v>-0.59</v>
      </c>
      <c r="H848">
        <f>IFERROR(ROUND(VLOOKUP($B848,Locations!$A$2:$U$255,11,FALSE)-G848,3),"")</f>
        <v>4808.79</v>
      </c>
      <c r="I848" s="2">
        <v>1</v>
      </c>
    </row>
    <row r="849" spans="1:10" x14ac:dyDescent="0.25">
      <c r="A849" s="1">
        <v>41555.680555555555</v>
      </c>
      <c r="B849">
        <v>1042</v>
      </c>
      <c r="C849">
        <v>1.1399999999999999</v>
      </c>
      <c r="D849">
        <v>1042</v>
      </c>
      <c r="E849">
        <v>1.17</v>
      </c>
      <c r="F849">
        <f>IFERROR(IF(E849="",VLOOKUP($B849,Locations!$A$2:$U$255,16,FALSE),E849),"")</f>
        <v>1.17</v>
      </c>
      <c r="G849">
        <f>IFERROR(C849-F849,"")</f>
        <v>-3.0000000000000027E-2</v>
      </c>
      <c r="H849">
        <f>IFERROR(ROUND(VLOOKUP($B849,Locations!$A$2:$U$255,11,FALSE)-G849,3),"")</f>
        <v>4808.2299999999996</v>
      </c>
      <c r="I849" s="2">
        <v>1</v>
      </c>
    </row>
    <row r="850" spans="1:10" x14ac:dyDescent="0.25">
      <c r="A850" s="1">
        <v>41808.416666666664</v>
      </c>
      <c r="B850">
        <v>1042</v>
      </c>
      <c r="C850">
        <v>1.92</v>
      </c>
      <c r="D850">
        <v>1042</v>
      </c>
      <c r="E850">
        <v>1.17</v>
      </c>
      <c r="F850">
        <f>IFERROR(IF(E850="",VLOOKUP($B850,Locations!$A$2:$U$255,16,FALSE),E850),"")</f>
        <v>1.17</v>
      </c>
      <c r="G850">
        <f>IFERROR(C850-F850,"")</f>
        <v>0.75</v>
      </c>
      <c r="H850">
        <f>IFERROR(ROUND(VLOOKUP($B850,Locations!$A$2:$U$255,11,FALSE)-G850,3),"")</f>
        <v>4807.45</v>
      </c>
      <c r="I850" s="2">
        <v>1</v>
      </c>
    </row>
    <row r="851" spans="1:10" x14ac:dyDescent="0.25">
      <c r="A851" s="1">
        <v>41808.674305555556</v>
      </c>
      <c r="B851">
        <v>1042</v>
      </c>
      <c r="C851">
        <v>1.99</v>
      </c>
      <c r="D851">
        <v>1042</v>
      </c>
      <c r="E851">
        <v>1.17</v>
      </c>
      <c r="F851">
        <f>IFERROR(IF(E851="",VLOOKUP($B851,Locations!$A$2:$U$255,16,FALSE),E851),"")</f>
        <v>1.17</v>
      </c>
      <c r="G851">
        <f>IFERROR(C851-F851,"")</f>
        <v>0.82000000000000006</v>
      </c>
      <c r="H851">
        <f>IFERROR(ROUND(VLOOKUP($B851,Locations!$A$2:$U$255,11,FALSE)-G851,3),"")</f>
        <v>4807.38</v>
      </c>
      <c r="I851" s="2">
        <v>1</v>
      </c>
    </row>
    <row r="852" spans="1:10" x14ac:dyDescent="0.25">
      <c r="A852" s="1">
        <v>42144.545138888891</v>
      </c>
      <c r="B852">
        <v>1042</v>
      </c>
      <c r="C852">
        <v>0.38</v>
      </c>
      <c r="D852">
        <v>1042</v>
      </c>
      <c r="E852">
        <v>1.1499999999999999</v>
      </c>
      <c r="F852">
        <f>IFERROR(IF(E852="",VLOOKUP($B852,Locations!$A$2:$U$255,16,FALSE),E852),"")</f>
        <v>1.1499999999999999</v>
      </c>
      <c r="G852">
        <f>IFERROR(C852-F852,"")</f>
        <v>-0.76999999999999991</v>
      </c>
      <c r="H852">
        <f>IFERROR(ROUND(VLOOKUP($B852,Locations!$A$2:$U$255,11,FALSE)-G852,3),"")</f>
        <v>4808.97</v>
      </c>
      <c r="I852" s="2">
        <v>1</v>
      </c>
    </row>
    <row r="853" spans="1:10" x14ac:dyDescent="0.25">
      <c r="A853" s="1">
        <v>42304.572916666664</v>
      </c>
      <c r="B853">
        <v>1042</v>
      </c>
      <c r="C853">
        <v>0.38</v>
      </c>
      <c r="D853">
        <v>1042</v>
      </c>
      <c r="E853">
        <v>1.1299999999999999</v>
      </c>
      <c r="F853">
        <f>IFERROR(IF(E853="",VLOOKUP($B853,Locations!$A$2:$U$255,16,FALSE),E853),"")</f>
        <v>1.1299999999999999</v>
      </c>
      <c r="G853">
        <f>IFERROR(C853-F853,"")</f>
        <v>-0.74999999999999989</v>
      </c>
      <c r="H853">
        <f>IFERROR(ROUND(VLOOKUP($B853,Locations!$A$2:$U$255,11,FALSE)-G853,3),"")</f>
        <v>4808.95</v>
      </c>
      <c r="I853" s="2">
        <v>1</v>
      </c>
    </row>
    <row r="854" spans="1:10" x14ac:dyDescent="0.25">
      <c r="A854" s="1">
        <v>42473.684027777781</v>
      </c>
      <c r="B854">
        <v>1042</v>
      </c>
      <c r="C854">
        <v>0.28000000000000003</v>
      </c>
      <c r="D854">
        <v>1042</v>
      </c>
      <c r="E854">
        <v>1.1299999999999999</v>
      </c>
      <c r="F854">
        <f>IFERROR(IF(E854="",VLOOKUP($B854,Locations!$A$2:$U$255,16,FALSE),E854),"")</f>
        <v>1.1299999999999999</v>
      </c>
      <c r="G854">
        <f>IFERROR(C854-F854,"")</f>
        <v>-0.84999999999999987</v>
      </c>
      <c r="H854">
        <f>IFERROR(ROUND(VLOOKUP($B854,Locations!$A$2:$U$255,11,FALSE)-G854,3),"")</f>
        <v>4809.05</v>
      </c>
      <c r="I854" s="2">
        <v>1</v>
      </c>
    </row>
    <row r="855" spans="1:10" x14ac:dyDescent="0.25">
      <c r="A855" s="1">
        <v>42655.503472222219</v>
      </c>
      <c r="B855">
        <v>1042</v>
      </c>
      <c r="C855">
        <v>0.21</v>
      </c>
      <c r="D855">
        <v>1042</v>
      </c>
      <c r="E855">
        <v>1.35</v>
      </c>
      <c r="F855">
        <f>IFERROR(IF(E855="",VLOOKUP($B855,Locations!$A$2:$U$255,16,FALSE),E855),"")</f>
        <v>1.35</v>
      </c>
      <c r="G855">
        <f>IFERROR(C855-F855,"")</f>
        <v>-1.1400000000000001</v>
      </c>
      <c r="H855">
        <f>IFERROR(ROUND(VLOOKUP($B855,Locations!$A$2:$U$255,11,FALSE)-G855,3),"")</f>
        <v>4809.34</v>
      </c>
      <c r="I855" s="2">
        <v>1</v>
      </c>
    </row>
    <row r="856" spans="1:10" x14ac:dyDescent="0.25">
      <c r="A856" s="1">
        <v>42670.5</v>
      </c>
      <c r="B856">
        <v>1042</v>
      </c>
      <c r="C856">
        <v>0.21</v>
      </c>
      <c r="D856">
        <v>1042</v>
      </c>
      <c r="E856">
        <v>1.47</v>
      </c>
      <c r="F856">
        <f>IFERROR(IF(E856="",VLOOKUP($B856,Locations!$A$2:$U$255,16,FALSE),E856),"")</f>
        <v>1.47</v>
      </c>
      <c r="G856">
        <f>IFERROR(C856-F856,"")</f>
        <v>-1.26</v>
      </c>
      <c r="H856">
        <f>IFERROR(ROUND(VLOOKUP($B856,Locations!$A$2:$U$255,11,FALSE)-G856,3),"")</f>
        <v>4809.46</v>
      </c>
      <c r="I856" s="2">
        <v>1</v>
      </c>
    </row>
    <row r="857" spans="1:10" x14ac:dyDescent="0.25">
      <c r="A857" s="1">
        <v>42872.5</v>
      </c>
      <c r="B857">
        <v>1042</v>
      </c>
      <c r="C857">
        <v>0.24</v>
      </c>
      <c r="D857">
        <v>1042</v>
      </c>
      <c r="E857">
        <v>1.24</v>
      </c>
      <c r="F857">
        <f>IFERROR(IF(E857="",VLOOKUP($B857,Locations!$A$2:$U$255,16,FALSE),E857),"")</f>
        <v>1.24</v>
      </c>
      <c r="G857">
        <f>IFERROR(C857-F857,"")</f>
        <v>-1</v>
      </c>
      <c r="H857">
        <f>IFERROR(ROUND(VLOOKUP($B857,Locations!$A$2:$U$255,11,FALSE)-G857,3),"")</f>
        <v>4809.2</v>
      </c>
      <c r="I857" s="2">
        <v>1</v>
      </c>
    </row>
    <row r="858" spans="1:10" x14ac:dyDescent="0.25">
      <c r="A858" s="1">
        <v>43006.423611111109</v>
      </c>
      <c r="B858">
        <v>1042</v>
      </c>
      <c r="C858">
        <v>0.18</v>
      </c>
      <c r="D858">
        <v>1042</v>
      </c>
      <c r="E858">
        <v>1.32</v>
      </c>
      <c r="F858">
        <f>IFERROR(IF(E858="",VLOOKUP($B858,Locations!$A$2:$U$255,16,FALSE),E858),"")</f>
        <v>1.32</v>
      </c>
      <c r="G858">
        <f>IFERROR(C858-F858,"")</f>
        <v>-1.1400000000000001</v>
      </c>
      <c r="H858">
        <f>IFERROR(ROUND(VLOOKUP($B858,Locations!$A$2:$U$255,11,FALSE)-G858,3),"")</f>
        <v>4809.34</v>
      </c>
      <c r="I858" s="2">
        <v>1</v>
      </c>
      <c r="J858">
        <v>20</v>
      </c>
    </row>
    <row r="859" spans="1:10" x14ac:dyDescent="0.25">
      <c r="A859" s="1">
        <v>43277.46597222222</v>
      </c>
      <c r="B859">
        <v>1042</v>
      </c>
      <c r="C859" s="41">
        <v>0.1825</v>
      </c>
      <c r="D859">
        <v>1042</v>
      </c>
      <c r="E859">
        <v>1.5208333333333333</v>
      </c>
      <c r="F859">
        <f>IFERROR(IF(E859="",VLOOKUP($B859,Locations!$A$2:$U$255,16,FALSE),E859),"")</f>
        <v>1.5208333333333333</v>
      </c>
      <c r="G859">
        <f>IFERROR(C859-F859,"")</f>
        <v>-1.3383333333333334</v>
      </c>
      <c r="H859">
        <f>IFERROR(ROUND(VLOOKUP($B859,Locations!$A$2:$U$255,11,FALSE)-G859,3),"")</f>
        <v>4809.5379999999996</v>
      </c>
      <c r="I859" s="2">
        <v>1</v>
      </c>
      <c r="J859">
        <v>21</v>
      </c>
    </row>
    <row r="860" spans="1:10" x14ac:dyDescent="0.25">
      <c r="A860" s="1">
        <v>40164.729166666664</v>
      </c>
      <c r="B860">
        <v>1043</v>
      </c>
      <c r="C860" s="41">
        <v>1.31</v>
      </c>
      <c r="D860">
        <v>1043</v>
      </c>
      <c r="E860">
        <v>1.17</v>
      </c>
      <c r="F860">
        <f>IFERROR(IF(E860="",VLOOKUP($B860,Locations!$A$2:$U$255,16,FALSE),E860),"")</f>
        <v>1.17</v>
      </c>
      <c r="G860">
        <f>IFERROR(C860-F860,"")</f>
        <v>0.14000000000000012</v>
      </c>
      <c r="H860">
        <f>IFERROR(ROUND(VLOOKUP($B860,Locations!$A$2:$U$255,11,FALSE)-G860,3),"")</f>
        <v>4808.3100000000004</v>
      </c>
      <c r="I860" s="2">
        <v>1</v>
      </c>
      <c r="J860">
        <v>19</v>
      </c>
    </row>
    <row r="861" spans="1:10" x14ac:dyDescent="0.25">
      <c r="A861" s="1">
        <v>40267.729166666664</v>
      </c>
      <c r="B861">
        <v>1043</v>
      </c>
      <c r="C861">
        <v>1.26</v>
      </c>
      <c r="D861">
        <v>1043</v>
      </c>
      <c r="E861">
        <v>1.17</v>
      </c>
      <c r="F861">
        <f>IFERROR(IF(E861="",VLOOKUP($B861,Locations!$A$2:$U$255,16,FALSE),E861),"")</f>
        <v>1.17</v>
      </c>
      <c r="G861">
        <f>IFERROR(C861-F861,"")</f>
        <v>9.000000000000008E-2</v>
      </c>
      <c r="H861">
        <f>IFERROR(ROUND(VLOOKUP($B861,Locations!$A$2:$U$255,11,FALSE)-G861,3),"")</f>
        <v>4808.3599999999997</v>
      </c>
      <c r="I861" s="2">
        <v>1</v>
      </c>
      <c r="J861">
        <v>19</v>
      </c>
    </row>
    <row r="862" spans="1:10" x14ac:dyDescent="0.25">
      <c r="A862" s="1">
        <v>40330.605555555558</v>
      </c>
      <c r="B862">
        <v>1043</v>
      </c>
      <c r="C862">
        <v>1.31</v>
      </c>
      <c r="D862">
        <v>1043</v>
      </c>
      <c r="E862">
        <v>1.17</v>
      </c>
      <c r="F862">
        <f>IFERROR(IF(E862="",VLOOKUP($B862,Locations!$A$2:$U$255,16,FALSE),E862),"")</f>
        <v>1.17</v>
      </c>
      <c r="G862">
        <f>IFERROR(C862-F862,"")</f>
        <v>0.14000000000000012</v>
      </c>
      <c r="H862">
        <f>IFERROR(ROUND(VLOOKUP($B862,Locations!$A$2:$U$255,11,FALSE)-G862,3),"")</f>
        <v>4808.3100000000004</v>
      </c>
      <c r="I862" s="2">
        <v>1</v>
      </c>
      <c r="J862">
        <v>19</v>
      </c>
    </row>
    <row r="863" spans="1:10" x14ac:dyDescent="0.25">
      <c r="A863" s="1">
        <v>40437.763194444444</v>
      </c>
      <c r="B863">
        <v>1043</v>
      </c>
      <c r="C863">
        <v>1.35</v>
      </c>
      <c r="D863">
        <v>1043</v>
      </c>
      <c r="E863">
        <v>1.17</v>
      </c>
      <c r="F863">
        <f>IFERROR(IF(E863="",VLOOKUP($B863,Locations!$A$2:$U$255,16,FALSE),E863),"")</f>
        <v>1.17</v>
      </c>
      <c r="G863">
        <f>IFERROR(C863-F863,"")</f>
        <v>0.18000000000000016</v>
      </c>
      <c r="H863">
        <f>IFERROR(ROUND(VLOOKUP($B863,Locations!$A$2:$U$255,11,FALSE)-G863,3),"")</f>
        <v>4808.2700000000004</v>
      </c>
      <c r="I863" s="2">
        <v>1</v>
      </c>
    </row>
    <row r="864" spans="1:10" x14ac:dyDescent="0.25">
      <c r="A864" s="1">
        <v>40512.556250000001</v>
      </c>
      <c r="B864">
        <v>1043</v>
      </c>
      <c r="C864">
        <v>1.27</v>
      </c>
      <c r="D864">
        <v>1043</v>
      </c>
      <c r="E864">
        <v>1.17</v>
      </c>
      <c r="F864">
        <f>IFERROR(IF(E864="",VLOOKUP($B864,Locations!$A$2:$U$255,16,FALSE),E864),"")</f>
        <v>1.17</v>
      </c>
      <c r="G864">
        <f>IFERROR(C864-F864,"")</f>
        <v>0.10000000000000009</v>
      </c>
      <c r="H864">
        <f>IFERROR(ROUND(VLOOKUP($B864,Locations!$A$2:$U$255,11,FALSE)-G864,3),"")</f>
        <v>4808.3500000000004</v>
      </c>
      <c r="I864" s="2">
        <v>1</v>
      </c>
    </row>
    <row r="865" spans="1:10" x14ac:dyDescent="0.25">
      <c r="A865" s="1">
        <v>40610.661111111112</v>
      </c>
      <c r="B865">
        <v>1043</v>
      </c>
      <c r="C865">
        <v>1.18</v>
      </c>
      <c r="D865">
        <v>1043</v>
      </c>
      <c r="E865">
        <v>1.17</v>
      </c>
      <c r="F865">
        <f>IFERROR(IF(E865="",VLOOKUP($B865,Locations!$A$2:$U$255,16,FALSE),E865),"")</f>
        <v>1.17</v>
      </c>
      <c r="G865">
        <f>IFERROR(C865-F865,"")</f>
        <v>1.0000000000000009E-2</v>
      </c>
      <c r="H865">
        <f>IFERROR(ROUND(VLOOKUP($B865,Locations!$A$2:$U$255,11,FALSE)-G865,3),"")</f>
        <v>4808.4399999999996</v>
      </c>
      <c r="I865" s="2">
        <v>1</v>
      </c>
      <c r="J865">
        <v>19</v>
      </c>
    </row>
    <row r="866" spans="1:10" x14ac:dyDescent="0.25">
      <c r="A866" s="1">
        <v>40696.543749999997</v>
      </c>
      <c r="B866">
        <v>1043</v>
      </c>
      <c r="C866">
        <v>1.33</v>
      </c>
      <c r="D866">
        <v>1043</v>
      </c>
      <c r="E866">
        <v>1.17</v>
      </c>
      <c r="F866">
        <f>IFERROR(IF(E866="",VLOOKUP($B866,Locations!$A$2:$U$255,16,FALSE),E866),"")</f>
        <v>1.17</v>
      </c>
      <c r="G866">
        <f>IFERROR(C866-F866,"")</f>
        <v>0.16000000000000014</v>
      </c>
      <c r="H866">
        <f>IFERROR(ROUND(VLOOKUP($B866,Locations!$A$2:$U$255,11,FALSE)-G866,3),"")</f>
        <v>4808.29</v>
      </c>
      <c r="I866" s="2">
        <v>1</v>
      </c>
      <c r="J866">
        <v>19</v>
      </c>
    </row>
    <row r="867" spans="1:10" x14ac:dyDescent="0.25">
      <c r="A867" s="1">
        <v>40996.563888888886</v>
      </c>
      <c r="B867">
        <v>1043</v>
      </c>
      <c r="C867">
        <v>1.27</v>
      </c>
      <c r="D867">
        <v>1043</v>
      </c>
      <c r="E867">
        <v>1.17</v>
      </c>
      <c r="F867">
        <f>IFERROR(IF(E867="",VLOOKUP($B867,Locations!$A$2:$U$255,16,FALSE),E867),"")</f>
        <v>1.17</v>
      </c>
      <c r="G867">
        <f>IFERROR(C867-F867,"")</f>
        <v>0.10000000000000009</v>
      </c>
      <c r="H867">
        <f>IFERROR(ROUND(VLOOKUP($B867,Locations!$A$2:$U$255,11,FALSE)-G867,3),"")</f>
        <v>4808.3500000000004</v>
      </c>
      <c r="I867" s="2">
        <v>1</v>
      </c>
      <c r="J867">
        <v>19</v>
      </c>
    </row>
    <row r="868" spans="1:10" x14ac:dyDescent="0.25">
      <c r="A868" s="1">
        <v>41066.625</v>
      </c>
      <c r="B868">
        <v>1043</v>
      </c>
      <c r="C868">
        <v>1.33</v>
      </c>
      <c r="D868">
        <v>1043</v>
      </c>
      <c r="E868">
        <v>1.17</v>
      </c>
      <c r="F868">
        <f>IFERROR(IF(E868="",VLOOKUP($B868,Locations!$A$2:$U$255,16,FALSE),E868),"")</f>
        <v>1.17</v>
      </c>
      <c r="G868">
        <f>IFERROR(C868-F868,"")</f>
        <v>0.16000000000000014</v>
      </c>
      <c r="H868">
        <f>IFERROR(ROUND(VLOOKUP($B868,Locations!$A$2:$U$255,11,FALSE)-G868,3),"")</f>
        <v>4808.29</v>
      </c>
      <c r="I868" s="2">
        <v>1</v>
      </c>
    </row>
    <row r="869" spans="1:10" x14ac:dyDescent="0.25">
      <c r="A869" s="1">
        <v>41228.416666666664</v>
      </c>
      <c r="B869">
        <v>1043</v>
      </c>
      <c r="C869">
        <v>1.21</v>
      </c>
      <c r="D869">
        <v>1043</v>
      </c>
      <c r="E869">
        <v>1.17</v>
      </c>
      <c r="F869">
        <f>IFERROR(IF(E869="",VLOOKUP($B869,Locations!$A$2:$U$255,16,FALSE),E869),"")</f>
        <v>1.17</v>
      </c>
      <c r="G869">
        <f>IFERROR(C869-F869,"")</f>
        <v>4.0000000000000036E-2</v>
      </c>
      <c r="H869">
        <f>IFERROR(ROUND(VLOOKUP($B869,Locations!$A$2:$U$255,11,FALSE)-G869,3),"")</f>
        <v>4808.41</v>
      </c>
      <c r="I869" s="2">
        <v>1</v>
      </c>
    </row>
    <row r="870" spans="1:10" x14ac:dyDescent="0.25">
      <c r="A870" s="1">
        <v>41397.458333333336</v>
      </c>
      <c r="B870">
        <v>1043</v>
      </c>
      <c r="C870">
        <v>1.2</v>
      </c>
      <c r="D870">
        <v>1043</v>
      </c>
      <c r="E870">
        <v>1.17</v>
      </c>
      <c r="F870">
        <f>IFERROR(IF(E870="",VLOOKUP($B870,Locations!$A$2:$U$255,16,FALSE),E870),"")</f>
        <v>1.17</v>
      </c>
      <c r="G870">
        <f>IFERROR(C870-F870,"")</f>
        <v>3.0000000000000027E-2</v>
      </c>
      <c r="H870">
        <f>IFERROR(ROUND(VLOOKUP($B870,Locations!$A$2:$U$255,11,FALSE)-G870,3),"")</f>
        <v>4808.42</v>
      </c>
      <c r="I870" s="2">
        <v>1</v>
      </c>
    </row>
    <row r="871" spans="1:10" x14ac:dyDescent="0.25">
      <c r="A871" s="1">
        <v>41555.673611111109</v>
      </c>
      <c r="B871">
        <v>1043</v>
      </c>
      <c r="C871">
        <v>1.06</v>
      </c>
      <c r="D871">
        <v>1043</v>
      </c>
      <c r="E871">
        <v>1.17</v>
      </c>
      <c r="F871">
        <f>IFERROR(IF(E871="",VLOOKUP($B871,Locations!$A$2:$U$255,16,FALSE),E871),"")</f>
        <v>1.17</v>
      </c>
      <c r="G871">
        <f>IFERROR(C871-F871,"")</f>
        <v>-0.10999999999999988</v>
      </c>
      <c r="H871">
        <f>IFERROR(ROUND(VLOOKUP($B871,Locations!$A$2:$U$255,11,FALSE)-G871,3),"")</f>
        <v>4808.5600000000004</v>
      </c>
      <c r="I871" s="2">
        <v>1</v>
      </c>
    </row>
    <row r="872" spans="1:10" x14ac:dyDescent="0.25">
      <c r="A872" s="1">
        <v>41808.67083333333</v>
      </c>
      <c r="B872">
        <v>1043</v>
      </c>
      <c r="C872">
        <v>1.18</v>
      </c>
      <c r="D872">
        <v>1043</v>
      </c>
      <c r="E872">
        <v>1.17</v>
      </c>
      <c r="F872">
        <f>IFERROR(IF(E872="",VLOOKUP($B872,Locations!$A$2:$U$255,16,FALSE),E872),"")</f>
        <v>1.17</v>
      </c>
      <c r="G872">
        <f>IFERROR(C872-F872,"")</f>
        <v>1.0000000000000009E-2</v>
      </c>
      <c r="H872">
        <f>IFERROR(ROUND(VLOOKUP($B872,Locations!$A$2:$U$255,11,FALSE)-G872,3),"")</f>
        <v>4808.4399999999996</v>
      </c>
      <c r="I872" s="2">
        <v>1</v>
      </c>
    </row>
    <row r="873" spans="1:10" x14ac:dyDescent="0.25">
      <c r="A873" s="1">
        <v>42144.540277777778</v>
      </c>
      <c r="B873">
        <v>1043</v>
      </c>
      <c r="C873">
        <v>1.0900000000000001</v>
      </c>
      <c r="D873">
        <v>1043</v>
      </c>
      <c r="E873">
        <v>1.17</v>
      </c>
      <c r="F873">
        <f>IFERROR(IF(E873="",VLOOKUP($B873,Locations!$A$2:$U$255,16,FALSE),E873),"")</f>
        <v>1.17</v>
      </c>
      <c r="G873">
        <f>IFERROR(C873-F873,"")</f>
        <v>-7.9999999999999849E-2</v>
      </c>
      <c r="H873">
        <f>IFERROR(ROUND(VLOOKUP($B873,Locations!$A$2:$U$255,11,FALSE)-G873,3),"")</f>
        <v>4808.53</v>
      </c>
      <c r="I873" s="2">
        <v>1</v>
      </c>
    </row>
    <row r="874" spans="1:10" x14ac:dyDescent="0.25">
      <c r="A874" s="1">
        <v>42304.579861111109</v>
      </c>
      <c r="B874">
        <v>1043</v>
      </c>
      <c r="C874">
        <v>1.06</v>
      </c>
      <c r="D874">
        <v>1043</v>
      </c>
      <c r="E874">
        <v>1.1299999999999999</v>
      </c>
      <c r="F874">
        <f>IFERROR(IF(E874="",VLOOKUP($B874,Locations!$A$2:$U$255,16,FALSE),E874),"")</f>
        <v>1.1299999999999999</v>
      </c>
      <c r="G874">
        <f>IFERROR(C874-F874,"")</f>
        <v>-6.999999999999984E-2</v>
      </c>
      <c r="H874">
        <f>IFERROR(ROUND(VLOOKUP($B874,Locations!$A$2:$U$255,11,FALSE)-G874,3),"")</f>
        <v>4808.5200000000004</v>
      </c>
      <c r="I874" s="2">
        <v>1</v>
      </c>
    </row>
    <row r="875" spans="1:10" x14ac:dyDescent="0.25">
      <c r="A875" s="1">
        <v>42473.675000000003</v>
      </c>
      <c r="B875">
        <v>1043</v>
      </c>
      <c r="C875">
        <v>1.0900000000000001</v>
      </c>
      <c r="D875">
        <v>1043</v>
      </c>
      <c r="E875">
        <v>1.1299999999999999</v>
      </c>
      <c r="F875">
        <f>IFERROR(IF(E875="",VLOOKUP($B875,Locations!$A$2:$U$255,16,FALSE),E875),"")</f>
        <v>1.1299999999999999</v>
      </c>
      <c r="G875">
        <f>IFERROR(C875-F875,"")</f>
        <v>-3.9999999999999813E-2</v>
      </c>
      <c r="H875">
        <f>IFERROR(ROUND(VLOOKUP($B875,Locations!$A$2:$U$255,11,FALSE)-G875,3),"")</f>
        <v>4808.49</v>
      </c>
      <c r="I875" s="2">
        <v>1</v>
      </c>
    </row>
    <row r="876" spans="1:10" x14ac:dyDescent="0.25">
      <c r="A876" s="1">
        <v>42655.496527777781</v>
      </c>
      <c r="B876">
        <v>1043</v>
      </c>
      <c r="C876">
        <v>1.0900000000000001</v>
      </c>
      <c r="D876">
        <v>1043</v>
      </c>
      <c r="E876">
        <v>1.08</v>
      </c>
      <c r="F876">
        <f>IFERROR(IF(E876="",VLOOKUP($B876,Locations!$A$2:$U$255,16,FALSE),E876),"")</f>
        <v>1.08</v>
      </c>
      <c r="G876">
        <f>IFERROR(C876-F876,"")</f>
        <v>1.0000000000000009E-2</v>
      </c>
      <c r="H876">
        <f>IFERROR(ROUND(VLOOKUP($B876,Locations!$A$2:$U$255,11,FALSE)-G876,3),"")</f>
        <v>4808.4399999999996</v>
      </c>
      <c r="I876" s="2">
        <v>1</v>
      </c>
    </row>
    <row r="877" spans="1:10" x14ac:dyDescent="0.25">
      <c r="A877" s="1">
        <v>42670.5</v>
      </c>
      <c r="B877">
        <v>1043</v>
      </c>
      <c r="C877">
        <v>1.0900000000000001</v>
      </c>
      <c r="D877">
        <v>1043</v>
      </c>
      <c r="E877">
        <v>1.2</v>
      </c>
      <c r="F877">
        <f>IFERROR(IF(E877="",VLOOKUP($B877,Locations!$A$2:$U$255,16,FALSE),E877),"")</f>
        <v>1.2</v>
      </c>
      <c r="G877">
        <f>IFERROR(C877-F877,"")</f>
        <v>-0.10999999999999988</v>
      </c>
      <c r="H877">
        <f>IFERROR(ROUND(VLOOKUP($B877,Locations!$A$2:$U$255,11,FALSE)-G877,3),"")</f>
        <v>4808.5600000000004</v>
      </c>
      <c r="I877" s="2">
        <v>1</v>
      </c>
    </row>
    <row r="878" spans="1:10" x14ac:dyDescent="0.25">
      <c r="A878" s="1">
        <v>42872.5</v>
      </c>
      <c r="B878">
        <v>1043</v>
      </c>
      <c r="C878">
        <v>1.1100000000000001</v>
      </c>
      <c r="D878">
        <v>1043</v>
      </c>
      <c r="E878">
        <v>1.32</v>
      </c>
      <c r="F878">
        <f>IFERROR(IF(E878="",VLOOKUP($B878,Locations!$A$2:$U$255,16,FALSE),E878),"")</f>
        <v>1.32</v>
      </c>
      <c r="G878">
        <f>IFERROR(C878-F878,"")</f>
        <v>-0.20999999999999996</v>
      </c>
      <c r="H878">
        <f>IFERROR(ROUND(VLOOKUP($B878,Locations!$A$2:$U$255,11,FALSE)-G878,3),"")</f>
        <v>4808.66</v>
      </c>
      <c r="I878" s="2">
        <v>1</v>
      </c>
    </row>
    <row r="879" spans="1:10" x14ac:dyDescent="0.25">
      <c r="A879" s="1">
        <v>43006.418055555558</v>
      </c>
      <c r="B879">
        <v>1043</v>
      </c>
      <c r="C879">
        <v>1.01</v>
      </c>
      <c r="D879">
        <v>1043</v>
      </c>
      <c r="E879">
        <v>1.32</v>
      </c>
      <c r="F879">
        <f>IFERROR(IF(E879="",VLOOKUP($B879,Locations!$A$2:$U$255,16,FALSE),E879),"")</f>
        <v>1.32</v>
      </c>
      <c r="G879">
        <f>IFERROR(C879-F879,"")</f>
        <v>-0.31000000000000005</v>
      </c>
      <c r="H879">
        <f>IFERROR(ROUND(VLOOKUP($B879,Locations!$A$2:$U$255,11,FALSE)-G879,3),"")</f>
        <v>4808.76</v>
      </c>
      <c r="I879" s="2">
        <v>1</v>
      </c>
      <c r="J879">
        <v>20</v>
      </c>
    </row>
    <row r="880" spans="1:10" x14ac:dyDescent="0.25">
      <c r="A880" s="1">
        <v>43277.477083333331</v>
      </c>
      <c r="B880">
        <v>1043</v>
      </c>
      <c r="C880">
        <v>1.19</v>
      </c>
      <c r="D880">
        <v>1043</v>
      </c>
      <c r="E880">
        <v>1.2708333333333333</v>
      </c>
      <c r="F880">
        <f>IFERROR(IF(E880="",VLOOKUP($B880,Locations!$A$2:$U$255,16,FALSE),E880),"")</f>
        <v>1.2708333333333333</v>
      </c>
      <c r="G880">
        <f>IFERROR(C880-F880,"")</f>
        <v>-8.0833333333333313E-2</v>
      </c>
      <c r="H880">
        <f>IFERROR(ROUND(VLOOKUP($B880,Locations!$A$2:$U$255,11,FALSE)-G880,3),"")</f>
        <v>4808.5309999999999</v>
      </c>
      <c r="I880" s="2">
        <v>1</v>
      </c>
      <c r="J880">
        <v>21</v>
      </c>
    </row>
    <row r="881" spans="1:10" x14ac:dyDescent="0.25">
      <c r="A881" s="1">
        <v>40164.722222222219</v>
      </c>
      <c r="B881">
        <v>1044</v>
      </c>
      <c r="C881">
        <v>0.57999999999999996</v>
      </c>
      <c r="D881">
        <v>1044</v>
      </c>
      <c r="E881">
        <v>0.32</v>
      </c>
      <c r="F881">
        <f>IFERROR(IF(E881="",VLOOKUP($B881,Locations!$A$2:$U$255,16,FALSE),E881),"")</f>
        <v>0.32</v>
      </c>
      <c r="G881">
        <f>IFERROR(C881-F881,"")</f>
        <v>0.25999999999999995</v>
      </c>
      <c r="H881">
        <f>IFERROR(ROUND(VLOOKUP($B881,Locations!$A$2:$U$255,11,FALSE)-G881,3),"")</f>
        <v>4808.09</v>
      </c>
      <c r="I881" s="2">
        <v>1</v>
      </c>
      <c r="J881">
        <v>19</v>
      </c>
    </row>
    <row r="882" spans="1:10" x14ac:dyDescent="0.25">
      <c r="A882" s="1">
        <v>40267.722222222219</v>
      </c>
      <c r="B882">
        <v>1044</v>
      </c>
      <c r="C882">
        <v>0.39</v>
      </c>
      <c r="D882">
        <v>1044</v>
      </c>
      <c r="E882">
        <v>0.32</v>
      </c>
      <c r="F882">
        <f>IFERROR(IF(E882="",VLOOKUP($B882,Locations!$A$2:$U$255,16,FALSE),E882),"")</f>
        <v>0.32</v>
      </c>
      <c r="G882">
        <f>IFERROR(C882-F882,"")</f>
        <v>7.0000000000000007E-2</v>
      </c>
      <c r="H882">
        <f>IFERROR(ROUND(VLOOKUP($B882,Locations!$A$2:$U$255,11,FALSE)-G882,3),"")</f>
        <v>4808.28</v>
      </c>
      <c r="I882" s="2">
        <v>1</v>
      </c>
      <c r="J882">
        <v>19</v>
      </c>
    </row>
    <row r="883" spans="1:10" x14ac:dyDescent="0.25">
      <c r="A883" s="1">
        <v>40330.595138888886</v>
      </c>
      <c r="B883">
        <v>1044</v>
      </c>
      <c r="C883">
        <v>0.57999999999999996</v>
      </c>
      <c r="D883">
        <v>1044</v>
      </c>
      <c r="E883">
        <v>0.32</v>
      </c>
      <c r="F883">
        <f>IFERROR(IF(E883="",VLOOKUP($B883,Locations!$A$2:$U$255,16,FALSE),E883),"")</f>
        <v>0.32</v>
      </c>
      <c r="G883">
        <f>IFERROR(C883-F883,"")</f>
        <v>0.25999999999999995</v>
      </c>
      <c r="H883">
        <f>IFERROR(ROUND(VLOOKUP($B883,Locations!$A$2:$U$255,11,FALSE)-G883,3),"")</f>
        <v>4808.09</v>
      </c>
      <c r="I883" s="2">
        <v>1</v>
      </c>
      <c r="J883">
        <v>19</v>
      </c>
    </row>
    <row r="884" spans="1:10" x14ac:dyDescent="0.25">
      <c r="A884" s="1">
        <v>40437.756944444445</v>
      </c>
      <c r="B884">
        <v>1044</v>
      </c>
      <c r="C884">
        <v>2.57</v>
      </c>
      <c r="D884">
        <v>1044</v>
      </c>
      <c r="E884">
        <v>0.32</v>
      </c>
      <c r="F884">
        <f>IFERROR(IF(E884="",VLOOKUP($B884,Locations!$A$2:$U$255,16,FALSE),E884),"")</f>
        <v>0.32</v>
      </c>
      <c r="G884">
        <f>IFERROR(C884-F884,"")</f>
        <v>2.25</v>
      </c>
      <c r="H884">
        <f>IFERROR(ROUND(VLOOKUP($B884,Locations!$A$2:$U$255,11,FALSE)-G884,3),"")</f>
        <v>4806.1000000000004</v>
      </c>
      <c r="I884" s="2">
        <v>1</v>
      </c>
    </row>
    <row r="885" spans="1:10" x14ac:dyDescent="0.25">
      <c r="A885" s="1">
        <v>40512.550000000003</v>
      </c>
      <c r="B885">
        <v>1044</v>
      </c>
      <c r="C885">
        <v>0.4</v>
      </c>
      <c r="D885">
        <v>1044</v>
      </c>
      <c r="E885">
        <v>0.32</v>
      </c>
      <c r="F885">
        <f>IFERROR(IF(E885="",VLOOKUP($B885,Locations!$A$2:$U$255,16,FALSE),E885),"")</f>
        <v>0.32</v>
      </c>
      <c r="G885">
        <f>IFERROR(C885-F885,"")</f>
        <v>8.0000000000000016E-2</v>
      </c>
      <c r="H885">
        <f>IFERROR(ROUND(VLOOKUP($B885,Locations!$A$2:$U$255,11,FALSE)-G885,3),"")</f>
        <v>4808.2700000000004</v>
      </c>
      <c r="I885" s="2">
        <v>1</v>
      </c>
    </row>
    <row r="886" spans="1:10" x14ac:dyDescent="0.25">
      <c r="A886" s="1">
        <v>40610.651388888888</v>
      </c>
      <c r="B886">
        <v>1044</v>
      </c>
      <c r="C886">
        <v>0.34</v>
      </c>
      <c r="D886">
        <v>1044</v>
      </c>
      <c r="E886">
        <v>0.32</v>
      </c>
      <c r="F886">
        <f>IFERROR(IF(E886="",VLOOKUP($B886,Locations!$A$2:$U$255,16,FALSE),E886),"")</f>
        <v>0.32</v>
      </c>
      <c r="G886">
        <f>IFERROR(C886-F886,"")</f>
        <v>2.0000000000000018E-2</v>
      </c>
      <c r="H886">
        <f>IFERROR(ROUND(VLOOKUP($B886,Locations!$A$2:$U$255,11,FALSE)-G886,3),"")</f>
        <v>4808.33</v>
      </c>
      <c r="I886" s="2">
        <v>1</v>
      </c>
      <c r="J886">
        <v>19</v>
      </c>
    </row>
    <row r="887" spans="1:10" x14ac:dyDescent="0.25">
      <c r="A887" s="1">
        <v>40696.550694444442</v>
      </c>
      <c r="B887">
        <v>1044</v>
      </c>
      <c r="C887">
        <v>0.43</v>
      </c>
      <c r="D887">
        <v>1044</v>
      </c>
      <c r="E887">
        <v>0.32</v>
      </c>
      <c r="F887">
        <f>IFERROR(IF(E887="",VLOOKUP($B887,Locations!$A$2:$U$255,16,FALSE),E887),"")</f>
        <v>0.32</v>
      </c>
      <c r="G887">
        <f>IFERROR(C887-F887,"")</f>
        <v>0.10999999999999999</v>
      </c>
      <c r="H887">
        <f>IFERROR(ROUND(VLOOKUP($B887,Locations!$A$2:$U$255,11,FALSE)-G887,3),"")</f>
        <v>4808.24</v>
      </c>
      <c r="I887" s="2">
        <v>1</v>
      </c>
      <c r="J887">
        <v>19</v>
      </c>
    </row>
    <row r="888" spans="1:10" x14ac:dyDescent="0.25">
      <c r="A888" s="1">
        <v>40996.556944444441</v>
      </c>
      <c r="B888">
        <v>1044</v>
      </c>
      <c r="C888">
        <v>0.41</v>
      </c>
      <c r="D888">
        <v>1044</v>
      </c>
      <c r="E888">
        <v>0.32</v>
      </c>
      <c r="F888">
        <f>IFERROR(IF(E888="",VLOOKUP($B888,Locations!$A$2:$U$255,16,FALSE),E888),"")</f>
        <v>0.32</v>
      </c>
      <c r="G888">
        <f>IFERROR(C888-F888,"")</f>
        <v>8.9999999999999969E-2</v>
      </c>
      <c r="H888">
        <f>IFERROR(ROUND(VLOOKUP($B888,Locations!$A$2:$U$255,11,FALSE)-G888,3),"")</f>
        <v>4808.26</v>
      </c>
      <c r="I888" s="2">
        <v>1</v>
      </c>
      <c r="J888">
        <v>19</v>
      </c>
    </row>
    <row r="889" spans="1:10" x14ac:dyDescent="0.25">
      <c r="A889" s="1">
        <v>41066.625</v>
      </c>
      <c r="B889">
        <v>1044</v>
      </c>
      <c r="C889">
        <v>1.21</v>
      </c>
      <c r="D889">
        <v>1044</v>
      </c>
      <c r="E889">
        <v>0.32</v>
      </c>
      <c r="F889">
        <f>IFERROR(IF(E889="",VLOOKUP($B889,Locations!$A$2:$U$255,16,FALSE),E889),"")</f>
        <v>0.32</v>
      </c>
      <c r="G889">
        <f>IFERROR(C889-F889,"")</f>
        <v>0.8899999999999999</v>
      </c>
      <c r="H889">
        <f>IFERROR(ROUND(VLOOKUP($B889,Locations!$A$2:$U$255,11,FALSE)-G889,3),"")</f>
        <v>4807.46</v>
      </c>
      <c r="I889" s="2">
        <v>1</v>
      </c>
    </row>
    <row r="890" spans="1:10" x14ac:dyDescent="0.25">
      <c r="A890" s="1">
        <v>41228.416666666664</v>
      </c>
      <c r="B890">
        <v>1044</v>
      </c>
      <c r="C890">
        <v>0.42</v>
      </c>
      <c r="D890">
        <v>1044</v>
      </c>
      <c r="E890">
        <v>0.32</v>
      </c>
      <c r="F890">
        <f>IFERROR(IF(E890="",VLOOKUP($B890,Locations!$A$2:$U$255,16,FALSE),E890),"")</f>
        <v>0.32</v>
      </c>
      <c r="G890">
        <f>IFERROR(C890-F890,"")</f>
        <v>9.9999999999999978E-2</v>
      </c>
      <c r="H890">
        <f>IFERROR(ROUND(VLOOKUP($B890,Locations!$A$2:$U$255,11,FALSE)-G890,3),"")</f>
        <v>4808.25</v>
      </c>
      <c r="I890" s="2">
        <v>1</v>
      </c>
    </row>
    <row r="891" spans="1:10" x14ac:dyDescent="0.25">
      <c r="A891" s="1">
        <v>41397.458333333336</v>
      </c>
      <c r="B891">
        <v>1044</v>
      </c>
      <c r="C891">
        <v>0.51</v>
      </c>
      <c r="D891">
        <v>1044</v>
      </c>
      <c r="E891">
        <v>0.32</v>
      </c>
      <c r="F891">
        <f>IFERROR(IF(E891="",VLOOKUP($B891,Locations!$A$2:$U$255,16,FALSE),E891),"")</f>
        <v>0.32</v>
      </c>
      <c r="G891">
        <f>IFERROR(C891-F891,"")</f>
        <v>0.19</v>
      </c>
      <c r="H891">
        <f>IFERROR(ROUND(VLOOKUP($B891,Locations!$A$2:$U$255,11,FALSE)-G891,3),"")</f>
        <v>4808.16</v>
      </c>
      <c r="I891" s="2">
        <v>1</v>
      </c>
    </row>
    <row r="892" spans="1:10" x14ac:dyDescent="0.25">
      <c r="A892" s="1">
        <v>41555.670138888891</v>
      </c>
      <c r="B892">
        <v>1044</v>
      </c>
      <c r="C892">
        <v>1.35</v>
      </c>
      <c r="D892">
        <v>1044</v>
      </c>
      <c r="E892">
        <v>0.32</v>
      </c>
      <c r="F892">
        <f>IFERROR(IF(E892="",VLOOKUP($B892,Locations!$A$2:$U$255,16,FALSE),E892),"")</f>
        <v>0.32</v>
      </c>
      <c r="G892">
        <f>IFERROR(C892-F892,"")</f>
        <v>1.03</v>
      </c>
      <c r="H892">
        <f>IFERROR(ROUND(VLOOKUP($B892,Locations!$A$2:$U$255,11,FALSE)-G892,3),"")</f>
        <v>4807.32</v>
      </c>
      <c r="I892" s="2">
        <v>1</v>
      </c>
    </row>
    <row r="893" spans="1:10" x14ac:dyDescent="0.25">
      <c r="A893" s="1">
        <v>41808.664583333331</v>
      </c>
      <c r="B893">
        <v>1044</v>
      </c>
      <c r="C893">
        <v>0.98</v>
      </c>
      <c r="D893">
        <v>1044</v>
      </c>
      <c r="E893">
        <v>0.33</v>
      </c>
      <c r="F893">
        <f>IFERROR(IF(E893="",VLOOKUP($B893,Locations!$A$2:$U$255,16,FALSE),E893),"")</f>
        <v>0.33</v>
      </c>
      <c r="G893">
        <f>IFERROR(C893-F893,"")</f>
        <v>0.64999999999999991</v>
      </c>
      <c r="H893">
        <f>IFERROR(ROUND(VLOOKUP($B893,Locations!$A$2:$U$255,11,FALSE)-G893,3),"")</f>
        <v>4807.7</v>
      </c>
      <c r="I893" s="2">
        <v>1</v>
      </c>
    </row>
    <row r="894" spans="1:10" x14ac:dyDescent="0.25">
      <c r="A894" s="1">
        <v>42144.534722222219</v>
      </c>
      <c r="B894">
        <v>1044</v>
      </c>
      <c r="C894" s="41">
        <v>0.49</v>
      </c>
      <c r="D894">
        <v>1044</v>
      </c>
      <c r="E894">
        <v>0.56000000000000005</v>
      </c>
      <c r="F894">
        <f>IFERROR(IF(E894="",VLOOKUP($B894,Locations!$A$2:$U$255,16,FALSE),E894),"")</f>
        <v>0.56000000000000005</v>
      </c>
      <c r="G894">
        <f>IFERROR(C894-F894,"")</f>
        <v>-7.0000000000000062E-2</v>
      </c>
      <c r="H894">
        <f>IFERROR(ROUND(VLOOKUP($B894,Locations!$A$2:$U$255,11,FALSE)-G894,3),"")</f>
        <v>4808.42</v>
      </c>
      <c r="I894" s="2">
        <v>1</v>
      </c>
    </row>
    <row r="895" spans="1:10" x14ac:dyDescent="0.25">
      <c r="A895" s="1">
        <v>42304.584722222222</v>
      </c>
      <c r="B895">
        <v>1044</v>
      </c>
      <c r="C895" s="41">
        <v>0.5</v>
      </c>
      <c r="D895">
        <v>1044</v>
      </c>
      <c r="E895">
        <v>0.48</v>
      </c>
      <c r="F895">
        <f>IFERROR(IF(E895="",VLOOKUP($B895,Locations!$A$2:$U$255,16,FALSE),E895),"")</f>
        <v>0.48</v>
      </c>
      <c r="G895">
        <f>IFERROR(C895-F895,"")</f>
        <v>2.0000000000000018E-2</v>
      </c>
      <c r="H895">
        <f>IFERROR(ROUND(VLOOKUP($B895,Locations!$A$2:$U$255,11,FALSE)-G895,3),"")</f>
        <v>4808.33</v>
      </c>
      <c r="I895" s="2">
        <v>1</v>
      </c>
    </row>
    <row r="896" spans="1:10" x14ac:dyDescent="0.25">
      <c r="A896" s="1">
        <v>42473.663194444445</v>
      </c>
      <c r="B896">
        <v>1044</v>
      </c>
      <c r="C896">
        <v>0.46</v>
      </c>
      <c r="D896">
        <v>1044</v>
      </c>
      <c r="E896">
        <v>0.33</v>
      </c>
      <c r="F896">
        <f>IFERROR(IF(E896="",VLOOKUP($B896,Locations!$A$2:$U$255,16,FALSE),E896),"")</f>
        <v>0.33</v>
      </c>
      <c r="G896">
        <f>IFERROR(C896-F896,"")</f>
        <v>0.13</v>
      </c>
      <c r="H896">
        <f>IFERROR(ROUND(VLOOKUP($B896,Locations!$A$2:$U$255,11,FALSE)-G896,3),"")</f>
        <v>4808.22</v>
      </c>
      <c r="I896" s="2">
        <v>1</v>
      </c>
    </row>
    <row r="897" spans="1:10" x14ac:dyDescent="0.25">
      <c r="A897" s="1">
        <v>42655.489583333336</v>
      </c>
      <c r="B897">
        <v>1044</v>
      </c>
      <c r="C897">
        <v>0.74</v>
      </c>
      <c r="D897">
        <v>1044</v>
      </c>
      <c r="E897">
        <v>0.38</v>
      </c>
      <c r="F897">
        <f>IFERROR(IF(E897="",VLOOKUP($B897,Locations!$A$2:$U$255,16,FALSE),E897),"")</f>
        <v>0.38</v>
      </c>
      <c r="G897">
        <f>IFERROR(C897-F897,"")</f>
        <v>0.36</v>
      </c>
      <c r="H897">
        <f>IFERROR(ROUND(VLOOKUP($B897,Locations!$A$2:$U$255,11,FALSE)-G897,3),"")</f>
        <v>4807.99</v>
      </c>
      <c r="I897" s="2">
        <v>1</v>
      </c>
    </row>
    <row r="898" spans="1:10" x14ac:dyDescent="0.25">
      <c r="A898" s="1">
        <v>42660.375</v>
      </c>
      <c r="B898">
        <v>1044</v>
      </c>
      <c r="C898">
        <v>0.74</v>
      </c>
      <c r="D898">
        <v>1044</v>
      </c>
      <c r="E898">
        <v>0.49</v>
      </c>
      <c r="F898">
        <f>IFERROR(IF(E898="",VLOOKUP($B898,Locations!$A$2:$U$255,16,FALSE),E898),"")</f>
        <v>0.49</v>
      </c>
      <c r="G898">
        <f>IFERROR(C898-F898,"")</f>
        <v>0.25</v>
      </c>
      <c r="H898">
        <f>IFERROR(ROUND(VLOOKUP($B898,Locations!$A$2:$U$255,11,FALSE)-G898,3),"")</f>
        <v>4808.1000000000004</v>
      </c>
      <c r="I898" s="2">
        <v>1</v>
      </c>
    </row>
    <row r="899" spans="1:10" x14ac:dyDescent="0.25">
      <c r="A899" s="1">
        <v>42862.375</v>
      </c>
      <c r="B899">
        <v>1044</v>
      </c>
      <c r="C899">
        <v>0.48</v>
      </c>
      <c r="D899">
        <v>1044</v>
      </c>
      <c r="E899">
        <v>0.56999999999999995</v>
      </c>
      <c r="F899">
        <f>IFERROR(IF(E899="",VLOOKUP($B899,Locations!$A$2:$U$255,16,FALSE),E899),"")</f>
        <v>0.56999999999999995</v>
      </c>
      <c r="G899">
        <f>IFERROR(C899-F899,"")</f>
        <v>-8.9999999999999969E-2</v>
      </c>
      <c r="H899">
        <f>IFERROR(ROUND(VLOOKUP($B899,Locations!$A$2:$U$255,11,FALSE)-G899,3),"")</f>
        <v>4808.4399999999996</v>
      </c>
      <c r="I899" s="2">
        <v>1</v>
      </c>
    </row>
    <row r="900" spans="1:10" x14ac:dyDescent="0.25">
      <c r="A900" s="1">
        <v>43009.950694444444</v>
      </c>
      <c r="B900">
        <v>1044</v>
      </c>
      <c r="C900">
        <v>0.55000000000000004</v>
      </c>
      <c r="D900">
        <v>1044</v>
      </c>
      <c r="E900">
        <v>0.59</v>
      </c>
      <c r="F900">
        <f>IFERROR(IF(E900="",VLOOKUP($B900,Locations!$A$2:$U$255,16,FALSE),E900),"")</f>
        <v>0.59</v>
      </c>
      <c r="G900">
        <f>IFERROR(C900-F900,"")</f>
        <v>-3.9999999999999925E-2</v>
      </c>
      <c r="H900">
        <f>IFERROR(ROUND(VLOOKUP($B900,Locations!$A$2:$U$255,11,FALSE)-G900,3),"")</f>
        <v>4808.3900000000003</v>
      </c>
      <c r="I900" s="2">
        <v>1</v>
      </c>
      <c r="J900">
        <v>20</v>
      </c>
    </row>
    <row r="901" spans="1:10" x14ac:dyDescent="0.25">
      <c r="A901" s="1">
        <v>43277.480555555558</v>
      </c>
      <c r="B901">
        <v>1044</v>
      </c>
      <c r="C901">
        <v>0.72</v>
      </c>
      <c r="D901">
        <v>1044</v>
      </c>
      <c r="E901">
        <v>0.625</v>
      </c>
      <c r="F901">
        <f>IFERROR(IF(E901="",VLOOKUP($B901,Locations!$A$2:$U$255,16,FALSE),E901),"")</f>
        <v>0.625</v>
      </c>
      <c r="G901">
        <f>IFERROR(C901-F901,"")</f>
        <v>9.4999999999999973E-2</v>
      </c>
      <c r="H901">
        <f>IFERROR(ROUND(VLOOKUP($B901,Locations!$A$2:$U$255,11,FALSE)-G901,3),"")</f>
        <v>4808.2550000000001</v>
      </c>
      <c r="I901" s="2">
        <v>1</v>
      </c>
      <c r="J901">
        <v>21</v>
      </c>
    </row>
    <row r="902" spans="1:10" x14ac:dyDescent="0.25">
      <c r="A902" s="1">
        <v>40164.71597222222</v>
      </c>
      <c r="B902">
        <v>1045</v>
      </c>
      <c r="C902">
        <v>0.79</v>
      </c>
      <c r="D902">
        <v>1045</v>
      </c>
      <c r="E902">
        <v>0.81</v>
      </c>
      <c r="F902">
        <f>IFERROR(IF(E902="",VLOOKUP($B902,Locations!$A$2:$U$255,16,FALSE),E902),"")</f>
        <v>0.81</v>
      </c>
      <c r="G902">
        <f>IFERROR(C902-F902,"")</f>
        <v>-2.0000000000000018E-2</v>
      </c>
      <c r="H902">
        <f>IFERROR(ROUND(VLOOKUP($B902,Locations!$A$2:$U$255,11,FALSE)-G902,3),"")</f>
        <v>4808.4799999999996</v>
      </c>
      <c r="I902" s="2">
        <v>1</v>
      </c>
      <c r="J902">
        <v>19</v>
      </c>
    </row>
    <row r="903" spans="1:10" x14ac:dyDescent="0.25">
      <c r="A903" s="1">
        <v>40267.71597222222</v>
      </c>
      <c r="B903">
        <v>1045</v>
      </c>
      <c r="C903">
        <v>0.77</v>
      </c>
      <c r="D903">
        <v>1045</v>
      </c>
      <c r="E903">
        <v>0.81</v>
      </c>
      <c r="F903">
        <f>IFERROR(IF(E903="",VLOOKUP($B903,Locations!$A$2:$U$255,16,FALSE),E903),"")</f>
        <v>0.81</v>
      </c>
      <c r="G903">
        <f>IFERROR(C903-F903,"")</f>
        <v>-4.0000000000000036E-2</v>
      </c>
      <c r="H903">
        <f>IFERROR(ROUND(VLOOKUP($B903,Locations!$A$2:$U$255,11,FALSE)-G903,3),"")</f>
        <v>4808.5</v>
      </c>
      <c r="I903" s="2">
        <v>1</v>
      </c>
      <c r="J903">
        <v>19</v>
      </c>
    </row>
    <row r="904" spans="1:10" x14ac:dyDescent="0.25">
      <c r="A904" s="1">
        <v>40330.584722222222</v>
      </c>
      <c r="B904">
        <v>1045</v>
      </c>
      <c r="C904">
        <v>0.79</v>
      </c>
      <c r="D904">
        <v>1045</v>
      </c>
      <c r="E904">
        <v>0.81</v>
      </c>
      <c r="F904">
        <f>IFERROR(IF(E904="",VLOOKUP($B904,Locations!$A$2:$U$255,16,FALSE),E904),"")</f>
        <v>0.81</v>
      </c>
      <c r="G904">
        <f>IFERROR(C904-F904,"")</f>
        <v>-2.0000000000000018E-2</v>
      </c>
      <c r="H904">
        <f>IFERROR(ROUND(VLOOKUP($B904,Locations!$A$2:$U$255,11,FALSE)-G904,3),"")</f>
        <v>4808.4799999999996</v>
      </c>
      <c r="I904" s="2">
        <v>1</v>
      </c>
      <c r="J904">
        <v>19</v>
      </c>
    </row>
    <row r="905" spans="1:10" x14ac:dyDescent="0.25">
      <c r="A905" s="1">
        <v>40437.75</v>
      </c>
      <c r="B905">
        <v>1045</v>
      </c>
      <c r="C905">
        <v>0.87</v>
      </c>
      <c r="D905">
        <v>1045</v>
      </c>
      <c r="E905">
        <v>0.81</v>
      </c>
      <c r="F905">
        <f>IFERROR(IF(E905="",VLOOKUP($B905,Locations!$A$2:$U$255,16,FALSE),E905),"")</f>
        <v>0.81</v>
      </c>
      <c r="G905">
        <f>IFERROR(C905-F905,"")</f>
        <v>5.9999999999999942E-2</v>
      </c>
      <c r="H905">
        <f>IFERROR(ROUND(VLOOKUP($B905,Locations!$A$2:$U$255,11,FALSE)-G905,3),"")</f>
        <v>4808.3999999999996</v>
      </c>
      <c r="I905" s="2">
        <v>1</v>
      </c>
    </row>
    <row r="906" spans="1:10" x14ac:dyDescent="0.25">
      <c r="A906" s="1">
        <v>40512.585416666669</v>
      </c>
      <c r="B906">
        <v>1045</v>
      </c>
      <c r="C906">
        <v>0.55000000000000004</v>
      </c>
      <c r="D906">
        <v>1045</v>
      </c>
      <c r="E906">
        <v>0.81</v>
      </c>
      <c r="F906">
        <f>IFERROR(IF(E906="",VLOOKUP($B906,Locations!$A$2:$U$255,16,FALSE),E906),"")</f>
        <v>0.81</v>
      </c>
      <c r="G906">
        <f>IFERROR(C906-F906,"")</f>
        <v>-0.26</v>
      </c>
      <c r="H906">
        <f>IFERROR(ROUND(VLOOKUP($B906,Locations!$A$2:$U$255,11,FALSE)-G906,3),"")</f>
        <v>4808.72</v>
      </c>
      <c r="I906" s="2">
        <v>1</v>
      </c>
    </row>
    <row r="907" spans="1:10" x14ac:dyDescent="0.25">
      <c r="A907" s="1">
        <v>40610.667361111111</v>
      </c>
      <c r="B907">
        <v>1045</v>
      </c>
      <c r="C907">
        <v>0.68</v>
      </c>
      <c r="D907">
        <v>1045</v>
      </c>
      <c r="E907">
        <v>0.81</v>
      </c>
      <c r="F907">
        <f>IFERROR(IF(E907="",VLOOKUP($B907,Locations!$A$2:$U$255,16,FALSE),E907),"")</f>
        <v>0.81</v>
      </c>
      <c r="G907">
        <f>IFERROR(C907-F907,"")</f>
        <v>-0.13</v>
      </c>
      <c r="H907">
        <f>IFERROR(ROUND(VLOOKUP($B907,Locations!$A$2:$U$255,11,FALSE)-G907,3),"")</f>
        <v>4808.59</v>
      </c>
      <c r="I907" s="2">
        <v>1</v>
      </c>
      <c r="J907">
        <v>19</v>
      </c>
    </row>
    <row r="908" spans="1:10" x14ac:dyDescent="0.25">
      <c r="A908" s="1">
        <v>40696.55972222222</v>
      </c>
      <c r="B908">
        <v>1045</v>
      </c>
      <c r="C908">
        <v>0.8</v>
      </c>
      <c r="D908">
        <v>1045</v>
      </c>
      <c r="E908">
        <v>0.81</v>
      </c>
      <c r="F908">
        <f>IFERROR(IF(E908="",VLOOKUP($B908,Locations!$A$2:$U$255,16,FALSE),E908),"")</f>
        <v>0.81</v>
      </c>
      <c r="G908">
        <f>IFERROR(C908-F908,"")</f>
        <v>-1.0000000000000009E-2</v>
      </c>
      <c r="H908">
        <f>IFERROR(ROUND(VLOOKUP($B908,Locations!$A$2:$U$255,11,FALSE)-G908,3),"")</f>
        <v>4808.47</v>
      </c>
      <c r="I908" s="2">
        <v>1</v>
      </c>
      <c r="J908">
        <v>19</v>
      </c>
    </row>
    <row r="909" spans="1:10" x14ac:dyDescent="0.25">
      <c r="A909" s="1">
        <v>40996.552777777775</v>
      </c>
      <c r="B909">
        <v>1045</v>
      </c>
      <c r="C909">
        <v>0.72</v>
      </c>
      <c r="D909">
        <v>1045</v>
      </c>
      <c r="E909">
        <v>0.81</v>
      </c>
      <c r="F909">
        <f>IFERROR(IF(E909="",VLOOKUP($B909,Locations!$A$2:$U$255,16,FALSE),E909),"")</f>
        <v>0.81</v>
      </c>
      <c r="G909">
        <f>IFERROR(C909-F909,"")</f>
        <v>-9.000000000000008E-2</v>
      </c>
      <c r="H909">
        <f>IFERROR(ROUND(VLOOKUP($B909,Locations!$A$2:$U$255,11,FALSE)-G909,3),"")</f>
        <v>4808.55</v>
      </c>
      <c r="I909" s="2">
        <v>1</v>
      </c>
      <c r="J909">
        <v>19</v>
      </c>
    </row>
    <row r="910" spans="1:10" x14ac:dyDescent="0.25">
      <c r="A910" s="1">
        <v>41066.583333333336</v>
      </c>
      <c r="B910">
        <v>1045</v>
      </c>
      <c r="C910">
        <v>0.8</v>
      </c>
      <c r="D910">
        <v>1045</v>
      </c>
      <c r="E910">
        <v>0.81</v>
      </c>
      <c r="F910">
        <f>IFERROR(IF(E910="",VLOOKUP($B910,Locations!$A$2:$U$255,16,FALSE),E910),"")</f>
        <v>0.81</v>
      </c>
      <c r="G910">
        <f>IFERROR(C910-F910,"")</f>
        <v>-1.0000000000000009E-2</v>
      </c>
      <c r="H910">
        <f>IFERROR(ROUND(VLOOKUP($B910,Locations!$A$2:$U$255,11,FALSE)-G910,3),"")</f>
        <v>4808.47</v>
      </c>
      <c r="I910" s="2">
        <v>1</v>
      </c>
    </row>
    <row r="911" spans="1:10" x14ac:dyDescent="0.25">
      <c r="A911" s="1">
        <v>41228.416666666664</v>
      </c>
      <c r="B911">
        <v>1045</v>
      </c>
      <c r="C911">
        <v>0.65</v>
      </c>
      <c r="D911">
        <v>1045</v>
      </c>
      <c r="E911">
        <v>0.81</v>
      </c>
      <c r="F911">
        <f>IFERROR(IF(E911="",VLOOKUP($B911,Locations!$A$2:$U$255,16,FALSE),E911),"")</f>
        <v>0.81</v>
      </c>
      <c r="G911">
        <f>IFERROR(C911-F911,"")</f>
        <v>-0.16000000000000003</v>
      </c>
      <c r="H911">
        <f>IFERROR(ROUND(VLOOKUP($B911,Locations!$A$2:$U$255,11,FALSE)-G911,3),"")</f>
        <v>4808.62</v>
      </c>
      <c r="I911" s="2">
        <v>1</v>
      </c>
    </row>
    <row r="912" spans="1:10" x14ac:dyDescent="0.25">
      <c r="A912" s="1">
        <v>41397.416666666664</v>
      </c>
      <c r="B912">
        <v>1045</v>
      </c>
      <c r="C912">
        <v>0.69</v>
      </c>
      <c r="D912">
        <v>1045</v>
      </c>
      <c r="E912">
        <v>0.81</v>
      </c>
      <c r="F912">
        <f>IFERROR(IF(E912="",VLOOKUP($B912,Locations!$A$2:$U$255,16,FALSE),E912),"")</f>
        <v>0.81</v>
      </c>
      <c r="G912">
        <f>IFERROR(C912-F912,"")</f>
        <v>-0.12000000000000011</v>
      </c>
      <c r="H912">
        <f>IFERROR(ROUND(VLOOKUP($B912,Locations!$A$2:$U$255,11,FALSE)-G912,3),"")</f>
        <v>4808.58</v>
      </c>
      <c r="I912" s="2">
        <v>1</v>
      </c>
    </row>
    <row r="913" spans="1:10" x14ac:dyDescent="0.25">
      <c r="A913" s="1">
        <v>41555.663194444445</v>
      </c>
      <c r="B913">
        <v>1045</v>
      </c>
      <c r="C913">
        <v>0.79</v>
      </c>
      <c r="D913">
        <v>1045</v>
      </c>
      <c r="E913">
        <v>0.81</v>
      </c>
      <c r="F913">
        <f>IFERROR(IF(E913="",VLOOKUP($B913,Locations!$A$2:$U$255,16,FALSE),E913),"")</f>
        <v>0.81</v>
      </c>
      <c r="G913">
        <f>IFERROR(C913-F913,"")</f>
        <v>-2.0000000000000018E-2</v>
      </c>
      <c r="H913">
        <f>IFERROR(ROUND(VLOOKUP($B913,Locations!$A$2:$U$255,11,FALSE)-G913,3),"")</f>
        <v>4808.4799999999996</v>
      </c>
      <c r="I913" s="2">
        <v>1</v>
      </c>
    </row>
    <row r="914" spans="1:10" x14ac:dyDescent="0.25">
      <c r="A914" s="1">
        <v>41808.661805555559</v>
      </c>
      <c r="B914">
        <v>1045</v>
      </c>
      <c r="C914">
        <v>0.78</v>
      </c>
      <c r="D914">
        <v>1045</v>
      </c>
      <c r="E914">
        <v>0.82</v>
      </c>
      <c r="F914">
        <f>IFERROR(IF(E914="",VLOOKUP($B914,Locations!$A$2:$U$255,16,FALSE),E914),"")</f>
        <v>0.82</v>
      </c>
      <c r="G914">
        <f>IFERROR(C914-F914,"")</f>
        <v>-3.9999999999999925E-2</v>
      </c>
      <c r="H914">
        <f>IFERROR(ROUND(VLOOKUP($B914,Locations!$A$2:$U$255,11,FALSE)-G914,3),"")</f>
        <v>4808.5</v>
      </c>
      <c r="I914" s="2">
        <v>1</v>
      </c>
    </row>
    <row r="915" spans="1:10" x14ac:dyDescent="0.25">
      <c r="A915" s="1">
        <v>42144.523611111108</v>
      </c>
      <c r="B915">
        <v>1045</v>
      </c>
      <c r="C915">
        <v>0.73</v>
      </c>
      <c r="D915">
        <v>1045</v>
      </c>
      <c r="E915">
        <v>0.82</v>
      </c>
      <c r="F915">
        <f>IFERROR(IF(E915="",VLOOKUP($B915,Locations!$A$2:$U$255,16,FALSE),E915),"")</f>
        <v>0.82</v>
      </c>
      <c r="G915">
        <f>IFERROR(C915-F915,"")</f>
        <v>-8.9999999999999969E-2</v>
      </c>
      <c r="H915">
        <f>IFERROR(ROUND(VLOOKUP($B915,Locations!$A$2:$U$255,11,FALSE)-G915,3),"")</f>
        <v>4808.55</v>
      </c>
      <c r="I915" s="2">
        <v>1</v>
      </c>
    </row>
    <row r="916" spans="1:10" x14ac:dyDescent="0.25">
      <c r="A916" s="1">
        <v>42304.590277777781</v>
      </c>
      <c r="B916">
        <v>1045</v>
      </c>
      <c r="C916">
        <v>0.71</v>
      </c>
      <c r="D916">
        <v>1045</v>
      </c>
      <c r="E916">
        <v>0.79</v>
      </c>
      <c r="F916">
        <f>IFERROR(IF(E916="",VLOOKUP($B916,Locations!$A$2:$U$255,16,FALSE),E916),"")</f>
        <v>0.79</v>
      </c>
      <c r="G916">
        <f>IFERROR(C916-F916,"")</f>
        <v>-8.0000000000000071E-2</v>
      </c>
      <c r="H916">
        <f>IFERROR(ROUND(VLOOKUP($B916,Locations!$A$2:$U$255,11,FALSE)-G916,3),"")</f>
        <v>4808.54</v>
      </c>
      <c r="I916" s="2">
        <v>1</v>
      </c>
    </row>
    <row r="917" spans="1:10" x14ac:dyDescent="0.25">
      <c r="A917" s="1">
        <v>42473.659722222219</v>
      </c>
      <c r="B917">
        <v>1045</v>
      </c>
      <c r="C917">
        <v>0.7</v>
      </c>
      <c r="D917">
        <v>1045</v>
      </c>
      <c r="E917">
        <v>0.79</v>
      </c>
      <c r="F917">
        <f>IFERROR(IF(E917="",VLOOKUP($B917,Locations!$A$2:$U$255,16,FALSE),E917),"")</f>
        <v>0.79</v>
      </c>
      <c r="G917">
        <f>IFERROR(C917-F917,"")</f>
        <v>-9.000000000000008E-2</v>
      </c>
      <c r="H917">
        <f>IFERROR(ROUND(VLOOKUP($B917,Locations!$A$2:$U$255,11,FALSE)-G917,3),"")</f>
        <v>4808.55</v>
      </c>
      <c r="I917" s="2">
        <v>1</v>
      </c>
    </row>
    <row r="918" spans="1:10" x14ac:dyDescent="0.25">
      <c r="A918" s="1">
        <v>42655.482638888891</v>
      </c>
      <c r="B918">
        <v>1045</v>
      </c>
      <c r="C918">
        <v>0.8</v>
      </c>
      <c r="D918">
        <v>1045</v>
      </c>
      <c r="E918">
        <v>0.73</v>
      </c>
      <c r="F918">
        <f>IFERROR(IF(E918="",VLOOKUP($B918,Locations!$A$2:$U$255,16,FALSE),E918),"")</f>
        <v>0.73</v>
      </c>
      <c r="G918">
        <f>IFERROR(C918-F918,"")</f>
        <v>7.0000000000000062E-2</v>
      </c>
      <c r="H918">
        <f>IFERROR(ROUND(VLOOKUP($B918,Locations!$A$2:$U$255,11,FALSE)-G918,3),"")</f>
        <v>4808.3900000000003</v>
      </c>
      <c r="I918" s="2">
        <v>1</v>
      </c>
    </row>
    <row r="919" spans="1:10" x14ac:dyDescent="0.25">
      <c r="A919" s="1">
        <v>42666.25</v>
      </c>
      <c r="B919">
        <v>1045</v>
      </c>
      <c r="C919">
        <v>0.8</v>
      </c>
      <c r="D919">
        <v>1045</v>
      </c>
      <c r="E919">
        <v>0.84</v>
      </c>
      <c r="F919">
        <f>IFERROR(IF(E919="",VLOOKUP($B919,Locations!$A$2:$U$255,16,FALSE),E919),"")</f>
        <v>0.84</v>
      </c>
      <c r="G919">
        <f>IFERROR(C919-F919,"")</f>
        <v>-3.9999999999999925E-2</v>
      </c>
      <c r="H919">
        <f>IFERROR(ROUND(VLOOKUP($B919,Locations!$A$2:$U$255,11,FALSE)-G919,3),"")</f>
        <v>4808.5</v>
      </c>
      <c r="I919" s="2">
        <v>1</v>
      </c>
    </row>
    <row r="920" spans="1:10" x14ac:dyDescent="0.25">
      <c r="A920" s="1">
        <v>42868.25</v>
      </c>
      <c r="B920">
        <v>1045</v>
      </c>
      <c r="C920">
        <v>0.77</v>
      </c>
      <c r="D920">
        <v>1045</v>
      </c>
      <c r="E920">
        <v>0.93</v>
      </c>
      <c r="F920">
        <f>IFERROR(IF(E920="",VLOOKUP($B920,Locations!$A$2:$U$255,16,FALSE),E920),"")</f>
        <v>0.93</v>
      </c>
      <c r="G920">
        <f>IFERROR(C920-F920,"")</f>
        <v>-0.16000000000000003</v>
      </c>
      <c r="H920">
        <f>IFERROR(ROUND(VLOOKUP($B920,Locations!$A$2:$U$255,11,FALSE)-G920,3),"")</f>
        <v>4808.62</v>
      </c>
      <c r="I920" s="2">
        <v>1</v>
      </c>
    </row>
    <row r="921" spans="1:10" x14ac:dyDescent="0.25">
      <c r="A921" s="1">
        <v>43009.945833333331</v>
      </c>
      <c r="B921">
        <v>1045</v>
      </c>
      <c r="C921">
        <v>0.78</v>
      </c>
      <c r="D921">
        <v>1045</v>
      </c>
      <c r="E921">
        <v>0.93</v>
      </c>
      <c r="F921">
        <f>IFERROR(IF(E921="",VLOOKUP($B921,Locations!$A$2:$U$255,16,FALSE),E921),"")</f>
        <v>0.93</v>
      </c>
      <c r="G921">
        <f>IFERROR(C921-F921,"")</f>
        <v>-0.15000000000000002</v>
      </c>
      <c r="H921">
        <f>IFERROR(ROUND(VLOOKUP($B921,Locations!$A$2:$U$255,11,FALSE)-G921,3),"")</f>
        <v>4808.6099999999997</v>
      </c>
      <c r="I921" s="2">
        <v>1</v>
      </c>
      <c r="J921">
        <v>20</v>
      </c>
    </row>
    <row r="922" spans="1:10" x14ac:dyDescent="0.25">
      <c r="A922" s="1">
        <v>43277.489583333336</v>
      </c>
      <c r="B922">
        <v>1045</v>
      </c>
      <c r="C922">
        <v>0.75</v>
      </c>
      <c r="D922">
        <v>1045</v>
      </c>
      <c r="E922">
        <v>0.91666666666666663</v>
      </c>
      <c r="F922">
        <f>IFERROR(IF(E922="",VLOOKUP($B922,Locations!$A$2:$U$255,16,FALSE),E922),"")</f>
        <v>0.91666666666666663</v>
      </c>
      <c r="G922">
        <f>IFERROR(C922-F922,"")</f>
        <v>-0.16666666666666663</v>
      </c>
      <c r="H922">
        <f>IFERROR(ROUND(VLOOKUP($B922,Locations!$A$2:$U$255,11,FALSE)-G922,3),"")</f>
        <v>4808.6270000000004</v>
      </c>
      <c r="I922" s="2">
        <v>1</v>
      </c>
      <c r="J922">
        <v>21</v>
      </c>
    </row>
    <row r="923" spans="1:10" x14ac:dyDescent="0.25">
      <c r="A923" s="1">
        <v>40164.704861111109</v>
      </c>
      <c r="B923">
        <v>1046</v>
      </c>
      <c r="C923">
        <v>1.03</v>
      </c>
      <c r="D923">
        <v>1046</v>
      </c>
      <c r="E923">
        <v>1.1000000000000001</v>
      </c>
      <c r="F923">
        <f>IFERROR(IF(E923="",VLOOKUP($B923,Locations!$A$2:$U$255,16,FALSE),E923),"")</f>
        <v>1.1000000000000001</v>
      </c>
      <c r="G923">
        <f>IFERROR(C923-F923,"")</f>
        <v>-7.0000000000000062E-2</v>
      </c>
      <c r="H923">
        <f>IFERROR(ROUND(VLOOKUP($B923,Locations!$A$2:$U$255,11,FALSE)-G923,3),"")</f>
        <v>4808.59</v>
      </c>
      <c r="I923" s="2">
        <v>1</v>
      </c>
      <c r="J923">
        <v>19</v>
      </c>
    </row>
    <row r="924" spans="1:10" x14ac:dyDescent="0.25">
      <c r="A924" s="1">
        <v>40267.704861111109</v>
      </c>
      <c r="B924">
        <v>1046</v>
      </c>
      <c r="C924">
        <v>1</v>
      </c>
      <c r="D924">
        <v>1046</v>
      </c>
      <c r="E924">
        <v>1.1000000000000001</v>
      </c>
      <c r="F924">
        <f>IFERROR(IF(E924="",VLOOKUP($B924,Locations!$A$2:$U$255,16,FALSE),E924),"")</f>
        <v>1.1000000000000001</v>
      </c>
      <c r="G924">
        <f>IFERROR(C924-F924,"")</f>
        <v>-0.10000000000000009</v>
      </c>
      <c r="H924">
        <f>IFERROR(ROUND(VLOOKUP($B924,Locations!$A$2:$U$255,11,FALSE)-G924,3),"")</f>
        <v>4808.62</v>
      </c>
      <c r="I924" s="2">
        <v>1</v>
      </c>
      <c r="J924">
        <v>19</v>
      </c>
    </row>
    <row r="925" spans="1:10" x14ac:dyDescent="0.25">
      <c r="A925" s="1">
        <v>40330.56527777778</v>
      </c>
      <c r="B925">
        <v>1046</v>
      </c>
      <c r="C925">
        <v>1.03</v>
      </c>
      <c r="D925">
        <v>1046</v>
      </c>
      <c r="E925">
        <v>1.1000000000000001</v>
      </c>
      <c r="F925">
        <f>IFERROR(IF(E925="",VLOOKUP($B925,Locations!$A$2:$U$255,16,FALSE),E925),"")</f>
        <v>1.1000000000000001</v>
      </c>
      <c r="G925">
        <f>IFERROR(C925-F925,"")</f>
        <v>-7.0000000000000062E-2</v>
      </c>
      <c r="H925">
        <f>IFERROR(ROUND(VLOOKUP($B925,Locations!$A$2:$U$255,11,FALSE)-G925,3),"")</f>
        <v>4808.59</v>
      </c>
      <c r="I925" s="2">
        <v>1</v>
      </c>
      <c r="J925">
        <v>19</v>
      </c>
    </row>
    <row r="926" spans="1:10" x14ac:dyDescent="0.25">
      <c r="A926" s="1">
        <v>40437.737500000003</v>
      </c>
      <c r="B926">
        <v>1046</v>
      </c>
      <c r="C926">
        <v>1.1000000000000001</v>
      </c>
      <c r="D926">
        <v>1046</v>
      </c>
      <c r="E926">
        <v>1.1000000000000001</v>
      </c>
      <c r="F926">
        <f>IFERROR(IF(E926="",VLOOKUP($B926,Locations!$A$2:$U$255,16,FALSE),E926),"")</f>
        <v>1.1000000000000001</v>
      </c>
      <c r="G926">
        <f>IFERROR(C926-F926,"")</f>
        <v>0</v>
      </c>
      <c r="H926">
        <f>IFERROR(ROUND(VLOOKUP($B926,Locations!$A$2:$U$255,11,FALSE)-G926,3),"")</f>
        <v>4808.5200000000004</v>
      </c>
      <c r="I926" s="2">
        <v>1</v>
      </c>
    </row>
    <row r="927" spans="1:10" x14ac:dyDescent="0.25">
      <c r="A927" s="1">
        <v>40512.571527777778</v>
      </c>
      <c r="B927">
        <v>1046</v>
      </c>
      <c r="C927">
        <v>0.69</v>
      </c>
      <c r="D927">
        <v>1046</v>
      </c>
      <c r="E927">
        <v>1.1000000000000001</v>
      </c>
      <c r="F927">
        <f>IFERROR(IF(E927="",VLOOKUP($B927,Locations!$A$2:$U$255,16,FALSE),E927),"")</f>
        <v>1.1000000000000001</v>
      </c>
      <c r="G927">
        <f>IFERROR(C927-F927,"")</f>
        <v>-0.41000000000000014</v>
      </c>
      <c r="H927">
        <f>IFERROR(ROUND(VLOOKUP($B927,Locations!$A$2:$U$255,11,FALSE)-G927,3),"")</f>
        <v>4808.93</v>
      </c>
      <c r="I927" s="2">
        <v>1</v>
      </c>
    </row>
    <row r="928" spans="1:10" x14ac:dyDescent="0.25">
      <c r="A928" s="1">
        <v>40610.679861111108</v>
      </c>
      <c r="B928">
        <v>1046</v>
      </c>
      <c r="C928">
        <v>0.94</v>
      </c>
      <c r="D928">
        <v>1046</v>
      </c>
      <c r="E928">
        <v>1.1000000000000001</v>
      </c>
      <c r="F928">
        <f>IFERROR(IF(E928="",VLOOKUP($B928,Locations!$A$2:$U$255,16,FALSE),E928),"")</f>
        <v>1.1000000000000001</v>
      </c>
      <c r="G928">
        <f>IFERROR(C928-F928,"")</f>
        <v>-0.16000000000000014</v>
      </c>
      <c r="H928">
        <f>IFERROR(ROUND(VLOOKUP($B928,Locations!$A$2:$U$255,11,FALSE)-G928,3),"")</f>
        <v>4808.68</v>
      </c>
      <c r="I928" s="2">
        <v>1</v>
      </c>
      <c r="J928">
        <v>19</v>
      </c>
    </row>
    <row r="929" spans="1:10" x14ac:dyDescent="0.25">
      <c r="A929" s="1">
        <v>40696.568749999999</v>
      </c>
      <c r="B929">
        <v>1046</v>
      </c>
      <c r="C929" s="41">
        <v>0.99</v>
      </c>
      <c r="D929">
        <v>1046</v>
      </c>
      <c r="E929">
        <v>1.1000000000000001</v>
      </c>
      <c r="F929">
        <f>IFERROR(IF(E929="",VLOOKUP($B929,Locations!$A$2:$U$255,16,FALSE),E929),"")</f>
        <v>1.1000000000000001</v>
      </c>
      <c r="G929">
        <f>IFERROR(C929-F929,"")</f>
        <v>-0.1100000000000001</v>
      </c>
      <c r="H929">
        <f>IFERROR(ROUND(VLOOKUP($B929,Locations!$A$2:$U$255,11,FALSE)-G929,3),"")</f>
        <v>4808.63</v>
      </c>
      <c r="I929" s="2">
        <v>1</v>
      </c>
      <c r="J929">
        <v>19</v>
      </c>
    </row>
    <row r="930" spans="1:10" x14ac:dyDescent="0.25">
      <c r="A930" s="1">
        <v>40996.54583333333</v>
      </c>
      <c r="B930">
        <v>1046</v>
      </c>
      <c r="C930" s="41">
        <v>0.91</v>
      </c>
      <c r="D930">
        <v>1046</v>
      </c>
      <c r="E930">
        <v>1.1000000000000001</v>
      </c>
      <c r="F930">
        <f>IFERROR(IF(E930="",VLOOKUP($B930,Locations!$A$2:$U$255,16,FALSE),E930),"")</f>
        <v>1.1000000000000001</v>
      </c>
      <c r="G930">
        <f>IFERROR(C930-F930,"")</f>
        <v>-0.19000000000000006</v>
      </c>
      <c r="H930">
        <f>IFERROR(ROUND(VLOOKUP($B930,Locations!$A$2:$U$255,11,FALSE)-G930,3),"")</f>
        <v>4808.71</v>
      </c>
      <c r="I930" s="2">
        <v>1</v>
      </c>
      <c r="J930">
        <v>19</v>
      </c>
    </row>
    <row r="931" spans="1:10" x14ac:dyDescent="0.25">
      <c r="A931" s="1">
        <v>41066.583333333336</v>
      </c>
      <c r="B931">
        <v>1046</v>
      </c>
      <c r="C931">
        <v>0.98</v>
      </c>
      <c r="D931">
        <v>1046</v>
      </c>
      <c r="E931">
        <v>1.1000000000000001</v>
      </c>
      <c r="F931">
        <f>IFERROR(IF(E931="",VLOOKUP($B931,Locations!$A$2:$U$255,16,FALSE),E931),"")</f>
        <v>1.1000000000000001</v>
      </c>
      <c r="G931">
        <f>IFERROR(C931-F931,"")</f>
        <v>-0.12000000000000011</v>
      </c>
      <c r="H931">
        <f>IFERROR(ROUND(VLOOKUP($B931,Locations!$A$2:$U$255,11,FALSE)-G931,3),"")</f>
        <v>4808.6400000000003</v>
      </c>
      <c r="I931" s="2">
        <v>1</v>
      </c>
    </row>
    <row r="932" spans="1:10" x14ac:dyDescent="0.25">
      <c r="A932" s="1">
        <v>41228.416666666664</v>
      </c>
      <c r="B932">
        <v>1046</v>
      </c>
      <c r="C932">
        <v>0.86</v>
      </c>
      <c r="D932">
        <v>1046</v>
      </c>
      <c r="E932">
        <v>1.1000000000000001</v>
      </c>
      <c r="F932">
        <f>IFERROR(IF(E932="",VLOOKUP($B932,Locations!$A$2:$U$255,16,FALSE),E932),"")</f>
        <v>1.1000000000000001</v>
      </c>
      <c r="G932">
        <f>IFERROR(C932-F932,"")</f>
        <v>-0.2400000000000001</v>
      </c>
      <c r="H932">
        <f>IFERROR(ROUND(VLOOKUP($B932,Locations!$A$2:$U$255,11,FALSE)-G932,3),"")</f>
        <v>4808.76</v>
      </c>
      <c r="I932" s="2">
        <v>1</v>
      </c>
    </row>
    <row r="933" spans="1:10" x14ac:dyDescent="0.25">
      <c r="A933" s="1">
        <v>41397.416666666664</v>
      </c>
      <c r="B933">
        <v>1046</v>
      </c>
      <c r="C933">
        <v>0.88</v>
      </c>
      <c r="D933">
        <v>1046</v>
      </c>
      <c r="E933">
        <v>1.1000000000000001</v>
      </c>
      <c r="F933">
        <f>IFERROR(IF(E933="",VLOOKUP($B933,Locations!$A$2:$U$255,16,FALSE),E933),"")</f>
        <v>1.1000000000000001</v>
      </c>
      <c r="G933">
        <f>IFERROR(C933-F933,"")</f>
        <v>-0.22000000000000008</v>
      </c>
      <c r="H933">
        <f>IFERROR(ROUND(VLOOKUP($B933,Locations!$A$2:$U$255,11,FALSE)-G933,3),"")</f>
        <v>4808.74</v>
      </c>
      <c r="I933" s="2">
        <v>1</v>
      </c>
    </row>
    <row r="934" spans="1:10" x14ac:dyDescent="0.25">
      <c r="A934" s="1">
        <v>41555.652777777781</v>
      </c>
      <c r="B934">
        <v>1046</v>
      </c>
      <c r="C934">
        <v>0.95</v>
      </c>
      <c r="D934">
        <v>1046</v>
      </c>
      <c r="E934">
        <v>1.1000000000000001</v>
      </c>
      <c r="F934">
        <f>IFERROR(IF(E934="",VLOOKUP($B934,Locations!$A$2:$U$255,16,FALSE),E934),"")</f>
        <v>1.1000000000000001</v>
      </c>
      <c r="G934">
        <f>IFERROR(C934-F934,"")</f>
        <v>-0.15000000000000013</v>
      </c>
      <c r="H934">
        <f>IFERROR(ROUND(VLOOKUP($B934,Locations!$A$2:$U$255,11,FALSE)-G934,3),"")</f>
        <v>4808.67</v>
      </c>
      <c r="I934" s="2">
        <v>1</v>
      </c>
    </row>
    <row r="935" spans="1:10" x14ac:dyDescent="0.25">
      <c r="A935" s="1">
        <v>41808.655555555553</v>
      </c>
      <c r="B935" s="41">
        <v>1046</v>
      </c>
      <c r="C935" s="41">
        <v>0.98</v>
      </c>
      <c r="D935" s="41">
        <v>1046</v>
      </c>
      <c r="E935" s="41">
        <v>1.1100000000000001</v>
      </c>
      <c r="F935" s="41">
        <f>IFERROR(IF(E935="",VLOOKUP($B935,Locations!$A$2:$U$255,16,FALSE),E935),"")</f>
        <v>1.1100000000000001</v>
      </c>
      <c r="G935" s="41">
        <f>IFERROR(C935-F935,"")</f>
        <v>-0.13000000000000012</v>
      </c>
      <c r="H935" s="41">
        <f>IFERROR(ROUND(VLOOKUP($B935,Locations!$A$2:$U$255,11,FALSE)-G935,3),"")</f>
        <v>4808.6499999999996</v>
      </c>
      <c r="I935" s="42">
        <v>1</v>
      </c>
      <c r="J935" s="41"/>
    </row>
    <row r="936" spans="1:10" x14ac:dyDescent="0.25">
      <c r="A936" s="1">
        <v>42144.510416666664</v>
      </c>
      <c r="B936">
        <v>1046</v>
      </c>
      <c r="C936">
        <v>0.94</v>
      </c>
      <c r="D936">
        <v>1046</v>
      </c>
      <c r="E936">
        <v>1.04</v>
      </c>
      <c r="F936">
        <f>IFERROR(IF(E936="",VLOOKUP($B936,Locations!$A$2:$U$255,16,FALSE),E936),"")</f>
        <v>1.04</v>
      </c>
      <c r="G936">
        <f>IFERROR(C936-F936,"")</f>
        <v>-0.10000000000000009</v>
      </c>
      <c r="H936">
        <f>IFERROR(ROUND(VLOOKUP($B936,Locations!$A$2:$U$255,11,FALSE)-G936,3),"")</f>
        <v>4808.62</v>
      </c>
      <c r="I936" s="2">
        <v>1</v>
      </c>
    </row>
    <row r="937" spans="1:10" x14ac:dyDescent="0.25">
      <c r="A937" s="1">
        <v>42304.566666666666</v>
      </c>
      <c r="B937" s="41">
        <v>1046</v>
      </c>
      <c r="C937" s="41">
        <v>0.95</v>
      </c>
      <c r="D937" s="41">
        <v>1046</v>
      </c>
      <c r="E937" s="41">
        <v>1.04</v>
      </c>
      <c r="F937" s="41">
        <f>IFERROR(IF(E937="",VLOOKUP($B937,Locations!$A$2:$U$255,16,FALSE),E937),"")</f>
        <v>1.04</v>
      </c>
      <c r="G937" s="41">
        <f>IFERROR(C937-F937,"")</f>
        <v>-9.000000000000008E-2</v>
      </c>
      <c r="H937" s="41">
        <f>IFERROR(ROUND(VLOOKUP($B937,Locations!$A$2:$U$255,11,FALSE)-G937,3),"")</f>
        <v>4808.6099999999997</v>
      </c>
      <c r="I937" s="42">
        <v>1</v>
      </c>
      <c r="J937" s="41"/>
    </row>
    <row r="938" spans="1:10" x14ac:dyDescent="0.25">
      <c r="A938" s="1">
        <v>42473.645833333336</v>
      </c>
      <c r="B938">
        <v>1046</v>
      </c>
      <c r="C938">
        <v>0.92</v>
      </c>
      <c r="D938">
        <v>1046</v>
      </c>
      <c r="E938">
        <v>1</v>
      </c>
      <c r="F938">
        <f>IFERROR(IF(E938="",VLOOKUP($B938,Locations!$A$2:$U$255,16,FALSE),E938),"")</f>
        <v>1</v>
      </c>
      <c r="G938">
        <f>IFERROR(C938-F938,"")</f>
        <v>-7.999999999999996E-2</v>
      </c>
      <c r="H938">
        <f>IFERROR(ROUND(VLOOKUP($B938,Locations!$A$2:$U$255,11,FALSE)-G938,3),"")</f>
        <v>4808.6000000000004</v>
      </c>
      <c r="I938" s="2">
        <v>1</v>
      </c>
    </row>
    <row r="939" spans="1:10" x14ac:dyDescent="0.25">
      <c r="A939" s="1">
        <v>42655.470138888886</v>
      </c>
      <c r="B939">
        <v>1046</v>
      </c>
      <c r="C939">
        <v>0.98</v>
      </c>
      <c r="D939">
        <v>1046</v>
      </c>
      <c r="E939">
        <v>1.04</v>
      </c>
      <c r="F939">
        <f>IFERROR(IF(E939="",VLOOKUP($B939,Locations!$A$2:$U$255,16,FALSE),E939),"")</f>
        <v>1.04</v>
      </c>
      <c r="G939">
        <f>IFERROR(C939-F939,"")</f>
        <v>-6.0000000000000053E-2</v>
      </c>
      <c r="H939">
        <f>IFERROR(ROUND(VLOOKUP($B939,Locations!$A$2:$U$255,11,FALSE)-G939,3),"")</f>
        <v>4808.58</v>
      </c>
      <c r="I939" s="2">
        <v>1</v>
      </c>
    </row>
    <row r="940" spans="1:10" x14ac:dyDescent="0.25">
      <c r="A940" s="6">
        <v>42669.75</v>
      </c>
      <c r="B940" s="7">
        <v>1046</v>
      </c>
      <c r="C940" s="7">
        <v>0.98</v>
      </c>
      <c r="D940" s="7">
        <v>1046</v>
      </c>
      <c r="E940" s="7">
        <v>1.04</v>
      </c>
      <c r="F940" s="7">
        <f>IFERROR(IF(E940="",VLOOKUP($B940,Locations!$A$2:$U$255,16,FALSE),E940),"")</f>
        <v>1.04</v>
      </c>
      <c r="G940" s="7">
        <f>IFERROR(C940-F940,"")</f>
        <v>-6.0000000000000053E-2</v>
      </c>
      <c r="H940" s="7">
        <f>IFERROR(ROUND(VLOOKUP($B940,Locations!$A$2:$U$255,11,FALSE)-G940,3),"")</f>
        <v>4808.58</v>
      </c>
      <c r="I940" s="8">
        <v>1</v>
      </c>
      <c r="J940" s="7"/>
    </row>
    <row r="941" spans="1:10" x14ac:dyDescent="0.25">
      <c r="A941" s="6">
        <v>42871.75</v>
      </c>
      <c r="B941" s="7">
        <v>1046</v>
      </c>
      <c r="C941" s="7">
        <v>0.96</v>
      </c>
      <c r="D941" s="7">
        <v>1046</v>
      </c>
      <c r="E941" s="7">
        <v>1.04</v>
      </c>
      <c r="F941" s="7">
        <f>IFERROR(IF(E941="",VLOOKUP($B941,Locations!$A$2:$U$255,16,FALSE),E941),"")</f>
        <v>1.04</v>
      </c>
      <c r="G941" s="7">
        <f>IFERROR(C941-F941,"")</f>
        <v>-8.0000000000000071E-2</v>
      </c>
      <c r="H941" s="7">
        <f>IFERROR(ROUND(VLOOKUP($B941,Locations!$A$2:$U$255,11,FALSE)-G941,3),"")</f>
        <v>4808.6000000000004</v>
      </c>
      <c r="I941" s="8">
        <v>1</v>
      </c>
      <c r="J941" s="7"/>
    </row>
    <row r="942" spans="1:10" x14ac:dyDescent="0.25">
      <c r="A942" s="6">
        <v>43009.853472222225</v>
      </c>
      <c r="B942" s="7">
        <v>1046</v>
      </c>
      <c r="C942" s="7">
        <v>0.95</v>
      </c>
      <c r="D942" s="7">
        <v>1046</v>
      </c>
      <c r="E942" s="7">
        <v>1.04</v>
      </c>
      <c r="F942" s="7">
        <f>IFERROR(IF(E942="",VLOOKUP($B942,Locations!$A$2:$U$255,16,FALSE),E942),"")</f>
        <v>1.04</v>
      </c>
      <c r="G942" s="7">
        <f>IFERROR(C942-F942,"")</f>
        <v>-9.000000000000008E-2</v>
      </c>
      <c r="H942" s="7">
        <f>IFERROR(ROUND(VLOOKUP($B942,Locations!$A$2:$U$255,11,FALSE)-G942,3),"")</f>
        <v>4808.6099999999997</v>
      </c>
      <c r="I942" s="8">
        <v>1</v>
      </c>
      <c r="J942" s="7">
        <v>20</v>
      </c>
    </row>
    <row r="943" spans="1:10" x14ac:dyDescent="0.25">
      <c r="A943" s="1">
        <v>43277.496527777781</v>
      </c>
      <c r="B943">
        <v>1046</v>
      </c>
      <c r="C943">
        <v>1.01</v>
      </c>
      <c r="D943">
        <v>1046</v>
      </c>
      <c r="E943">
        <v>1.125</v>
      </c>
      <c r="F943">
        <f>IFERROR(IF(E943="",VLOOKUP($B943,Locations!$A$2:$U$255,16,FALSE),E943),"")</f>
        <v>1.125</v>
      </c>
      <c r="G943">
        <f>IFERROR(C943-F943,"")</f>
        <v>-0.11499999999999999</v>
      </c>
      <c r="H943">
        <f>IFERROR(ROUND(VLOOKUP($B943,Locations!$A$2:$U$255,11,FALSE)-G943,3),"")</f>
        <v>4808.6350000000002</v>
      </c>
      <c r="I943" s="2">
        <v>1</v>
      </c>
      <c r="J943">
        <v>21</v>
      </c>
    </row>
    <row r="944" spans="1:10" x14ac:dyDescent="0.25">
      <c r="A944" s="1">
        <v>40164.694444444445</v>
      </c>
      <c r="B944">
        <v>1047</v>
      </c>
      <c r="C944">
        <v>0.93</v>
      </c>
      <c r="D944">
        <v>1047</v>
      </c>
      <c r="E944">
        <v>1.02</v>
      </c>
      <c r="F944">
        <f>IFERROR(IF(E944="",VLOOKUP($B944,Locations!$A$2:$U$255,16,FALSE),E944),"")</f>
        <v>1.02</v>
      </c>
      <c r="G944">
        <f>IFERROR(C944-F944,"")</f>
        <v>-8.9999999999999969E-2</v>
      </c>
      <c r="H944">
        <f>IFERROR(ROUND(VLOOKUP($B944,Locations!$A$2:$U$255,11,FALSE)-G944,3),"")</f>
        <v>4809.18</v>
      </c>
      <c r="I944" s="2">
        <v>1</v>
      </c>
      <c r="J944">
        <v>19</v>
      </c>
    </row>
    <row r="945" spans="1:10" x14ac:dyDescent="0.25">
      <c r="A945" s="1">
        <v>40267.694444444445</v>
      </c>
      <c r="B945">
        <v>1047</v>
      </c>
      <c r="C945">
        <v>0.84</v>
      </c>
      <c r="D945">
        <v>1047</v>
      </c>
      <c r="E945">
        <v>1.02</v>
      </c>
      <c r="F945">
        <f>IFERROR(IF(E945="",VLOOKUP($B945,Locations!$A$2:$U$255,16,FALSE),E945),"")</f>
        <v>1.02</v>
      </c>
      <c r="G945">
        <f>IFERROR(C945-F945,"")</f>
        <v>-0.18000000000000005</v>
      </c>
      <c r="H945">
        <f>IFERROR(ROUND(VLOOKUP($B945,Locations!$A$2:$U$255,11,FALSE)-G945,3),"")</f>
        <v>4809.2700000000004</v>
      </c>
      <c r="I945" s="2">
        <v>1</v>
      </c>
      <c r="J945">
        <v>19</v>
      </c>
    </row>
    <row r="946" spans="1:10" x14ac:dyDescent="0.25">
      <c r="A946" s="1">
        <v>40330.549305555556</v>
      </c>
      <c r="B946">
        <v>1047</v>
      </c>
      <c r="C946">
        <v>0.93</v>
      </c>
      <c r="D946">
        <v>1047</v>
      </c>
      <c r="E946">
        <v>1.02</v>
      </c>
      <c r="F946">
        <f>IFERROR(IF(E946="",VLOOKUP($B946,Locations!$A$2:$U$255,16,FALSE),E946),"")</f>
        <v>1.02</v>
      </c>
      <c r="G946">
        <f>IFERROR(C946-F946,"")</f>
        <v>-8.9999999999999969E-2</v>
      </c>
      <c r="H946">
        <f>IFERROR(ROUND(VLOOKUP($B946,Locations!$A$2:$U$255,11,FALSE)-G946,3),"")</f>
        <v>4809.18</v>
      </c>
      <c r="I946" s="2">
        <v>1</v>
      </c>
      <c r="J946">
        <v>19</v>
      </c>
    </row>
    <row r="947" spans="1:10" x14ac:dyDescent="0.25">
      <c r="A947" s="1">
        <v>40512.574305555558</v>
      </c>
      <c r="B947" s="41">
        <v>1047</v>
      </c>
      <c r="C947" s="41">
        <v>0.4</v>
      </c>
      <c r="D947" s="41">
        <v>1047</v>
      </c>
      <c r="E947" s="41">
        <v>1.02</v>
      </c>
      <c r="F947" s="41">
        <f>IFERROR(IF(E947="",VLOOKUP($B947,Locations!$A$2:$U$255,16,FALSE),E947),"")</f>
        <v>1.02</v>
      </c>
      <c r="G947" s="41">
        <f>IFERROR(C947-F947,"")</f>
        <v>-0.62</v>
      </c>
      <c r="H947" s="41">
        <f>IFERROR(ROUND(VLOOKUP($B947,Locations!$A$2:$U$255,11,FALSE)-G947,3),"")</f>
        <v>4809.71</v>
      </c>
      <c r="I947" s="42">
        <v>1</v>
      </c>
      <c r="J947" s="41"/>
    </row>
    <row r="948" spans="1:10" x14ac:dyDescent="0.25">
      <c r="A948" s="1">
        <v>40610.690972222219</v>
      </c>
      <c r="B948">
        <v>1047</v>
      </c>
      <c r="C948">
        <v>0.7</v>
      </c>
      <c r="D948">
        <v>1047</v>
      </c>
      <c r="E948">
        <v>1.02</v>
      </c>
      <c r="F948">
        <f>IFERROR(IF(E948="",VLOOKUP($B948,Locations!$A$2:$U$255,16,FALSE),E948),"")</f>
        <v>1.02</v>
      </c>
      <c r="G948">
        <f>IFERROR(C948-F948,"")</f>
        <v>-0.32000000000000006</v>
      </c>
      <c r="H948">
        <f>IFERROR(ROUND(VLOOKUP($B948,Locations!$A$2:$U$255,11,FALSE)-G948,3),"")</f>
        <v>4809.41</v>
      </c>
      <c r="I948" s="2">
        <v>1</v>
      </c>
      <c r="J948">
        <v>19</v>
      </c>
    </row>
    <row r="949" spans="1:10" x14ac:dyDescent="0.25">
      <c r="A949" s="1">
        <v>40696.578472222223</v>
      </c>
      <c r="B949">
        <v>1047</v>
      </c>
      <c r="C949">
        <v>0.89</v>
      </c>
      <c r="D949">
        <v>1047</v>
      </c>
      <c r="E949">
        <v>1.02</v>
      </c>
      <c r="F949">
        <f>IFERROR(IF(E949="",VLOOKUP($B949,Locations!$A$2:$U$255,16,FALSE),E949),"")</f>
        <v>1.02</v>
      </c>
      <c r="G949">
        <f>IFERROR(C949-F949,"")</f>
        <v>-0.13</v>
      </c>
      <c r="H949">
        <f>IFERROR(ROUND(VLOOKUP($B949,Locations!$A$2:$U$255,11,FALSE)-G949,3),"")</f>
        <v>4809.22</v>
      </c>
      <c r="I949" s="2">
        <v>1</v>
      </c>
      <c r="J949">
        <v>19</v>
      </c>
    </row>
    <row r="950" spans="1:10" x14ac:dyDescent="0.25">
      <c r="A950" s="1">
        <v>40996.536111111112</v>
      </c>
      <c r="B950">
        <v>1047</v>
      </c>
      <c r="C950">
        <v>0.79</v>
      </c>
      <c r="D950">
        <v>1047</v>
      </c>
      <c r="E950">
        <v>1.02</v>
      </c>
      <c r="F950">
        <f>IFERROR(IF(E950="",VLOOKUP($B950,Locations!$A$2:$U$255,16,FALSE),E950),"")</f>
        <v>1.02</v>
      </c>
      <c r="G950">
        <f>IFERROR(C950-F950,"")</f>
        <v>-0.22999999999999998</v>
      </c>
      <c r="H950">
        <f>IFERROR(ROUND(VLOOKUP($B950,Locations!$A$2:$U$255,11,FALSE)-G950,3),"")</f>
        <v>4809.32</v>
      </c>
      <c r="I950" s="2">
        <v>1</v>
      </c>
      <c r="J950">
        <v>19</v>
      </c>
    </row>
    <row r="951" spans="1:10" x14ac:dyDescent="0.25">
      <c r="A951" s="1">
        <v>41066.583333333336</v>
      </c>
      <c r="B951">
        <v>1047</v>
      </c>
      <c r="C951">
        <v>1.0900000000000001</v>
      </c>
      <c r="D951">
        <v>1047</v>
      </c>
      <c r="E951">
        <v>1.02</v>
      </c>
      <c r="F951">
        <f>IFERROR(IF(E951="",VLOOKUP($B951,Locations!$A$2:$U$255,16,FALSE),E951),"")</f>
        <v>1.02</v>
      </c>
      <c r="G951">
        <f>IFERROR(C951-F951,"")</f>
        <v>7.0000000000000062E-2</v>
      </c>
      <c r="H951">
        <f>IFERROR(ROUND(VLOOKUP($B951,Locations!$A$2:$U$255,11,FALSE)-G951,3),"")</f>
        <v>4809.0200000000004</v>
      </c>
      <c r="I951" s="2">
        <v>1</v>
      </c>
    </row>
    <row r="952" spans="1:10" x14ac:dyDescent="0.25">
      <c r="A952" s="1">
        <v>41228.416666666664</v>
      </c>
      <c r="B952">
        <v>1047</v>
      </c>
      <c r="C952">
        <v>0.77</v>
      </c>
      <c r="D952">
        <v>1047</v>
      </c>
      <c r="E952">
        <v>1.02</v>
      </c>
      <c r="F952">
        <f>IFERROR(IF(E952="",VLOOKUP($B952,Locations!$A$2:$U$255,16,FALSE),E952),"")</f>
        <v>1.02</v>
      </c>
      <c r="G952">
        <f>IFERROR(C952-F952,"")</f>
        <v>-0.25</v>
      </c>
      <c r="H952">
        <f>IFERROR(ROUND(VLOOKUP($B952,Locations!$A$2:$U$255,11,FALSE)-G952,3),"")</f>
        <v>4809.34</v>
      </c>
      <c r="I952" s="2">
        <v>1</v>
      </c>
    </row>
    <row r="953" spans="1:10" x14ac:dyDescent="0.25">
      <c r="A953" s="1">
        <v>41397.416666666664</v>
      </c>
      <c r="B953">
        <v>1047</v>
      </c>
      <c r="C953">
        <v>0.82</v>
      </c>
      <c r="D953">
        <v>1047</v>
      </c>
      <c r="E953">
        <v>1.02</v>
      </c>
      <c r="F953">
        <f>IFERROR(IF(E953="",VLOOKUP($B953,Locations!$A$2:$U$255,16,FALSE),E953),"")</f>
        <v>1.02</v>
      </c>
      <c r="G953">
        <f>IFERROR(C953-F953,"")</f>
        <v>-0.20000000000000007</v>
      </c>
      <c r="H953">
        <f>IFERROR(ROUND(VLOOKUP($B953,Locations!$A$2:$U$255,11,FALSE)-G953,3),"")</f>
        <v>4809.29</v>
      </c>
      <c r="I953" s="2">
        <v>1</v>
      </c>
    </row>
    <row r="954" spans="1:10" x14ac:dyDescent="0.25">
      <c r="A954" s="1">
        <v>41555.645833333336</v>
      </c>
      <c r="B954">
        <v>1047</v>
      </c>
      <c r="C954">
        <v>0.94</v>
      </c>
      <c r="D954">
        <v>1047</v>
      </c>
      <c r="E954">
        <v>1.02</v>
      </c>
      <c r="F954">
        <f>IFERROR(IF(E954="",VLOOKUP($B954,Locations!$A$2:$U$255,16,FALSE),E954),"")</f>
        <v>1.02</v>
      </c>
      <c r="G954">
        <f>IFERROR(C954-F954,"")</f>
        <v>-8.0000000000000071E-2</v>
      </c>
      <c r="H954">
        <f>IFERROR(ROUND(VLOOKUP($B954,Locations!$A$2:$U$255,11,FALSE)-G954,3),"")</f>
        <v>4809.17</v>
      </c>
      <c r="I954" s="2">
        <v>1</v>
      </c>
    </row>
    <row r="955" spans="1:10" x14ac:dyDescent="0.25">
      <c r="A955" s="1">
        <v>41808.647916666669</v>
      </c>
      <c r="B955">
        <v>1047</v>
      </c>
      <c r="C955">
        <v>0.98</v>
      </c>
      <c r="D955">
        <v>1047</v>
      </c>
      <c r="E955">
        <v>1.03</v>
      </c>
      <c r="F955">
        <f>IFERROR(IF(E955="",VLOOKUP($B955,Locations!$A$2:$U$255,16,FALSE),E955),"")</f>
        <v>1.03</v>
      </c>
      <c r="G955">
        <f>IFERROR(C955-F955,"")</f>
        <v>-5.0000000000000044E-2</v>
      </c>
      <c r="H955">
        <f>IFERROR(ROUND(VLOOKUP($B955,Locations!$A$2:$U$255,11,FALSE)-G955,3),"")</f>
        <v>4809.1400000000003</v>
      </c>
      <c r="I955" s="2">
        <v>1</v>
      </c>
    </row>
    <row r="956" spans="1:10" x14ac:dyDescent="0.25">
      <c r="A956" s="1">
        <v>42304.551388888889</v>
      </c>
      <c r="B956">
        <v>1047</v>
      </c>
      <c r="C956">
        <v>0.82</v>
      </c>
      <c r="D956">
        <v>1047</v>
      </c>
      <c r="E956">
        <v>0.88</v>
      </c>
      <c r="F956">
        <f>IFERROR(IF(E956="",VLOOKUP($B956,Locations!$A$2:$U$255,16,FALSE),E956),"")</f>
        <v>0.88</v>
      </c>
      <c r="G956">
        <f>IFERROR(C956-F956,"")</f>
        <v>-6.0000000000000053E-2</v>
      </c>
      <c r="H956">
        <f>IFERROR(ROUND(VLOOKUP($B956,Locations!$A$2:$U$255,11,FALSE)-G956,3),"")</f>
        <v>4809.1499999999996</v>
      </c>
      <c r="I956" s="2">
        <v>1</v>
      </c>
    </row>
    <row r="957" spans="1:10" x14ac:dyDescent="0.25">
      <c r="A957" s="1">
        <v>42473.635416666664</v>
      </c>
      <c r="B957">
        <v>1047</v>
      </c>
      <c r="C957">
        <v>0.65</v>
      </c>
      <c r="D957">
        <v>1047</v>
      </c>
      <c r="E957">
        <v>0.88</v>
      </c>
      <c r="F957">
        <f>IFERROR(IF(E957="",VLOOKUP($B957,Locations!$A$2:$U$255,16,FALSE),E957),"")</f>
        <v>0.88</v>
      </c>
      <c r="G957">
        <f>IFERROR(C957-F957,"")</f>
        <v>-0.22999999999999998</v>
      </c>
      <c r="H957">
        <f>IFERROR(ROUND(VLOOKUP($B957,Locations!$A$2:$U$255,11,FALSE)-G957,3),"")</f>
        <v>4809.32</v>
      </c>
      <c r="I957" s="2">
        <v>1</v>
      </c>
    </row>
    <row r="958" spans="1:10" x14ac:dyDescent="0.25">
      <c r="A958" s="1">
        <v>42668.75</v>
      </c>
      <c r="B958">
        <v>1047</v>
      </c>
      <c r="C958">
        <v>0.93</v>
      </c>
      <c r="D958">
        <v>1047</v>
      </c>
      <c r="E958">
        <v>0.93</v>
      </c>
      <c r="F958">
        <f>IFERROR(IF(E958="",VLOOKUP($B958,Locations!$A$2:$U$255,16,FALSE),E958),"")</f>
        <v>0.93</v>
      </c>
      <c r="G958">
        <f>IFERROR(C958-F958,"")</f>
        <v>0</v>
      </c>
      <c r="H958">
        <f>IFERROR(ROUND(VLOOKUP($B958,Locations!$A$2:$U$255,11,FALSE)-G958,3),"")</f>
        <v>4809.09</v>
      </c>
      <c r="I958" s="2">
        <v>1</v>
      </c>
    </row>
    <row r="959" spans="1:10" x14ac:dyDescent="0.25">
      <c r="A959" s="1">
        <v>42870.75</v>
      </c>
      <c r="B959">
        <v>1047</v>
      </c>
      <c r="C959">
        <v>0.79</v>
      </c>
      <c r="D959">
        <v>1047</v>
      </c>
      <c r="E959">
        <v>1.05</v>
      </c>
      <c r="F959">
        <f>IFERROR(IF(E959="",VLOOKUP($B959,Locations!$A$2:$U$255,16,FALSE),E959),"")</f>
        <v>1.05</v>
      </c>
      <c r="G959">
        <f>IFERROR(C959-F959,"")</f>
        <v>-0.26</v>
      </c>
      <c r="H959">
        <f>IFERROR(ROUND(VLOOKUP($B959,Locations!$A$2:$U$255,11,FALSE)-G959,3),"")</f>
        <v>4809.3500000000004</v>
      </c>
      <c r="I959" s="2">
        <v>1</v>
      </c>
    </row>
    <row r="960" spans="1:10" x14ac:dyDescent="0.25">
      <c r="A960" s="1">
        <v>43009.803472222222</v>
      </c>
      <c r="B960">
        <v>1047</v>
      </c>
      <c r="C960">
        <v>0.91</v>
      </c>
      <c r="D960">
        <v>1047</v>
      </c>
      <c r="E960">
        <v>1.01</v>
      </c>
      <c r="F960">
        <f>IFERROR(IF(E960="",VLOOKUP($B960,Locations!$A$2:$U$255,16,FALSE),E960),"")</f>
        <v>1.01</v>
      </c>
      <c r="G960">
        <f>IFERROR(C960-F960,"")</f>
        <v>-9.9999999999999978E-2</v>
      </c>
      <c r="H960">
        <f>IFERROR(ROUND(VLOOKUP($B960,Locations!$A$2:$U$255,11,FALSE)-G960,3),"")</f>
        <v>4809.1899999999996</v>
      </c>
      <c r="I960" s="2">
        <v>1</v>
      </c>
      <c r="J960">
        <v>20</v>
      </c>
    </row>
    <row r="961" spans="1:10" x14ac:dyDescent="0.25">
      <c r="A961" s="1">
        <v>43277.614583333336</v>
      </c>
      <c r="B961">
        <v>1047</v>
      </c>
      <c r="C961">
        <v>1.1000000000000001</v>
      </c>
      <c r="D961">
        <v>1047</v>
      </c>
      <c r="E961">
        <v>1.125</v>
      </c>
      <c r="F961">
        <f>IFERROR(IF(E961="",VLOOKUP($B961,Locations!$A$2:$U$255,16,FALSE),E961),"")</f>
        <v>1.125</v>
      </c>
      <c r="G961">
        <f>IFERROR(C961-F961,"")</f>
        <v>-2.4999999999999911E-2</v>
      </c>
      <c r="H961">
        <f>IFERROR(ROUND(VLOOKUP($B961,Locations!$A$2:$U$255,11,FALSE)-G961,3),"")</f>
        <v>4809.1149999999998</v>
      </c>
      <c r="I961" s="2">
        <v>1</v>
      </c>
      <c r="J961">
        <v>21</v>
      </c>
    </row>
    <row r="962" spans="1:10" x14ac:dyDescent="0.25">
      <c r="A962" s="1">
        <v>40126.461805555555</v>
      </c>
      <c r="B962">
        <v>1048</v>
      </c>
      <c r="C962">
        <v>1.32</v>
      </c>
      <c r="D962">
        <v>1048</v>
      </c>
      <c r="E962">
        <v>0.86</v>
      </c>
      <c r="F962">
        <f>IFERROR(IF(E962="",VLOOKUP($B962,Locations!$A$2:$U$255,16,FALSE),E962),"")</f>
        <v>0.86</v>
      </c>
      <c r="G962">
        <f>IFERROR(C962-F962,"")</f>
        <v>0.46000000000000008</v>
      </c>
      <c r="H962">
        <f>IFERROR(ROUND(VLOOKUP($B962,Locations!$A$2:$U$255,11,FALSE)-G962,3),"")</f>
        <v>5364.73</v>
      </c>
      <c r="I962" s="2">
        <v>1</v>
      </c>
      <c r="J962">
        <v>19</v>
      </c>
    </row>
    <row r="963" spans="1:10" x14ac:dyDescent="0.25">
      <c r="A963" s="1">
        <v>40266.461805555555</v>
      </c>
      <c r="B963">
        <v>1048</v>
      </c>
      <c r="C963">
        <v>0.92</v>
      </c>
      <c r="D963">
        <v>1048</v>
      </c>
      <c r="E963">
        <v>0.86</v>
      </c>
      <c r="F963">
        <f>IFERROR(IF(E963="",VLOOKUP($B963,Locations!$A$2:$U$255,16,FALSE),E963),"")</f>
        <v>0.86</v>
      </c>
      <c r="G963">
        <f>IFERROR(C963-F963,"")</f>
        <v>6.0000000000000053E-2</v>
      </c>
      <c r="H963">
        <f>IFERROR(ROUND(VLOOKUP($B963,Locations!$A$2:$U$255,11,FALSE)-G963,3),"")</f>
        <v>5365.13</v>
      </c>
      <c r="I963" s="2">
        <v>1</v>
      </c>
      <c r="J963">
        <v>19</v>
      </c>
    </row>
    <row r="964" spans="1:10" x14ac:dyDescent="0.25">
      <c r="A964" s="1">
        <v>40330.375</v>
      </c>
      <c r="B964">
        <v>1048</v>
      </c>
      <c r="C964">
        <v>1.32</v>
      </c>
      <c r="D964">
        <v>1048</v>
      </c>
      <c r="E964">
        <v>0.86</v>
      </c>
      <c r="F964">
        <f>IFERROR(IF(E964="",VLOOKUP($B964,Locations!$A$2:$U$255,16,FALSE),E964),"")</f>
        <v>0.86</v>
      </c>
      <c r="G964">
        <f>IFERROR(C964-F964,"")</f>
        <v>0.46000000000000008</v>
      </c>
      <c r="H964">
        <f>IFERROR(ROUND(VLOOKUP($B964,Locations!$A$2:$U$255,11,FALSE)-G964,3),"")</f>
        <v>5364.73</v>
      </c>
      <c r="I964" s="2">
        <v>1</v>
      </c>
      <c r="J964">
        <v>19</v>
      </c>
    </row>
    <row r="965" spans="1:10" x14ac:dyDescent="0.25">
      <c r="A965" s="1">
        <v>40512.432638888888</v>
      </c>
      <c r="B965">
        <v>1048</v>
      </c>
      <c r="C965">
        <v>0.91</v>
      </c>
      <c r="D965">
        <v>1048</v>
      </c>
      <c r="E965">
        <v>0.86</v>
      </c>
      <c r="F965">
        <f>IFERROR(IF(E965="",VLOOKUP($B965,Locations!$A$2:$U$255,16,FALSE),E965),"")</f>
        <v>0.86</v>
      </c>
      <c r="G965">
        <f>IFERROR(C965-F965,"")</f>
        <v>5.0000000000000044E-2</v>
      </c>
      <c r="H965">
        <f>IFERROR(ROUND(VLOOKUP($B965,Locations!$A$2:$U$255,11,FALSE)-G965,3),"")</f>
        <v>5365.14</v>
      </c>
      <c r="I965" s="2">
        <v>1</v>
      </c>
    </row>
    <row r="966" spans="1:10" x14ac:dyDescent="0.25">
      <c r="A966" s="1">
        <v>40610.456944444442</v>
      </c>
      <c r="B966">
        <v>1048</v>
      </c>
      <c r="C966">
        <v>0.27</v>
      </c>
      <c r="D966">
        <v>1048</v>
      </c>
      <c r="E966">
        <v>0.86</v>
      </c>
      <c r="F966">
        <f>IFERROR(IF(E966="",VLOOKUP($B966,Locations!$A$2:$U$255,16,FALSE),E966),"")</f>
        <v>0.86</v>
      </c>
      <c r="G966">
        <f>IFERROR(C966-F966,"")</f>
        <v>-0.59</v>
      </c>
      <c r="H966">
        <f>IFERROR(ROUND(VLOOKUP($B966,Locations!$A$2:$U$255,11,FALSE)-G966,3),"")</f>
        <v>5365.78</v>
      </c>
      <c r="I966" s="2">
        <v>1</v>
      </c>
      <c r="J966">
        <v>19</v>
      </c>
    </row>
    <row r="967" spans="1:10" x14ac:dyDescent="0.25">
      <c r="A967" s="1">
        <v>40696.38958333333</v>
      </c>
      <c r="B967">
        <v>1048</v>
      </c>
      <c r="C967">
        <v>0.35</v>
      </c>
      <c r="D967">
        <v>1048</v>
      </c>
      <c r="E967">
        <v>0.86</v>
      </c>
      <c r="F967">
        <f>IFERROR(IF(E967="",VLOOKUP($B967,Locations!$A$2:$U$255,16,FALSE),E967),"")</f>
        <v>0.86</v>
      </c>
      <c r="G967">
        <f>IFERROR(C967-F967,"")</f>
        <v>-0.51</v>
      </c>
      <c r="H967">
        <f>IFERROR(ROUND(VLOOKUP($B967,Locations!$A$2:$U$255,11,FALSE)-G967,3),"")</f>
        <v>5365.7</v>
      </c>
      <c r="I967" s="2">
        <v>1</v>
      </c>
      <c r="J967">
        <v>19</v>
      </c>
    </row>
    <row r="968" spans="1:10" x14ac:dyDescent="0.25">
      <c r="A968" s="1">
        <v>40995.684027777781</v>
      </c>
      <c r="B968">
        <v>1048</v>
      </c>
      <c r="C968" s="41">
        <v>0.56000000000000005</v>
      </c>
      <c r="D968">
        <v>1048</v>
      </c>
      <c r="E968">
        <v>0.86</v>
      </c>
      <c r="F968">
        <f>IFERROR(IF(E968="",VLOOKUP($B968,Locations!$A$2:$U$255,16,FALSE),E968),"")</f>
        <v>0.86</v>
      </c>
      <c r="G968">
        <f>IFERROR(C968-F968,"")</f>
        <v>-0.29999999999999993</v>
      </c>
      <c r="H968">
        <f>IFERROR(ROUND(VLOOKUP($B968,Locations!$A$2:$U$255,11,FALSE)-G968,3),"")</f>
        <v>5365.49</v>
      </c>
      <c r="I968" s="2">
        <v>1</v>
      </c>
      <c r="J968">
        <v>19</v>
      </c>
    </row>
    <row r="969" spans="1:10" x14ac:dyDescent="0.25">
      <c r="A969" s="1">
        <v>41065.791666666664</v>
      </c>
      <c r="B969">
        <v>1048</v>
      </c>
      <c r="C969" s="41">
        <v>1.65</v>
      </c>
      <c r="D969">
        <v>1048</v>
      </c>
      <c r="E969">
        <v>0.86</v>
      </c>
      <c r="F969">
        <f>IFERROR(IF(E969="",VLOOKUP($B969,Locations!$A$2:$U$255,16,FALSE),E969),"")</f>
        <v>0.86</v>
      </c>
      <c r="G969">
        <f>IFERROR(C969-F969,"")</f>
        <v>0.78999999999999992</v>
      </c>
      <c r="H969">
        <f>IFERROR(ROUND(VLOOKUP($B969,Locations!$A$2:$U$255,11,FALSE)-G969,3),"")</f>
        <v>5364.4</v>
      </c>
      <c r="I969" s="2">
        <v>1</v>
      </c>
      <c r="J969">
        <v>19</v>
      </c>
    </row>
    <row r="970" spans="1:10" x14ac:dyDescent="0.25">
      <c r="A970" s="1">
        <v>41229.458333333336</v>
      </c>
      <c r="B970">
        <v>1048</v>
      </c>
      <c r="C970">
        <v>0.41</v>
      </c>
      <c r="D970">
        <v>1048</v>
      </c>
      <c r="E970">
        <v>0.86</v>
      </c>
      <c r="F970">
        <f>IFERROR(IF(E970="",VLOOKUP($B970,Locations!$A$2:$U$255,16,FALSE),E970),"")</f>
        <v>0.86</v>
      </c>
      <c r="G970">
        <f>IFERROR(C970-F970,"")</f>
        <v>-0.45</v>
      </c>
      <c r="H970">
        <f>IFERROR(ROUND(VLOOKUP($B970,Locations!$A$2:$U$255,11,FALSE)-G970,3),"")</f>
        <v>5365.64</v>
      </c>
      <c r="I970" s="2">
        <v>1</v>
      </c>
    </row>
    <row r="971" spans="1:10" x14ac:dyDescent="0.25">
      <c r="A971" s="1">
        <v>41342</v>
      </c>
      <c r="B971">
        <v>1048</v>
      </c>
      <c r="C971">
        <v>1.19</v>
      </c>
      <c r="D971">
        <v>1048</v>
      </c>
      <c r="E971">
        <v>0.86</v>
      </c>
      <c r="F971">
        <f>IFERROR(IF(E971="",VLOOKUP($B971,Locations!$A$2:$U$255,16,FALSE),E971),"")</f>
        <v>0.86</v>
      </c>
      <c r="G971">
        <f>IFERROR(C971-F971,"")</f>
        <v>0.32999999999999996</v>
      </c>
      <c r="H971">
        <f>IFERROR(ROUND(VLOOKUP($B971,Locations!$A$2:$U$255,11,FALSE)-G971,3),"")</f>
        <v>5364.86</v>
      </c>
      <c r="I971" s="2">
        <v>1</v>
      </c>
      <c r="J971">
        <v>20</v>
      </c>
    </row>
    <row r="972" spans="1:10" x14ac:dyDescent="0.25">
      <c r="A972" s="1">
        <v>41395.5</v>
      </c>
      <c r="B972">
        <v>1048</v>
      </c>
      <c r="C972">
        <v>0.97</v>
      </c>
      <c r="D972">
        <v>1048</v>
      </c>
      <c r="E972">
        <v>0.86</v>
      </c>
      <c r="F972">
        <f>IFERROR(IF(E972="",VLOOKUP($B972,Locations!$A$2:$U$255,16,FALSE),E972),"")</f>
        <v>0.86</v>
      </c>
      <c r="G972">
        <f>IFERROR(C972-F972,"")</f>
        <v>0.10999999999999999</v>
      </c>
      <c r="H972">
        <f>IFERROR(ROUND(VLOOKUP($B972,Locations!$A$2:$U$255,11,FALSE)-G972,3),"")</f>
        <v>5365.08</v>
      </c>
      <c r="I972" s="2">
        <v>1</v>
      </c>
    </row>
    <row r="973" spans="1:10" x14ac:dyDescent="0.25">
      <c r="A973" s="1">
        <v>41554.510416666664</v>
      </c>
      <c r="B973">
        <v>1048</v>
      </c>
      <c r="C973">
        <v>1.1100000000000001</v>
      </c>
      <c r="D973">
        <v>1048</v>
      </c>
      <c r="E973">
        <v>0.86</v>
      </c>
      <c r="F973">
        <f>IFERROR(IF(E973="",VLOOKUP($B973,Locations!$A$2:$U$255,16,FALSE),E973),"")</f>
        <v>0.86</v>
      </c>
      <c r="G973">
        <f>IFERROR(C973-F973,"")</f>
        <v>0.25000000000000011</v>
      </c>
      <c r="H973">
        <f>IFERROR(ROUND(VLOOKUP($B973,Locations!$A$2:$U$255,11,FALSE)-G973,3),"")</f>
        <v>5364.94</v>
      </c>
      <c r="I973" s="2">
        <v>1</v>
      </c>
    </row>
    <row r="974" spans="1:10" x14ac:dyDescent="0.25">
      <c r="A974" s="1">
        <v>41806.666666666664</v>
      </c>
      <c r="B974">
        <v>1048</v>
      </c>
      <c r="C974">
        <v>1.19</v>
      </c>
      <c r="D974">
        <v>1048</v>
      </c>
      <c r="E974">
        <v>0.86</v>
      </c>
      <c r="F974">
        <f>IFERROR(IF(E974="",VLOOKUP($B974,Locations!$A$2:$U$255,16,FALSE),E974),"")</f>
        <v>0.86</v>
      </c>
      <c r="G974">
        <f>IFERROR(C974-F974,"")</f>
        <v>0.32999999999999996</v>
      </c>
      <c r="H974">
        <f>IFERROR(ROUND(VLOOKUP($B974,Locations!$A$2:$U$255,11,FALSE)-G974,3),"")</f>
        <v>5364.86</v>
      </c>
      <c r="I974" s="2">
        <v>1</v>
      </c>
    </row>
    <row r="975" spans="1:10" x14ac:dyDescent="0.25">
      <c r="A975" s="1">
        <v>41942.375</v>
      </c>
      <c r="B975">
        <v>1048</v>
      </c>
      <c r="C975">
        <v>0.89</v>
      </c>
      <c r="D975">
        <v>1048</v>
      </c>
      <c r="E975">
        <v>0.86</v>
      </c>
      <c r="F975">
        <f>IFERROR(IF(E975="",VLOOKUP($B975,Locations!$A$2:$U$255,16,FALSE),E975),"")</f>
        <v>0.86</v>
      </c>
      <c r="G975">
        <f>IFERROR(C975-F975,"")</f>
        <v>3.0000000000000027E-2</v>
      </c>
      <c r="H975">
        <f>IFERROR(ROUND(VLOOKUP($B975,Locations!$A$2:$U$255,11,FALSE)-G975,3),"")</f>
        <v>5365.16</v>
      </c>
      <c r="I975" s="2">
        <v>1</v>
      </c>
    </row>
    <row r="976" spans="1:10" x14ac:dyDescent="0.25">
      <c r="A976" s="1">
        <v>40126.475694444445</v>
      </c>
      <c r="B976">
        <v>1049</v>
      </c>
      <c r="C976">
        <v>1.28</v>
      </c>
      <c r="D976">
        <v>1049</v>
      </c>
      <c r="E976">
        <v>1.25</v>
      </c>
      <c r="F976">
        <f>IFERROR(IF(E976="",VLOOKUP($B976,Locations!$A$2:$U$255,16,FALSE),E976),"")</f>
        <v>1.25</v>
      </c>
      <c r="G976">
        <f>IFERROR(C976-F976,"")</f>
        <v>3.0000000000000027E-2</v>
      </c>
      <c r="H976">
        <f>IFERROR(ROUND(VLOOKUP($B976,Locations!$A$2:$U$255,11,FALSE)-G976,3),"")</f>
        <v>5364.66</v>
      </c>
      <c r="I976" s="2">
        <v>1</v>
      </c>
      <c r="J976">
        <v>19</v>
      </c>
    </row>
    <row r="977" spans="1:10" x14ac:dyDescent="0.25">
      <c r="A977" s="1">
        <v>40266.475694444445</v>
      </c>
      <c r="B977">
        <v>1049</v>
      </c>
      <c r="C977">
        <v>0.84</v>
      </c>
      <c r="D977">
        <v>1049</v>
      </c>
      <c r="E977">
        <v>1.25</v>
      </c>
      <c r="F977">
        <f>IFERROR(IF(E977="",VLOOKUP($B977,Locations!$A$2:$U$255,16,FALSE),E977),"")</f>
        <v>1.25</v>
      </c>
      <c r="G977">
        <f>IFERROR(C977-F977,"")</f>
        <v>-0.41000000000000003</v>
      </c>
      <c r="H977">
        <f>IFERROR(ROUND(VLOOKUP($B977,Locations!$A$2:$U$255,11,FALSE)-G977,3),"")</f>
        <v>5365.1</v>
      </c>
      <c r="I977" s="2">
        <v>1</v>
      </c>
      <c r="J977">
        <v>19</v>
      </c>
    </row>
    <row r="978" spans="1:10" x14ac:dyDescent="0.25">
      <c r="A978" s="1">
        <v>40330.381944444445</v>
      </c>
      <c r="B978">
        <v>1049</v>
      </c>
      <c r="C978">
        <v>1.28</v>
      </c>
      <c r="D978">
        <v>1049</v>
      </c>
      <c r="E978">
        <v>1.25</v>
      </c>
      <c r="F978">
        <f>IFERROR(IF(E978="",VLOOKUP($B978,Locations!$A$2:$U$255,16,FALSE),E978),"")</f>
        <v>1.25</v>
      </c>
      <c r="G978">
        <f>IFERROR(C978-F978,"")</f>
        <v>3.0000000000000027E-2</v>
      </c>
      <c r="H978">
        <f>IFERROR(ROUND(VLOOKUP($B978,Locations!$A$2:$U$255,11,FALSE)-G978,3),"")</f>
        <v>5364.66</v>
      </c>
      <c r="I978" s="2">
        <v>1</v>
      </c>
      <c r="J978">
        <v>19</v>
      </c>
    </row>
    <row r="979" spans="1:10" x14ac:dyDescent="0.25">
      <c r="A979" s="1">
        <v>40437.425694444442</v>
      </c>
      <c r="B979">
        <v>1049</v>
      </c>
      <c r="C979">
        <v>4.63</v>
      </c>
      <c r="D979">
        <v>1049</v>
      </c>
      <c r="E979">
        <v>1.25</v>
      </c>
      <c r="F979">
        <f>IFERROR(IF(E979="",VLOOKUP($B979,Locations!$A$2:$U$255,16,FALSE),E979),"")</f>
        <v>1.25</v>
      </c>
      <c r="G979">
        <f>IFERROR(C979-F979,"")</f>
        <v>3.38</v>
      </c>
      <c r="H979">
        <f>IFERROR(ROUND(VLOOKUP($B979,Locations!$A$2:$U$255,11,FALSE)-G979,3),"")</f>
        <v>5361.31</v>
      </c>
      <c r="I979" s="2">
        <v>1</v>
      </c>
    </row>
    <row r="980" spans="1:10" x14ac:dyDescent="0.25">
      <c r="A980" s="1">
        <v>40512.425694444442</v>
      </c>
      <c r="B980">
        <v>1049</v>
      </c>
      <c r="C980">
        <v>0.79</v>
      </c>
      <c r="D980">
        <v>1049</v>
      </c>
      <c r="E980">
        <v>1.25</v>
      </c>
      <c r="F980">
        <f>IFERROR(IF(E980="",VLOOKUP($B980,Locations!$A$2:$U$255,16,FALSE),E980),"")</f>
        <v>1.25</v>
      </c>
      <c r="G980">
        <f>IFERROR(C980-F980,"")</f>
        <v>-0.45999999999999996</v>
      </c>
      <c r="H980">
        <f>IFERROR(ROUND(VLOOKUP($B980,Locations!$A$2:$U$255,11,FALSE)-G980,3),"")</f>
        <v>5365.15</v>
      </c>
      <c r="I980" s="2">
        <v>1</v>
      </c>
    </row>
    <row r="981" spans="1:10" x14ac:dyDescent="0.25">
      <c r="A981" s="1">
        <v>40610.450694444444</v>
      </c>
      <c r="B981">
        <v>1049</v>
      </c>
      <c r="C981">
        <v>0.27</v>
      </c>
      <c r="D981">
        <v>1049</v>
      </c>
      <c r="E981">
        <v>1.25</v>
      </c>
      <c r="F981">
        <f>IFERROR(IF(E981="",VLOOKUP($B981,Locations!$A$2:$U$255,16,FALSE),E981),"")</f>
        <v>1.25</v>
      </c>
      <c r="G981">
        <f>IFERROR(C981-F981,"")</f>
        <v>-0.98</v>
      </c>
      <c r="H981">
        <f>IFERROR(ROUND(VLOOKUP($B981,Locations!$A$2:$U$255,11,FALSE)-G981,3),"")</f>
        <v>5365.67</v>
      </c>
      <c r="I981" s="2">
        <v>1</v>
      </c>
      <c r="J981">
        <v>19</v>
      </c>
    </row>
    <row r="982" spans="1:10" x14ac:dyDescent="0.25">
      <c r="A982" s="1">
        <v>40696.395833333336</v>
      </c>
      <c r="B982">
        <v>1049</v>
      </c>
      <c r="C982">
        <v>0.32</v>
      </c>
      <c r="D982">
        <v>1049</v>
      </c>
      <c r="E982">
        <v>1.25</v>
      </c>
      <c r="F982">
        <f>IFERROR(IF(E982="",VLOOKUP($B982,Locations!$A$2:$U$255,16,FALSE),E982),"")</f>
        <v>1.25</v>
      </c>
      <c r="G982">
        <f>IFERROR(C982-F982,"")</f>
        <v>-0.92999999999999994</v>
      </c>
      <c r="H982">
        <f>IFERROR(ROUND(VLOOKUP($B982,Locations!$A$2:$U$255,11,FALSE)-G982,3),"")</f>
        <v>5365.62</v>
      </c>
      <c r="I982" s="2">
        <v>1</v>
      </c>
      <c r="J982">
        <v>19</v>
      </c>
    </row>
    <row r="983" spans="1:10" x14ac:dyDescent="0.25">
      <c r="A983" s="1">
        <v>40995.6875</v>
      </c>
      <c r="B983">
        <v>1049</v>
      </c>
      <c r="C983">
        <v>0.63</v>
      </c>
      <c r="D983">
        <v>1049</v>
      </c>
      <c r="E983">
        <v>1.25</v>
      </c>
      <c r="F983">
        <f>IFERROR(IF(E983="",VLOOKUP($B983,Locations!$A$2:$U$255,16,FALSE),E983),"")</f>
        <v>1.25</v>
      </c>
      <c r="G983">
        <f>IFERROR(C983-F983,"")</f>
        <v>-0.62</v>
      </c>
      <c r="H983">
        <f>IFERROR(ROUND(VLOOKUP($B983,Locations!$A$2:$U$255,11,FALSE)-G983,3),"")</f>
        <v>5365.31</v>
      </c>
      <c r="I983" s="2">
        <v>1</v>
      </c>
      <c r="J983">
        <v>19</v>
      </c>
    </row>
    <row r="984" spans="1:10" x14ac:dyDescent="0.25">
      <c r="A984" s="1">
        <v>41065.791666666664</v>
      </c>
      <c r="B984">
        <v>1049</v>
      </c>
      <c r="C984">
        <v>1.62</v>
      </c>
      <c r="D984">
        <v>1049</v>
      </c>
      <c r="E984">
        <v>1.25</v>
      </c>
      <c r="F984">
        <f>IFERROR(IF(E984="",VLOOKUP($B984,Locations!$A$2:$U$255,16,FALSE),E984),"")</f>
        <v>1.25</v>
      </c>
      <c r="G984">
        <f>IFERROR(C984-F984,"")</f>
        <v>0.37000000000000011</v>
      </c>
      <c r="H984">
        <f>IFERROR(ROUND(VLOOKUP($B984,Locations!$A$2:$U$255,11,FALSE)-G984,3),"")</f>
        <v>5364.32</v>
      </c>
      <c r="I984" s="2">
        <v>1</v>
      </c>
      <c r="J984">
        <v>19</v>
      </c>
    </row>
    <row r="985" spans="1:10" x14ac:dyDescent="0.25">
      <c r="A985" s="1">
        <v>41229.458333333336</v>
      </c>
      <c r="B985">
        <v>1049</v>
      </c>
      <c r="C985">
        <v>0.39</v>
      </c>
      <c r="D985">
        <v>1049</v>
      </c>
      <c r="E985">
        <v>1.25</v>
      </c>
      <c r="F985">
        <f>IFERROR(IF(E985="",VLOOKUP($B985,Locations!$A$2:$U$255,16,FALSE),E985),"")</f>
        <v>1.25</v>
      </c>
      <c r="G985">
        <f>IFERROR(C985-F985,"")</f>
        <v>-0.86</v>
      </c>
      <c r="H985">
        <f>IFERROR(ROUND(VLOOKUP($B985,Locations!$A$2:$U$255,11,FALSE)-G985,3),"")</f>
        <v>5365.55</v>
      </c>
      <c r="I985" s="2">
        <v>1</v>
      </c>
    </row>
    <row r="986" spans="1:10" x14ac:dyDescent="0.25">
      <c r="A986" s="1">
        <v>41395.5</v>
      </c>
      <c r="B986">
        <v>1049</v>
      </c>
      <c r="C986">
        <v>1.04</v>
      </c>
      <c r="D986">
        <v>1049</v>
      </c>
      <c r="E986">
        <v>1.25</v>
      </c>
      <c r="F986">
        <f>IFERROR(IF(E986="",VLOOKUP($B986,Locations!$A$2:$U$255,16,FALSE),E986),"")</f>
        <v>1.25</v>
      </c>
      <c r="G986">
        <f>IFERROR(C986-F986,"")</f>
        <v>-0.20999999999999996</v>
      </c>
      <c r="H986">
        <f>IFERROR(ROUND(VLOOKUP($B986,Locations!$A$2:$U$255,11,FALSE)-G986,3),"")</f>
        <v>5364.9</v>
      </c>
      <c r="I986" s="2">
        <v>1</v>
      </c>
    </row>
    <row r="987" spans="1:10" x14ac:dyDescent="0.25">
      <c r="A987" s="1">
        <v>41554.520833333336</v>
      </c>
      <c r="B987">
        <v>1049</v>
      </c>
      <c r="C987">
        <v>1.1499999999999999</v>
      </c>
      <c r="D987">
        <v>1049</v>
      </c>
      <c r="E987">
        <v>1.25</v>
      </c>
      <c r="F987">
        <f>IFERROR(IF(E987="",VLOOKUP($B987,Locations!$A$2:$U$255,16,FALSE),E987),"")</f>
        <v>1.25</v>
      </c>
      <c r="G987">
        <f>IFERROR(C987-F987,"")</f>
        <v>-0.10000000000000009</v>
      </c>
      <c r="H987">
        <f>IFERROR(ROUND(VLOOKUP($B987,Locations!$A$2:$U$255,11,FALSE)-G987,3),"")</f>
        <v>5364.79</v>
      </c>
      <c r="I987" s="2">
        <v>1</v>
      </c>
    </row>
    <row r="988" spans="1:10" x14ac:dyDescent="0.25">
      <c r="A988" s="1">
        <v>41806.940972222219</v>
      </c>
      <c r="B988">
        <v>1049</v>
      </c>
      <c r="C988">
        <v>1.23</v>
      </c>
      <c r="D988">
        <v>1049</v>
      </c>
      <c r="E988">
        <v>1.25</v>
      </c>
      <c r="F988">
        <f>IFERROR(IF(E988="",VLOOKUP($B988,Locations!$A$2:$U$255,16,FALSE),E988),"")</f>
        <v>1.25</v>
      </c>
      <c r="G988">
        <f>IFERROR(C988-F988,"")</f>
        <v>-2.0000000000000018E-2</v>
      </c>
      <c r="H988">
        <f>IFERROR(ROUND(VLOOKUP($B988,Locations!$A$2:$U$255,11,FALSE)-G988,3),"")</f>
        <v>5364.71</v>
      </c>
      <c r="I988" s="2">
        <v>1</v>
      </c>
    </row>
    <row r="989" spans="1:10" x14ac:dyDescent="0.25">
      <c r="A989" s="1">
        <v>41991.5</v>
      </c>
      <c r="B989">
        <v>1049</v>
      </c>
      <c r="C989">
        <v>0.89</v>
      </c>
      <c r="D989">
        <v>1049</v>
      </c>
      <c r="E989">
        <v>1.25</v>
      </c>
      <c r="F989">
        <f>IFERROR(IF(E989="",VLOOKUP($B989,Locations!$A$2:$U$255,16,FALSE),E989),"")</f>
        <v>1.25</v>
      </c>
      <c r="G989">
        <f>IFERROR(C989-F989,"")</f>
        <v>-0.36</v>
      </c>
      <c r="H989">
        <f>IFERROR(ROUND(VLOOKUP($B989,Locations!$A$2:$U$255,11,FALSE)-G989,3),"")</f>
        <v>5365.05</v>
      </c>
      <c r="I989" s="2">
        <v>1</v>
      </c>
    </row>
    <row r="990" spans="1:10" x14ac:dyDescent="0.25">
      <c r="A990" s="1">
        <v>42143.42083333333</v>
      </c>
      <c r="B990">
        <v>1049</v>
      </c>
      <c r="C990">
        <v>0.83</v>
      </c>
      <c r="D990">
        <v>1049</v>
      </c>
      <c r="E990">
        <v>1.17</v>
      </c>
      <c r="F990">
        <f>IFERROR(IF(E990="",VLOOKUP($B990,Locations!$A$2:$U$255,16,FALSE),E990),"")</f>
        <v>1.17</v>
      </c>
      <c r="G990">
        <f>IFERROR(C990-F990,"")</f>
        <v>-0.33999999999999997</v>
      </c>
      <c r="H990">
        <f>IFERROR(ROUND(VLOOKUP($B990,Locations!$A$2:$U$255,11,FALSE)-G990,3),"")</f>
        <v>5365.03</v>
      </c>
      <c r="I990" s="2">
        <v>1</v>
      </c>
    </row>
    <row r="991" spans="1:10" x14ac:dyDescent="0.25">
      <c r="A991" s="1">
        <v>42303.742361111108</v>
      </c>
      <c r="B991">
        <v>1049</v>
      </c>
      <c r="C991">
        <v>1.1399999999999999</v>
      </c>
      <c r="D991">
        <v>1049</v>
      </c>
      <c r="E991">
        <v>1.0900000000000001</v>
      </c>
      <c r="F991">
        <f>IFERROR(IF(E991="",VLOOKUP($B991,Locations!$A$2:$U$255,16,FALSE),E991),"")</f>
        <v>1.0900000000000001</v>
      </c>
      <c r="G991">
        <f>IFERROR(C991-F991,"")</f>
        <v>4.9999999999999822E-2</v>
      </c>
      <c r="H991">
        <f>IFERROR(ROUND(VLOOKUP($B991,Locations!$A$2:$U$255,11,FALSE)-G991,3),"")</f>
        <v>5364.64</v>
      </c>
      <c r="I991" s="2">
        <v>1</v>
      </c>
    </row>
    <row r="992" spans="1:10" x14ac:dyDescent="0.25">
      <c r="A992" s="1">
        <v>42473.486111111109</v>
      </c>
      <c r="B992">
        <v>1049</v>
      </c>
      <c r="C992">
        <v>0.32</v>
      </c>
      <c r="D992">
        <v>1049</v>
      </c>
      <c r="E992">
        <v>0.78</v>
      </c>
      <c r="F992">
        <f>IFERROR(IF(E992="",VLOOKUP($B992,Locations!$A$2:$U$255,16,FALSE),E992),"")</f>
        <v>0.78</v>
      </c>
      <c r="G992">
        <f>IFERROR(C992-F992,"")</f>
        <v>-0.46</v>
      </c>
      <c r="H992">
        <f>IFERROR(ROUND(VLOOKUP($B992,Locations!$A$2:$U$255,11,FALSE)-G992,3),"")</f>
        <v>5365.15</v>
      </c>
      <c r="I992" s="2">
        <v>1</v>
      </c>
    </row>
    <row r="993" spans="1:10" x14ac:dyDescent="0.25">
      <c r="A993" s="1">
        <v>42655.718055555553</v>
      </c>
      <c r="B993">
        <v>1049</v>
      </c>
      <c r="C993">
        <v>0.83</v>
      </c>
      <c r="D993">
        <v>1049</v>
      </c>
      <c r="E993">
        <v>0.82</v>
      </c>
      <c r="F993">
        <f>IFERROR(IF(E993="",VLOOKUP($B993,Locations!$A$2:$U$255,16,FALSE),E993),"")</f>
        <v>0.82</v>
      </c>
      <c r="G993">
        <f>IFERROR(C993-F993,"")</f>
        <v>1.0000000000000009E-2</v>
      </c>
      <c r="H993">
        <f>IFERROR(ROUND(VLOOKUP($B993,Locations!$A$2:$U$255,11,FALSE)-G993,3),"")</f>
        <v>5364.68</v>
      </c>
      <c r="I993" s="2">
        <v>1</v>
      </c>
    </row>
    <row r="994" spans="1:10" x14ac:dyDescent="0.25">
      <c r="A994" s="1">
        <v>42671.25</v>
      </c>
      <c r="B994">
        <v>1049</v>
      </c>
      <c r="C994">
        <v>0.83</v>
      </c>
      <c r="D994">
        <v>1049</v>
      </c>
      <c r="E994">
        <v>0.91</v>
      </c>
      <c r="F994">
        <f>IFERROR(IF(E994="",VLOOKUP($B994,Locations!$A$2:$U$255,16,FALSE),E994),"")</f>
        <v>0.91</v>
      </c>
      <c r="G994">
        <f>IFERROR(C994-F994,"")</f>
        <v>-8.0000000000000071E-2</v>
      </c>
      <c r="H994">
        <f>IFERROR(ROUND(VLOOKUP($B994,Locations!$A$2:$U$255,11,FALSE)-G994,3),"")</f>
        <v>5364.77</v>
      </c>
      <c r="I994" s="2">
        <v>1</v>
      </c>
    </row>
    <row r="995" spans="1:10" x14ac:dyDescent="0.25">
      <c r="A995" s="1">
        <v>42874.25</v>
      </c>
      <c r="B995">
        <v>1049</v>
      </c>
      <c r="C995">
        <v>0.59</v>
      </c>
      <c r="D995">
        <v>1049</v>
      </c>
      <c r="E995">
        <v>0.99</v>
      </c>
      <c r="F995">
        <f>IFERROR(IF(E995="",VLOOKUP($B995,Locations!$A$2:$U$255,16,FALSE),E995),"")</f>
        <v>0.99</v>
      </c>
      <c r="G995">
        <f>IFERROR(C995-F995,"")</f>
        <v>-0.4</v>
      </c>
      <c r="H995">
        <f>IFERROR(ROUND(VLOOKUP($B995,Locations!$A$2:$U$255,11,FALSE)-G995,3),"")</f>
        <v>5365.09</v>
      </c>
      <c r="I995" s="2">
        <v>1</v>
      </c>
    </row>
    <row r="996" spans="1:10" x14ac:dyDescent="0.25">
      <c r="A996" s="1">
        <v>43008.994444444441</v>
      </c>
      <c r="B996">
        <v>1049</v>
      </c>
      <c r="C996">
        <v>1.52</v>
      </c>
      <c r="D996">
        <v>1049</v>
      </c>
      <c r="E996">
        <v>0.83</v>
      </c>
      <c r="F996">
        <f>IFERROR(IF(E996="",VLOOKUP($B996,Locations!$A$2:$U$255,16,FALSE),E996),"")</f>
        <v>0.83</v>
      </c>
      <c r="G996">
        <f>IFERROR(C996-F996,"")</f>
        <v>0.69000000000000006</v>
      </c>
      <c r="H996">
        <f>IFERROR(ROUND(VLOOKUP($B996,Locations!$A$2:$U$255,11,FALSE)-G996,3),"")</f>
        <v>5364</v>
      </c>
      <c r="I996" s="2">
        <v>1</v>
      </c>
      <c r="J996">
        <v>20</v>
      </c>
    </row>
    <row r="997" spans="1:10" x14ac:dyDescent="0.25">
      <c r="A997" s="1">
        <v>43206</v>
      </c>
      <c r="B997">
        <v>1049</v>
      </c>
      <c r="C997">
        <v>0.73958333333333337</v>
      </c>
      <c r="D997">
        <v>1049</v>
      </c>
      <c r="E997">
        <v>0.79166666666666663</v>
      </c>
      <c r="F997">
        <f>IFERROR(IF(E997="",VLOOKUP($B997,Locations!$A$2:$U$255,16,FALSE),E997),"")</f>
        <v>0.79166666666666663</v>
      </c>
      <c r="G997">
        <f>IFERROR(C997-F997,"")</f>
        <v>-5.2083333333333259E-2</v>
      </c>
      <c r="H997">
        <f>IFERROR(ROUND(VLOOKUP($B997,Locations!$A$2:$U$255,11,FALSE)-G997,3),"")</f>
        <v>5364.7420000000002</v>
      </c>
      <c r="I997" s="2">
        <v>1</v>
      </c>
      <c r="J997">
        <v>21</v>
      </c>
    </row>
    <row r="998" spans="1:10" x14ac:dyDescent="0.25">
      <c r="A998" s="1">
        <v>40127.51666666667</v>
      </c>
      <c r="B998">
        <v>1050</v>
      </c>
      <c r="C998">
        <v>1.01</v>
      </c>
      <c r="D998">
        <v>1050</v>
      </c>
      <c r="E998">
        <v>0.98</v>
      </c>
      <c r="F998">
        <f>IFERROR(IF(E998="",VLOOKUP($B998,Locations!$A$2:$U$255,16,FALSE),E998),"")</f>
        <v>0.98</v>
      </c>
      <c r="G998">
        <f>IFERROR(C998-F998,"")</f>
        <v>3.0000000000000027E-2</v>
      </c>
      <c r="H998">
        <f>IFERROR(ROUND(VLOOKUP($B998,Locations!$A$2:$U$255,11,FALSE)-G998,3),"")</f>
        <v>5511.97</v>
      </c>
      <c r="I998" s="2">
        <v>1</v>
      </c>
      <c r="J998">
        <v>19</v>
      </c>
    </row>
    <row r="999" spans="1:10" x14ac:dyDescent="0.25">
      <c r="A999" s="1">
        <v>40266.51666666667</v>
      </c>
      <c r="B999">
        <v>1050</v>
      </c>
      <c r="C999">
        <v>0.89</v>
      </c>
      <c r="D999">
        <v>1050</v>
      </c>
      <c r="E999">
        <v>0.98</v>
      </c>
      <c r="F999">
        <f>IFERROR(IF(E999="",VLOOKUP($B999,Locations!$A$2:$U$255,16,FALSE),E999),"")</f>
        <v>0.98</v>
      </c>
      <c r="G999">
        <f>IFERROR(C999-F999,"")</f>
        <v>-8.9999999999999969E-2</v>
      </c>
      <c r="H999">
        <f>IFERROR(ROUND(VLOOKUP($B999,Locations!$A$2:$U$255,11,FALSE)-G999,3),"")</f>
        <v>5512.09</v>
      </c>
      <c r="I999" s="2">
        <v>1</v>
      </c>
      <c r="J999">
        <v>19</v>
      </c>
    </row>
    <row r="1000" spans="1:10" x14ac:dyDescent="0.25">
      <c r="A1000" s="1">
        <v>40330.338194444441</v>
      </c>
      <c r="B1000">
        <v>1050</v>
      </c>
      <c r="C1000">
        <v>1.01</v>
      </c>
      <c r="D1000">
        <v>1050</v>
      </c>
      <c r="E1000">
        <v>0.98</v>
      </c>
      <c r="F1000">
        <f>IFERROR(IF(E1000="",VLOOKUP($B1000,Locations!$A$2:$U$255,16,FALSE),E1000),"")</f>
        <v>0.98</v>
      </c>
      <c r="G1000">
        <f>IFERROR(C1000-F1000,"")</f>
        <v>3.0000000000000027E-2</v>
      </c>
      <c r="H1000">
        <f>IFERROR(ROUND(VLOOKUP($B1000,Locations!$A$2:$U$255,11,FALSE)-G1000,3),"")</f>
        <v>5511.97</v>
      </c>
      <c r="I1000" s="2">
        <v>1</v>
      </c>
      <c r="J1000">
        <v>19</v>
      </c>
    </row>
    <row r="1001" spans="1:10" x14ac:dyDescent="0.25">
      <c r="A1001" s="1">
        <v>40437.354166666664</v>
      </c>
      <c r="B1001">
        <v>1050</v>
      </c>
      <c r="C1001">
        <v>1.56</v>
      </c>
      <c r="D1001">
        <v>1050</v>
      </c>
      <c r="E1001">
        <v>0.98</v>
      </c>
      <c r="F1001">
        <f>IFERROR(IF(E1001="",VLOOKUP($B1001,Locations!$A$2:$U$255,16,FALSE),E1001),"")</f>
        <v>0.98</v>
      </c>
      <c r="G1001">
        <f>IFERROR(C1001-F1001,"")</f>
        <v>0.58000000000000007</v>
      </c>
      <c r="H1001">
        <f>IFERROR(ROUND(VLOOKUP($B1001,Locations!$A$2:$U$255,11,FALSE)-G1001,3),"")</f>
        <v>5511.42</v>
      </c>
      <c r="I1001" s="2">
        <v>1</v>
      </c>
    </row>
    <row r="1002" spans="1:10" x14ac:dyDescent="0.25">
      <c r="A1002" s="1">
        <v>40512.395833333336</v>
      </c>
      <c r="B1002">
        <v>1050</v>
      </c>
      <c r="C1002">
        <v>0.92</v>
      </c>
      <c r="D1002">
        <v>1050</v>
      </c>
      <c r="E1002">
        <v>0.98</v>
      </c>
      <c r="F1002">
        <f>IFERROR(IF(E1002="",VLOOKUP($B1002,Locations!$A$2:$U$255,16,FALSE),E1002),"")</f>
        <v>0.98</v>
      </c>
      <c r="G1002">
        <f>IFERROR(C1002-F1002,"")</f>
        <v>-5.9999999999999942E-2</v>
      </c>
      <c r="H1002">
        <f>IFERROR(ROUND(VLOOKUP($B1002,Locations!$A$2:$U$255,11,FALSE)-G1002,3),"")</f>
        <v>5512.06</v>
      </c>
      <c r="I1002" s="2">
        <v>1</v>
      </c>
    </row>
    <row r="1003" spans="1:10" x14ac:dyDescent="0.25">
      <c r="A1003" s="1">
        <v>40610.40902777778</v>
      </c>
      <c r="B1003">
        <v>1050</v>
      </c>
      <c r="C1003">
        <v>0.77</v>
      </c>
      <c r="D1003">
        <v>1050</v>
      </c>
      <c r="E1003">
        <v>0.98</v>
      </c>
      <c r="F1003">
        <f>IFERROR(IF(E1003="",VLOOKUP($B1003,Locations!$A$2:$U$255,16,FALSE),E1003),"")</f>
        <v>0.98</v>
      </c>
      <c r="G1003">
        <f>IFERROR(C1003-F1003,"")</f>
        <v>-0.20999999999999996</v>
      </c>
      <c r="H1003">
        <f>IFERROR(ROUND(VLOOKUP($B1003,Locations!$A$2:$U$255,11,FALSE)-G1003,3),"")</f>
        <v>5512.21</v>
      </c>
      <c r="I1003" s="2">
        <v>1</v>
      </c>
      <c r="J1003">
        <v>19</v>
      </c>
    </row>
    <row r="1004" spans="1:10" x14ac:dyDescent="0.25">
      <c r="A1004" s="1">
        <v>40696.351388888892</v>
      </c>
      <c r="B1004">
        <v>1050</v>
      </c>
      <c r="C1004">
        <v>0.95</v>
      </c>
      <c r="D1004">
        <v>1050</v>
      </c>
      <c r="E1004">
        <v>0.98</v>
      </c>
      <c r="F1004">
        <f>IFERROR(IF(E1004="",VLOOKUP($B1004,Locations!$A$2:$U$255,16,FALSE),E1004),"")</f>
        <v>0.98</v>
      </c>
      <c r="G1004">
        <f>IFERROR(C1004-F1004,"")</f>
        <v>-3.0000000000000027E-2</v>
      </c>
      <c r="H1004">
        <f>IFERROR(ROUND(VLOOKUP($B1004,Locations!$A$2:$U$255,11,FALSE)-G1004,3),"")</f>
        <v>5512.03</v>
      </c>
      <c r="I1004" s="2">
        <v>1</v>
      </c>
      <c r="J1004">
        <v>19</v>
      </c>
    </row>
    <row r="1005" spans="1:10" x14ac:dyDescent="0.25">
      <c r="A1005" s="1">
        <v>40995.65</v>
      </c>
      <c r="B1005">
        <v>1050</v>
      </c>
      <c r="C1005">
        <v>0.86</v>
      </c>
      <c r="D1005">
        <v>1050</v>
      </c>
      <c r="E1005">
        <v>0.98</v>
      </c>
      <c r="F1005">
        <f>IFERROR(IF(E1005="",VLOOKUP($B1005,Locations!$A$2:$U$255,16,FALSE),E1005),"")</f>
        <v>0.98</v>
      </c>
      <c r="G1005">
        <f>IFERROR(C1005-F1005,"")</f>
        <v>-0.12</v>
      </c>
      <c r="H1005">
        <f>IFERROR(ROUND(VLOOKUP($B1005,Locations!$A$2:$U$255,11,FALSE)-G1005,3),"")</f>
        <v>5512.12</v>
      </c>
      <c r="I1005" s="2">
        <v>1</v>
      </c>
      <c r="J1005">
        <v>19</v>
      </c>
    </row>
    <row r="1006" spans="1:10" x14ac:dyDescent="0.25">
      <c r="A1006" s="1">
        <v>41065.708333333336</v>
      </c>
      <c r="B1006">
        <v>1050</v>
      </c>
      <c r="C1006">
        <v>3.08</v>
      </c>
      <c r="D1006">
        <v>1050</v>
      </c>
      <c r="E1006">
        <v>0.98</v>
      </c>
      <c r="F1006">
        <f>IFERROR(IF(E1006="",VLOOKUP($B1006,Locations!$A$2:$U$255,16,FALSE),E1006),"")</f>
        <v>0.98</v>
      </c>
      <c r="G1006">
        <f>IFERROR(C1006-F1006,"")</f>
        <v>2.1</v>
      </c>
      <c r="H1006">
        <f>IFERROR(ROUND(VLOOKUP($B1006,Locations!$A$2:$U$255,11,FALSE)-G1006,3),"")</f>
        <v>5509.9</v>
      </c>
      <c r="I1006" s="2">
        <v>1</v>
      </c>
      <c r="J1006">
        <v>19</v>
      </c>
    </row>
    <row r="1007" spans="1:10" x14ac:dyDescent="0.25">
      <c r="A1007" s="1">
        <v>41229.416666666664</v>
      </c>
      <c r="B1007">
        <v>1050</v>
      </c>
      <c r="C1007" s="41">
        <v>0.74</v>
      </c>
      <c r="D1007">
        <v>1050</v>
      </c>
      <c r="E1007">
        <v>0.98</v>
      </c>
      <c r="F1007">
        <f>IFERROR(IF(E1007="",VLOOKUP($B1007,Locations!$A$2:$U$255,16,FALSE),E1007),"")</f>
        <v>0.98</v>
      </c>
      <c r="G1007">
        <f>IFERROR(C1007-F1007,"")</f>
        <v>-0.24</v>
      </c>
      <c r="H1007">
        <f>IFERROR(ROUND(VLOOKUP($B1007,Locations!$A$2:$U$255,11,FALSE)-G1007,3),"")</f>
        <v>5512.24</v>
      </c>
      <c r="I1007" s="2">
        <v>1</v>
      </c>
    </row>
    <row r="1008" spans="1:10" x14ac:dyDescent="0.25">
      <c r="A1008" s="1">
        <v>41554.690972222219</v>
      </c>
      <c r="B1008">
        <v>1050</v>
      </c>
      <c r="C1008" s="41">
        <v>2.4</v>
      </c>
      <c r="D1008">
        <v>1050</v>
      </c>
      <c r="E1008">
        <v>0.98</v>
      </c>
      <c r="F1008">
        <f>IFERROR(IF(E1008="",VLOOKUP($B1008,Locations!$A$2:$U$255,16,FALSE),E1008),"")</f>
        <v>0.98</v>
      </c>
      <c r="G1008">
        <f>IFERROR(C1008-F1008,"")</f>
        <v>1.42</v>
      </c>
      <c r="H1008">
        <f>IFERROR(ROUND(VLOOKUP($B1008,Locations!$A$2:$U$255,11,FALSE)-G1008,3),"")</f>
        <v>5510.58</v>
      </c>
      <c r="I1008" s="2">
        <v>1</v>
      </c>
    </row>
    <row r="1009" spans="1:10" x14ac:dyDescent="0.25">
      <c r="A1009" s="1">
        <v>41806.8125</v>
      </c>
      <c r="B1009">
        <v>1050</v>
      </c>
      <c r="C1009">
        <v>3.99</v>
      </c>
      <c r="D1009">
        <v>1050</v>
      </c>
      <c r="E1009">
        <v>0.98</v>
      </c>
      <c r="F1009">
        <f>IFERROR(IF(E1009="",VLOOKUP($B1009,Locations!$A$2:$U$255,16,FALSE),E1009),"")</f>
        <v>0.98</v>
      </c>
      <c r="G1009">
        <f>IFERROR(C1009-F1009,"")</f>
        <v>3.0100000000000002</v>
      </c>
      <c r="H1009">
        <f>IFERROR(ROUND(VLOOKUP($B1009,Locations!$A$2:$U$255,11,FALSE)-G1009,3),"")</f>
        <v>5508.99</v>
      </c>
      <c r="I1009" s="2">
        <v>1</v>
      </c>
    </row>
    <row r="1010" spans="1:10" x14ac:dyDescent="0.25">
      <c r="A1010" s="1">
        <v>41942.333333333336</v>
      </c>
      <c r="B1010">
        <v>1050</v>
      </c>
      <c r="C1010">
        <v>1.19</v>
      </c>
      <c r="D1010">
        <v>1050</v>
      </c>
      <c r="E1010">
        <v>0.98</v>
      </c>
      <c r="F1010">
        <f>IFERROR(IF(E1010="",VLOOKUP($B1010,Locations!$A$2:$U$255,16,FALSE),E1010),"")</f>
        <v>0.98</v>
      </c>
      <c r="G1010">
        <f>IFERROR(C1010-F1010,"")</f>
        <v>0.20999999999999996</v>
      </c>
      <c r="H1010">
        <f>IFERROR(ROUND(VLOOKUP($B1010,Locations!$A$2:$U$255,11,FALSE)-G1010,3),"")</f>
        <v>5511.79</v>
      </c>
      <c r="I1010" s="2">
        <v>1</v>
      </c>
    </row>
    <row r="1011" spans="1:10" x14ac:dyDescent="0.25">
      <c r="A1011" s="1">
        <v>40127.52847222222</v>
      </c>
      <c r="B1011">
        <v>1051</v>
      </c>
      <c r="C1011">
        <v>2</v>
      </c>
      <c r="D1011">
        <v>1051</v>
      </c>
      <c r="E1011">
        <v>0.94</v>
      </c>
      <c r="F1011">
        <f>IFERROR(IF(E1011="",VLOOKUP($B1011,Locations!$A$2:$U$255,16,FALSE),E1011),"")</f>
        <v>0.94</v>
      </c>
      <c r="G1011">
        <f>IFERROR(C1011-F1011,"")</f>
        <v>1.06</v>
      </c>
      <c r="H1011">
        <f>IFERROR(ROUND(VLOOKUP($B1011,Locations!$A$2:$U$255,11,FALSE)-G1011,3),"")</f>
        <v>5540.94</v>
      </c>
      <c r="I1011" s="2">
        <v>1</v>
      </c>
      <c r="J1011">
        <v>19</v>
      </c>
    </row>
    <row r="1012" spans="1:10" x14ac:dyDescent="0.25">
      <c r="A1012" s="1">
        <v>40266.52847222222</v>
      </c>
      <c r="B1012">
        <v>1051</v>
      </c>
      <c r="C1012">
        <v>0.99</v>
      </c>
      <c r="D1012">
        <v>1051</v>
      </c>
      <c r="E1012">
        <v>0.94</v>
      </c>
      <c r="F1012">
        <f>IFERROR(IF(E1012="",VLOOKUP($B1012,Locations!$A$2:$U$255,16,FALSE),E1012),"")</f>
        <v>0.94</v>
      </c>
      <c r="G1012">
        <f>IFERROR(C1012-F1012,"")</f>
        <v>5.0000000000000044E-2</v>
      </c>
      <c r="H1012">
        <f>IFERROR(ROUND(VLOOKUP($B1012,Locations!$A$2:$U$255,11,FALSE)-G1012,3),"")</f>
        <v>5541.95</v>
      </c>
      <c r="I1012" s="2">
        <v>1</v>
      </c>
      <c r="J1012">
        <v>19</v>
      </c>
    </row>
    <row r="1013" spans="1:10" x14ac:dyDescent="0.25">
      <c r="A1013" s="1">
        <v>40330.324305555558</v>
      </c>
      <c r="B1013">
        <v>1051</v>
      </c>
      <c r="C1013">
        <v>2</v>
      </c>
      <c r="D1013">
        <v>1051</v>
      </c>
      <c r="E1013">
        <v>0.94</v>
      </c>
      <c r="F1013">
        <f>IFERROR(IF(E1013="",VLOOKUP($B1013,Locations!$A$2:$U$255,16,FALSE),E1013),"")</f>
        <v>0.94</v>
      </c>
      <c r="G1013">
        <f>IFERROR(C1013-F1013,"")</f>
        <v>1.06</v>
      </c>
      <c r="H1013">
        <f>IFERROR(ROUND(VLOOKUP($B1013,Locations!$A$2:$U$255,11,FALSE)-G1013,3),"")</f>
        <v>5540.94</v>
      </c>
      <c r="I1013" s="2">
        <v>1</v>
      </c>
      <c r="J1013">
        <v>19</v>
      </c>
    </row>
    <row r="1014" spans="1:10" x14ac:dyDescent="0.25">
      <c r="A1014" s="1">
        <v>40437.340277777781</v>
      </c>
      <c r="B1014">
        <v>1051</v>
      </c>
      <c r="C1014">
        <v>0.76</v>
      </c>
      <c r="D1014">
        <v>1051</v>
      </c>
      <c r="E1014">
        <v>0.94</v>
      </c>
      <c r="F1014">
        <f>IFERROR(IF(E1014="",VLOOKUP($B1014,Locations!$A$2:$U$255,16,FALSE),E1014),"")</f>
        <v>0.94</v>
      </c>
      <c r="G1014">
        <f>IFERROR(C1014-F1014,"")</f>
        <v>-0.17999999999999994</v>
      </c>
      <c r="H1014">
        <f>IFERROR(ROUND(VLOOKUP($B1014,Locations!$A$2:$U$255,11,FALSE)-G1014,3),"")</f>
        <v>5542.18</v>
      </c>
      <c r="I1014" s="2">
        <v>1</v>
      </c>
    </row>
    <row r="1015" spans="1:10" x14ac:dyDescent="0.25">
      <c r="A1015" s="1">
        <v>40512.384027777778</v>
      </c>
      <c r="B1015">
        <v>1051</v>
      </c>
      <c r="C1015">
        <v>0.67</v>
      </c>
      <c r="D1015">
        <v>1051</v>
      </c>
      <c r="E1015">
        <v>0.94</v>
      </c>
      <c r="F1015">
        <f>IFERROR(IF(E1015="",VLOOKUP($B1015,Locations!$A$2:$U$255,16,FALSE),E1015),"")</f>
        <v>0.94</v>
      </c>
      <c r="G1015">
        <f>IFERROR(C1015-F1015,"")</f>
        <v>-0.26999999999999991</v>
      </c>
      <c r="H1015">
        <f>IFERROR(ROUND(VLOOKUP($B1015,Locations!$A$2:$U$255,11,FALSE)-G1015,3),"")</f>
        <v>5542.27</v>
      </c>
      <c r="I1015" s="2">
        <v>1</v>
      </c>
    </row>
    <row r="1016" spans="1:10" x14ac:dyDescent="0.25">
      <c r="A1016" s="1">
        <v>40610.386805555558</v>
      </c>
      <c r="B1016">
        <v>1051</v>
      </c>
      <c r="C1016">
        <v>0.81</v>
      </c>
      <c r="D1016">
        <v>1051</v>
      </c>
      <c r="E1016">
        <v>0.94</v>
      </c>
      <c r="F1016">
        <f>IFERROR(IF(E1016="",VLOOKUP($B1016,Locations!$A$2:$U$255,16,FALSE),E1016),"")</f>
        <v>0.94</v>
      </c>
      <c r="G1016">
        <f>IFERROR(C1016-F1016,"")</f>
        <v>-0.12999999999999989</v>
      </c>
      <c r="H1016">
        <f>IFERROR(ROUND(VLOOKUP($B1016,Locations!$A$2:$U$255,11,FALSE)-G1016,3),"")</f>
        <v>5542.13</v>
      </c>
      <c r="I1016" s="2">
        <v>1</v>
      </c>
      <c r="J1016">
        <v>19</v>
      </c>
    </row>
    <row r="1017" spans="1:10" x14ac:dyDescent="0.25">
      <c r="A1017" s="1">
        <v>40696.343055555553</v>
      </c>
      <c r="B1017">
        <v>1051</v>
      </c>
      <c r="C1017">
        <v>1.46</v>
      </c>
      <c r="D1017">
        <v>1051</v>
      </c>
      <c r="E1017">
        <v>0.94</v>
      </c>
      <c r="F1017">
        <f>IFERROR(IF(E1017="",VLOOKUP($B1017,Locations!$A$2:$U$255,16,FALSE),E1017),"")</f>
        <v>0.94</v>
      </c>
      <c r="G1017">
        <f>IFERROR(C1017-F1017,"")</f>
        <v>0.52</v>
      </c>
      <c r="H1017">
        <f>IFERROR(ROUND(VLOOKUP($B1017,Locations!$A$2:$U$255,11,FALSE)-G1017,3),"")</f>
        <v>5541.48</v>
      </c>
      <c r="I1017" s="2">
        <v>1</v>
      </c>
      <c r="J1017">
        <v>19</v>
      </c>
    </row>
    <row r="1018" spans="1:10" x14ac:dyDescent="0.25">
      <c r="A1018" s="1">
        <v>40995.643055555556</v>
      </c>
      <c r="B1018">
        <v>1051</v>
      </c>
      <c r="C1018">
        <v>1.05</v>
      </c>
      <c r="D1018">
        <v>1051</v>
      </c>
      <c r="E1018">
        <v>0.94</v>
      </c>
      <c r="F1018">
        <f>IFERROR(IF(E1018="",VLOOKUP($B1018,Locations!$A$2:$U$255,16,FALSE),E1018),"")</f>
        <v>0.94</v>
      </c>
      <c r="G1018">
        <f>IFERROR(C1018-F1018,"")</f>
        <v>0.1100000000000001</v>
      </c>
      <c r="H1018">
        <f>IFERROR(ROUND(VLOOKUP($B1018,Locations!$A$2:$U$255,11,FALSE)-G1018,3),"")</f>
        <v>5541.89</v>
      </c>
      <c r="I1018" s="2">
        <v>1</v>
      </c>
      <c r="J1018">
        <v>19</v>
      </c>
    </row>
    <row r="1019" spans="1:10" x14ac:dyDescent="0.25">
      <c r="A1019" s="1">
        <v>41065.666666666664</v>
      </c>
      <c r="B1019" s="41">
        <v>1051</v>
      </c>
      <c r="C1019" s="41">
        <v>2.16</v>
      </c>
      <c r="D1019" s="41">
        <v>1051</v>
      </c>
      <c r="E1019" s="41">
        <v>0.94</v>
      </c>
      <c r="F1019" s="41">
        <f>IFERROR(IF(E1019="",VLOOKUP($B1019,Locations!$A$2:$U$255,16,FALSE),E1019),"")</f>
        <v>0.94</v>
      </c>
      <c r="G1019" s="41">
        <f>IFERROR(C1019-F1019,"")</f>
        <v>1.2200000000000002</v>
      </c>
      <c r="H1019" s="41">
        <f>IFERROR(ROUND(VLOOKUP($B1019,Locations!$A$2:$U$255,11,FALSE)-G1019,3),"")</f>
        <v>5540.78</v>
      </c>
      <c r="I1019" s="42">
        <v>1</v>
      </c>
      <c r="J1019" s="41">
        <v>19</v>
      </c>
    </row>
    <row r="1020" spans="1:10" x14ac:dyDescent="0.25">
      <c r="A1020" s="1">
        <v>41229.416666666664</v>
      </c>
      <c r="B1020">
        <v>1051</v>
      </c>
      <c r="C1020">
        <v>0.9</v>
      </c>
      <c r="D1020">
        <v>1051</v>
      </c>
      <c r="E1020">
        <v>0.94</v>
      </c>
      <c r="F1020">
        <f>IFERROR(IF(E1020="",VLOOKUP($B1020,Locations!$A$2:$U$255,16,FALSE),E1020),"")</f>
        <v>0.94</v>
      </c>
      <c r="G1020">
        <f>IFERROR(C1020-F1020,"")</f>
        <v>-3.9999999999999925E-2</v>
      </c>
      <c r="H1020">
        <f>IFERROR(ROUND(VLOOKUP($B1020,Locations!$A$2:$U$255,11,FALSE)-G1020,3),"")</f>
        <v>5542.04</v>
      </c>
      <c r="I1020" s="2">
        <v>1</v>
      </c>
    </row>
    <row r="1021" spans="1:10" x14ac:dyDescent="0.25">
      <c r="A1021" s="1">
        <v>41554.680555555555</v>
      </c>
      <c r="B1021">
        <v>1051</v>
      </c>
      <c r="C1021">
        <v>2.77</v>
      </c>
      <c r="D1021">
        <v>1051</v>
      </c>
      <c r="E1021">
        <v>0.94</v>
      </c>
      <c r="F1021">
        <f>IFERROR(IF(E1021="",VLOOKUP($B1021,Locations!$A$2:$U$255,16,FALSE),E1021),"")</f>
        <v>0.94</v>
      </c>
      <c r="G1021">
        <f>IFERROR(C1021-F1021,"")</f>
        <v>1.83</v>
      </c>
      <c r="H1021">
        <f>IFERROR(ROUND(VLOOKUP($B1021,Locations!$A$2:$U$255,11,FALSE)-G1021,3),"")</f>
        <v>5540.17</v>
      </c>
      <c r="I1021" s="2">
        <v>1</v>
      </c>
    </row>
    <row r="1022" spans="1:10" x14ac:dyDescent="0.25">
      <c r="A1022" s="1">
        <v>41806.814583333333</v>
      </c>
      <c r="B1022">
        <v>1051</v>
      </c>
      <c r="C1022">
        <v>2.29</v>
      </c>
      <c r="D1022">
        <v>1051</v>
      </c>
      <c r="E1022">
        <v>0.94</v>
      </c>
      <c r="F1022">
        <f>IFERROR(IF(E1022="",VLOOKUP($B1022,Locations!$A$2:$U$255,16,FALSE),E1022),"")</f>
        <v>0.94</v>
      </c>
      <c r="G1022">
        <f>IFERROR(C1022-F1022,"")</f>
        <v>1.35</v>
      </c>
      <c r="H1022">
        <f>IFERROR(ROUND(VLOOKUP($B1022,Locations!$A$2:$U$255,11,FALSE)-G1022,3),"")</f>
        <v>5540.65</v>
      </c>
      <c r="I1022" s="2">
        <v>1</v>
      </c>
    </row>
    <row r="1023" spans="1:10" x14ac:dyDescent="0.25">
      <c r="A1023" s="1">
        <v>41991.375</v>
      </c>
      <c r="B1023">
        <v>1051</v>
      </c>
      <c r="C1023">
        <v>0.8</v>
      </c>
      <c r="D1023">
        <v>1051</v>
      </c>
      <c r="E1023">
        <v>0.94</v>
      </c>
      <c r="F1023">
        <f>IFERROR(IF(E1023="",VLOOKUP($B1023,Locations!$A$2:$U$255,16,FALSE),E1023),"")</f>
        <v>0.94</v>
      </c>
      <c r="G1023">
        <f>IFERROR(C1023-F1023,"")</f>
        <v>-0.1399999999999999</v>
      </c>
      <c r="H1023">
        <f>IFERROR(ROUND(VLOOKUP($B1023,Locations!$A$2:$U$255,11,FALSE)-G1023,3),"")</f>
        <v>5542.14</v>
      </c>
      <c r="I1023" s="2">
        <v>1</v>
      </c>
    </row>
    <row r="1024" spans="1:10" x14ac:dyDescent="0.25">
      <c r="A1024" s="1">
        <v>42143.604166666664</v>
      </c>
      <c r="B1024" s="41">
        <v>1051</v>
      </c>
      <c r="C1024" s="41">
        <v>0.89</v>
      </c>
      <c r="D1024" s="41">
        <v>1051</v>
      </c>
      <c r="E1024" s="41">
        <v>0.8</v>
      </c>
      <c r="F1024" s="41">
        <f>IFERROR(IF(E1024="",VLOOKUP($B1024,Locations!$A$2:$U$255,16,FALSE),E1024),"")</f>
        <v>0.8</v>
      </c>
      <c r="G1024" s="41">
        <f>IFERROR(C1024-F1024,"")</f>
        <v>8.9999999999999969E-2</v>
      </c>
      <c r="H1024" s="41">
        <f>IFERROR(ROUND(VLOOKUP($B1024,Locations!$A$2:$U$255,11,FALSE)-G1024,3),"")</f>
        <v>5541.91</v>
      </c>
      <c r="I1024" s="42">
        <v>1</v>
      </c>
      <c r="J1024" s="41"/>
    </row>
    <row r="1025" spans="1:10" x14ac:dyDescent="0.25">
      <c r="A1025" s="1">
        <v>42303</v>
      </c>
      <c r="B1025" s="41">
        <v>1051</v>
      </c>
      <c r="C1025" s="41">
        <v>0.56999999999999995</v>
      </c>
      <c r="D1025" s="41">
        <v>1051</v>
      </c>
      <c r="E1025" s="41">
        <v>0.73</v>
      </c>
      <c r="F1025" s="41">
        <f>IFERROR(IF(E1025="",VLOOKUP($B1025,Locations!$A$2:$U$255,16,FALSE),E1025),"")</f>
        <v>0.73</v>
      </c>
      <c r="G1025" s="41">
        <f>IFERROR(C1025-F1025,"")</f>
        <v>-0.16000000000000003</v>
      </c>
      <c r="H1025" s="41">
        <f>IFERROR(ROUND(VLOOKUP($B1025,Locations!$A$2:$U$255,11,FALSE)-G1025,3),"")</f>
        <v>5542.16</v>
      </c>
      <c r="I1025" s="42">
        <v>1</v>
      </c>
      <c r="J1025" s="41"/>
    </row>
    <row r="1026" spans="1:10" x14ac:dyDescent="0.25">
      <c r="A1026" s="1">
        <v>42473.369444444441</v>
      </c>
      <c r="B1026">
        <v>1051</v>
      </c>
      <c r="C1026">
        <v>0.79</v>
      </c>
      <c r="D1026">
        <v>1051</v>
      </c>
      <c r="E1026">
        <v>0.86</v>
      </c>
      <c r="F1026">
        <f>IFERROR(IF(E1026="",VLOOKUP($B1026,Locations!$A$2:$U$255,16,FALSE),E1026),"")</f>
        <v>0.86</v>
      </c>
      <c r="G1026">
        <f>IFERROR(C1026-F1026,"")</f>
        <v>-6.9999999999999951E-2</v>
      </c>
      <c r="H1026">
        <f>IFERROR(ROUND(VLOOKUP($B1026,Locations!$A$2:$U$255,11,FALSE)-G1026,3),"")</f>
        <v>5542.07</v>
      </c>
      <c r="I1026" s="2">
        <v>1</v>
      </c>
    </row>
    <row r="1027" spans="1:10" x14ac:dyDescent="0.25">
      <c r="A1027" s="1">
        <v>42656.45208333333</v>
      </c>
      <c r="B1027">
        <v>1051</v>
      </c>
      <c r="C1027">
        <v>2.93</v>
      </c>
      <c r="D1027">
        <v>1051</v>
      </c>
      <c r="E1027">
        <v>0.71</v>
      </c>
      <c r="F1027">
        <f>IFERROR(IF(E1027="",VLOOKUP($B1027,Locations!$A$2:$U$255,16,FALSE),E1027),"")</f>
        <v>0.71</v>
      </c>
      <c r="G1027">
        <f>IFERROR(C1027-F1027,"")</f>
        <v>2.2200000000000002</v>
      </c>
      <c r="H1027">
        <f>IFERROR(ROUND(VLOOKUP($B1027,Locations!$A$2:$U$255,11,FALSE)-G1027,3),"")</f>
        <v>5539.78</v>
      </c>
      <c r="I1027" s="2">
        <v>1</v>
      </c>
    </row>
    <row r="1028" spans="1:10" x14ac:dyDescent="0.25">
      <c r="A1028" s="1">
        <v>43004.772222222222</v>
      </c>
      <c r="B1028">
        <v>1051</v>
      </c>
      <c r="C1028">
        <v>3.01</v>
      </c>
      <c r="D1028">
        <v>1051</v>
      </c>
      <c r="E1028">
        <v>0.99</v>
      </c>
      <c r="F1028">
        <f>IFERROR(IF(E1028="",VLOOKUP($B1028,Locations!$A$2:$U$255,16,FALSE),E1028),"")</f>
        <v>0.99</v>
      </c>
      <c r="G1028">
        <f>IFERROR(C1028-F1028,"")</f>
        <v>2.0199999999999996</v>
      </c>
      <c r="H1028">
        <f>IFERROR(ROUND(VLOOKUP($B1028,Locations!$A$2:$U$255,11,FALSE)-G1028,3),"")</f>
        <v>5539.98</v>
      </c>
      <c r="I1028" s="2">
        <v>1</v>
      </c>
      <c r="J1028">
        <v>20</v>
      </c>
    </row>
    <row r="1029" spans="1:10" x14ac:dyDescent="0.25">
      <c r="A1029" s="1">
        <v>43206</v>
      </c>
      <c r="B1029">
        <v>1051</v>
      </c>
      <c r="C1029">
        <v>1.04</v>
      </c>
      <c r="D1029">
        <v>1051</v>
      </c>
      <c r="E1029">
        <v>0.89583333333333337</v>
      </c>
      <c r="F1029">
        <f>IFERROR(IF(E1029="",VLOOKUP($B1029,Locations!$A$2:$U$255,16,FALSE),E1029),"")</f>
        <v>0.89583333333333337</v>
      </c>
      <c r="G1029">
        <f>IFERROR(C1029-F1029,"")</f>
        <v>0.14416666666666667</v>
      </c>
      <c r="H1029">
        <f>IFERROR(ROUND(VLOOKUP($B1029,Locations!$A$2:$U$255,11,FALSE)-G1029,3),"")</f>
        <v>5541.8559999999998</v>
      </c>
      <c r="I1029" s="2">
        <v>1</v>
      </c>
      <c r="J1029">
        <v>21</v>
      </c>
    </row>
    <row r="1030" spans="1:10" x14ac:dyDescent="0.25">
      <c r="A1030" s="1">
        <v>40164.6875</v>
      </c>
      <c r="B1030">
        <v>1052</v>
      </c>
      <c r="C1030">
        <v>0.5</v>
      </c>
      <c r="D1030">
        <v>1052</v>
      </c>
      <c r="E1030">
        <v>0.81</v>
      </c>
      <c r="F1030">
        <f>IFERROR(IF(E1030="",VLOOKUP($B1030,Locations!$A$2:$U$255,16,FALSE),E1030),"")</f>
        <v>0.81</v>
      </c>
      <c r="G1030">
        <f>IFERROR(C1030-F1030,"")</f>
        <v>-0.31000000000000005</v>
      </c>
      <c r="H1030">
        <f>IFERROR(ROUND(VLOOKUP($B1030,Locations!$A$2:$U$255,11,FALSE)-G1030,3),"")</f>
        <v>4809.68</v>
      </c>
      <c r="I1030" s="2">
        <v>1</v>
      </c>
      <c r="J1030">
        <v>19</v>
      </c>
    </row>
    <row r="1031" spans="1:10" x14ac:dyDescent="0.25">
      <c r="A1031" s="1">
        <v>40267.6875</v>
      </c>
      <c r="B1031">
        <v>1052</v>
      </c>
      <c r="C1031">
        <v>0.43</v>
      </c>
      <c r="D1031">
        <v>1052</v>
      </c>
      <c r="E1031">
        <v>0.81</v>
      </c>
      <c r="F1031">
        <f>IFERROR(IF(E1031="",VLOOKUP($B1031,Locations!$A$2:$U$255,16,FALSE),E1031),"")</f>
        <v>0.81</v>
      </c>
      <c r="G1031">
        <f>IFERROR(C1031-F1031,"")</f>
        <v>-0.38000000000000006</v>
      </c>
      <c r="H1031">
        <f>IFERROR(ROUND(VLOOKUP($B1031,Locations!$A$2:$U$255,11,FALSE)-G1031,3),"")</f>
        <v>4809.75</v>
      </c>
      <c r="I1031" s="2">
        <v>1</v>
      </c>
      <c r="J1031">
        <v>19</v>
      </c>
    </row>
    <row r="1032" spans="1:10" x14ac:dyDescent="0.25">
      <c r="A1032" s="1">
        <v>40330.536111111112</v>
      </c>
      <c r="B1032">
        <v>1052</v>
      </c>
      <c r="C1032">
        <v>0.5</v>
      </c>
      <c r="D1032">
        <v>1052</v>
      </c>
      <c r="E1032">
        <v>0.81</v>
      </c>
      <c r="F1032">
        <f>IFERROR(IF(E1032="",VLOOKUP($B1032,Locations!$A$2:$U$255,16,FALSE),E1032),"")</f>
        <v>0.81</v>
      </c>
      <c r="G1032">
        <f>IFERROR(C1032-F1032,"")</f>
        <v>-0.31000000000000005</v>
      </c>
      <c r="H1032">
        <f>IFERROR(ROUND(VLOOKUP($B1032,Locations!$A$2:$U$255,11,FALSE)-G1032,3),"")</f>
        <v>4809.68</v>
      </c>
      <c r="I1032" s="2">
        <v>1</v>
      </c>
      <c r="J1032">
        <v>19</v>
      </c>
    </row>
    <row r="1033" spans="1:10" x14ac:dyDescent="0.25">
      <c r="A1033" s="1">
        <v>40437.716666666667</v>
      </c>
      <c r="B1033">
        <v>1052</v>
      </c>
      <c r="C1033">
        <v>0.74</v>
      </c>
      <c r="D1033">
        <v>1052</v>
      </c>
      <c r="E1033">
        <v>0.81</v>
      </c>
      <c r="F1033">
        <f>IFERROR(IF(E1033="",VLOOKUP($B1033,Locations!$A$2:$U$255,16,FALSE),E1033),"")</f>
        <v>0.81</v>
      </c>
      <c r="G1033">
        <f>IFERROR(C1033-F1033,"")</f>
        <v>-7.0000000000000062E-2</v>
      </c>
      <c r="H1033">
        <f>IFERROR(ROUND(VLOOKUP($B1033,Locations!$A$2:$U$255,11,FALSE)-G1033,3),"")</f>
        <v>4809.4399999999996</v>
      </c>
      <c r="I1033" s="2">
        <v>1</v>
      </c>
    </row>
    <row r="1034" spans="1:10" x14ac:dyDescent="0.25">
      <c r="A1034" s="1">
        <v>40512.592361111114</v>
      </c>
      <c r="B1034">
        <v>1052</v>
      </c>
      <c r="C1034">
        <v>0.21</v>
      </c>
      <c r="D1034">
        <v>1052</v>
      </c>
      <c r="E1034">
        <v>0.81</v>
      </c>
      <c r="F1034">
        <f>IFERROR(IF(E1034="",VLOOKUP($B1034,Locations!$A$2:$U$255,16,FALSE),E1034),"")</f>
        <v>0.81</v>
      </c>
      <c r="G1034">
        <f>IFERROR(C1034-F1034,"")</f>
        <v>-0.60000000000000009</v>
      </c>
      <c r="H1034">
        <f>IFERROR(ROUND(VLOOKUP($B1034,Locations!$A$2:$U$255,11,FALSE)-G1034,3),"")</f>
        <v>4809.97</v>
      </c>
      <c r="I1034" s="2">
        <v>1</v>
      </c>
    </row>
    <row r="1035" spans="1:10" x14ac:dyDescent="0.25">
      <c r="A1035" s="1">
        <v>40610.699999999997</v>
      </c>
      <c r="B1035">
        <v>1052</v>
      </c>
      <c r="C1035">
        <v>0.38</v>
      </c>
      <c r="D1035">
        <v>1052</v>
      </c>
      <c r="E1035">
        <v>0.81</v>
      </c>
      <c r="F1035">
        <f>IFERROR(IF(E1035="",VLOOKUP($B1035,Locations!$A$2:$U$255,16,FALSE),E1035),"")</f>
        <v>0.81</v>
      </c>
      <c r="G1035">
        <f>IFERROR(C1035-F1035,"")</f>
        <v>-0.43000000000000005</v>
      </c>
      <c r="H1035">
        <f>IFERROR(ROUND(VLOOKUP($B1035,Locations!$A$2:$U$255,11,FALSE)-G1035,3),"")</f>
        <v>4809.8</v>
      </c>
      <c r="I1035" s="2">
        <v>1</v>
      </c>
      <c r="J1035">
        <v>19</v>
      </c>
    </row>
    <row r="1036" spans="1:10" x14ac:dyDescent="0.25">
      <c r="A1036" s="1">
        <v>40696.587500000001</v>
      </c>
      <c r="B1036">
        <v>1052</v>
      </c>
      <c r="C1036">
        <v>0.42</v>
      </c>
      <c r="D1036">
        <v>1052</v>
      </c>
      <c r="E1036">
        <v>0.81</v>
      </c>
      <c r="F1036">
        <f>IFERROR(IF(E1036="",VLOOKUP($B1036,Locations!$A$2:$U$255,16,FALSE),E1036),"")</f>
        <v>0.81</v>
      </c>
      <c r="G1036">
        <f>IFERROR(C1036-F1036,"")</f>
        <v>-0.39000000000000007</v>
      </c>
      <c r="H1036">
        <f>IFERROR(ROUND(VLOOKUP($B1036,Locations!$A$2:$U$255,11,FALSE)-G1036,3),"")</f>
        <v>4809.76</v>
      </c>
      <c r="I1036" s="2">
        <v>1</v>
      </c>
      <c r="J1036">
        <v>19</v>
      </c>
    </row>
    <row r="1037" spans="1:10" x14ac:dyDescent="0.25">
      <c r="A1037" s="1">
        <v>40996.529861111114</v>
      </c>
      <c r="B1037">
        <v>1052</v>
      </c>
      <c r="C1037">
        <v>0.42</v>
      </c>
      <c r="D1037">
        <v>1052</v>
      </c>
      <c r="E1037">
        <v>0.81</v>
      </c>
      <c r="F1037">
        <f>IFERROR(IF(E1037="",VLOOKUP($B1037,Locations!$A$2:$U$255,16,FALSE),E1037),"")</f>
        <v>0.81</v>
      </c>
      <c r="G1037">
        <f>IFERROR(C1037-F1037,"")</f>
        <v>-0.39000000000000007</v>
      </c>
      <c r="H1037">
        <f>IFERROR(ROUND(VLOOKUP($B1037,Locations!$A$2:$U$255,11,FALSE)-G1037,3),"")</f>
        <v>4809.76</v>
      </c>
      <c r="I1037" s="2">
        <v>1</v>
      </c>
      <c r="J1037">
        <v>19</v>
      </c>
    </row>
    <row r="1038" spans="1:10" x14ac:dyDescent="0.25">
      <c r="A1038" s="1">
        <v>41066.583333333336</v>
      </c>
      <c r="B1038">
        <v>1052</v>
      </c>
      <c r="C1038">
        <v>0.6</v>
      </c>
      <c r="D1038">
        <v>1052</v>
      </c>
      <c r="E1038">
        <v>0.81</v>
      </c>
      <c r="F1038">
        <f>IFERROR(IF(E1038="",VLOOKUP($B1038,Locations!$A$2:$U$255,16,FALSE),E1038),"")</f>
        <v>0.81</v>
      </c>
      <c r="G1038">
        <f>IFERROR(C1038-F1038,"")</f>
        <v>-0.21000000000000008</v>
      </c>
      <c r="H1038">
        <f>IFERROR(ROUND(VLOOKUP($B1038,Locations!$A$2:$U$255,11,FALSE)-G1038,3),"")</f>
        <v>4809.58</v>
      </c>
      <c r="I1038" s="2">
        <v>1</v>
      </c>
    </row>
    <row r="1039" spans="1:10" x14ac:dyDescent="0.25">
      <c r="A1039" s="1">
        <v>41228.416666666664</v>
      </c>
      <c r="B1039">
        <v>1052</v>
      </c>
      <c r="C1039">
        <v>0.45</v>
      </c>
      <c r="D1039">
        <v>1052</v>
      </c>
      <c r="E1039">
        <v>0.81</v>
      </c>
      <c r="F1039">
        <f>IFERROR(IF(E1039="",VLOOKUP($B1039,Locations!$A$2:$U$255,16,FALSE),E1039),"")</f>
        <v>0.81</v>
      </c>
      <c r="G1039">
        <f>IFERROR(C1039-F1039,"")</f>
        <v>-0.36000000000000004</v>
      </c>
      <c r="H1039">
        <f>IFERROR(ROUND(VLOOKUP($B1039,Locations!$A$2:$U$255,11,FALSE)-G1039,3),"")</f>
        <v>4809.7299999999996</v>
      </c>
      <c r="I1039" s="2">
        <v>1</v>
      </c>
    </row>
    <row r="1040" spans="1:10" x14ac:dyDescent="0.25">
      <c r="A1040" s="1">
        <v>41397.416666666664</v>
      </c>
      <c r="B1040">
        <v>1052</v>
      </c>
      <c r="C1040">
        <v>0.48</v>
      </c>
      <c r="D1040">
        <v>1052</v>
      </c>
      <c r="E1040">
        <v>0.81</v>
      </c>
      <c r="F1040">
        <f>IFERROR(IF(E1040="",VLOOKUP($B1040,Locations!$A$2:$U$255,16,FALSE),E1040),"")</f>
        <v>0.81</v>
      </c>
      <c r="G1040">
        <f>IFERROR(C1040-F1040,"")</f>
        <v>-0.33000000000000007</v>
      </c>
      <c r="H1040">
        <f>IFERROR(ROUND(VLOOKUP($B1040,Locations!$A$2:$U$255,11,FALSE)-G1040,3),"")</f>
        <v>4809.7</v>
      </c>
      <c r="I1040" s="2">
        <v>1</v>
      </c>
    </row>
    <row r="1041" spans="1:10" x14ac:dyDescent="0.25">
      <c r="A1041" s="1">
        <v>41555.640972222223</v>
      </c>
      <c r="B1041">
        <v>1052</v>
      </c>
      <c r="C1041">
        <v>0.51</v>
      </c>
      <c r="D1041">
        <v>1052</v>
      </c>
      <c r="E1041">
        <v>0.81</v>
      </c>
      <c r="F1041">
        <f>IFERROR(IF(E1041="",VLOOKUP($B1041,Locations!$A$2:$U$255,16,FALSE),E1041),"")</f>
        <v>0.81</v>
      </c>
      <c r="G1041">
        <f>IFERROR(C1041-F1041,"")</f>
        <v>-0.30000000000000004</v>
      </c>
      <c r="H1041">
        <f>IFERROR(ROUND(VLOOKUP($B1041,Locations!$A$2:$U$255,11,FALSE)-G1041,3),"")</f>
        <v>4809.67</v>
      </c>
      <c r="I1041" s="2">
        <v>1</v>
      </c>
    </row>
    <row r="1042" spans="1:10" x14ac:dyDescent="0.25">
      <c r="A1042" s="1">
        <v>41808.64166666667</v>
      </c>
      <c r="B1042">
        <v>1052</v>
      </c>
      <c r="C1042">
        <v>0.56000000000000005</v>
      </c>
      <c r="D1042">
        <v>1052</v>
      </c>
      <c r="E1042">
        <v>0.82</v>
      </c>
      <c r="F1042">
        <f>IFERROR(IF(E1042="",VLOOKUP($B1042,Locations!$A$2:$U$255,16,FALSE),E1042),"")</f>
        <v>0.82</v>
      </c>
      <c r="G1042">
        <f>IFERROR(C1042-F1042,"")</f>
        <v>-0.2599999999999999</v>
      </c>
      <c r="H1042">
        <f>IFERROR(ROUND(VLOOKUP($B1042,Locations!$A$2:$U$255,11,FALSE)-G1042,3),"")</f>
        <v>4809.63</v>
      </c>
      <c r="I1042" s="2">
        <v>1</v>
      </c>
    </row>
    <row r="1043" spans="1:10" x14ac:dyDescent="0.25">
      <c r="A1043" s="1">
        <v>42144.490277777775</v>
      </c>
      <c r="B1043">
        <v>1052</v>
      </c>
      <c r="C1043">
        <v>0.43</v>
      </c>
      <c r="D1043">
        <v>1052</v>
      </c>
      <c r="E1043">
        <v>0.81</v>
      </c>
      <c r="F1043">
        <f>IFERROR(IF(E1043="",VLOOKUP($B1043,Locations!$A$2:$U$255,16,FALSE),E1043),"")</f>
        <v>0.81</v>
      </c>
      <c r="G1043">
        <f>IFERROR(C1043-F1043,"")</f>
        <v>-0.38000000000000006</v>
      </c>
      <c r="H1043">
        <f>IFERROR(ROUND(VLOOKUP($B1043,Locations!$A$2:$U$255,11,FALSE)-G1043,3),"")</f>
        <v>4809.75</v>
      </c>
      <c r="I1043" s="2">
        <v>1</v>
      </c>
    </row>
    <row r="1044" spans="1:10" x14ac:dyDescent="0.25">
      <c r="A1044" s="1">
        <v>42304.543055555558</v>
      </c>
      <c r="B1044">
        <v>1052</v>
      </c>
      <c r="C1044">
        <v>0.42</v>
      </c>
      <c r="D1044">
        <v>1052</v>
      </c>
      <c r="E1044">
        <v>0.72</v>
      </c>
      <c r="F1044">
        <f>IFERROR(IF(E1044="",VLOOKUP($B1044,Locations!$A$2:$U$255,16,FALSE),E1044),"")</f>
        <v>0.72</v>
      </c>
      <c r="G1044">
        <f>IFERROR(C1044-F1044,"")</f>
        <v>-0.3</v>
      </c>
      <c r="H1044">
        <f>IFERROR(ROUND(VLOOKUP($B1044,Locations!$A$2:$U$255,11,FALSE)-G1044,3),"")</f>
        <v>4809.67</v>
      </c>
      <c r="I1044" s="2">
        <v>1</v>
      </c>
    </row>
    <row r="1045" spans="1:10" x14ac:dyDescent="0.25">
      <c r="A1045" s="1">
        <v>42473.626388888886</v>
      </c>
      <c r="B1045">
        <v>1052</v>
      </c>
      <c r="C1045" s="41">
        <v>0.41</v>
      </c>
      <c r="D1045">
        <v>1052</v>
      </c>
      <c r="E1045">
        <v>0.69</v>
      </c>
      <c r="F1045">
        <f>IFERROR(IF(E1045="",VLOOKUP($B1045,Locations!$A$2:$U$255,16,FALSE),E1045),"")</f>
        <v>0.69</v>
      </c>
      <c r="G1045">
        <f>IFERROR(C1045-F1045,"")</f>
        <v>-0.27999999999999997</v>
      </c>
      <c r="H1045">
        <f>IFERROR(ROUND(VLOOKUP($B1045,Locations!$A$2:$U$255,11,FALSE)-G1045,3),"")</f>
        <v>4809.6499999999996</v>
      </c>
      <c r="I1045" s="2">
        <v>1</v>
      </c>
    </row>
    <row r="1046" spans="1:10" x14ac:dyDescent="0.25">
      <c r="A1046" s="1">
        <v>42655.445833333331</v>
      </c>
      <c r="B1046">
        <v>1052</v>
      </c>
      <c r="C1046" s="41">
        <v>0.46</v>
      </c>
      <c r="D1046">
        <v>1052</v>
      </c>
      <c r="E1046">
        <v>0.63</v>
      </c>
      <c r="F1046">
        <f>IFERROR(IF(E1046="",VLOOKUP($B1046,Locations!$A$2:$U$255,16,FALSE),E1046),"")</f>
        <v>0.63</v>
      </c>
      <c r="G1046">
        <f>IFERROR(C1046-F1046,"")</f>
        <v>-0.16999999999999998</v>
      </c>
      <c r="H1046">
        <f>IFERROR(ROUND(VLOOKUP($B1046,Locations!$A$2:$U$255,11,FALSE)-G1046,3),"")</f>
        <v>4809.54</v>
      </c>
      <c r="I1046" s="2">
        <v>1</v>
      </c>
    </row>
    <row r="1047" spans="1:10" x14ac:dyDescent="0.25">
      <c r="A1047" s="1">
        <v>42666.25</v>
      </c>
      <c r="B1047">
        <v>1052</v>
      </c>
      <c r="C1047">
        <v>0.46</v>
      </c>
      <c r="D1047">
        <v>1052</v>
      </c>
      <c r="E1047">
        <v>0.74</v>
      </c>
      <c r="F1047">
        <f>IFERROR(IF(E1047="",VLOOKUP($B1047,Locations!$A$2:$U$255,16,FALSE),E1047),"")</f>
        <v>0.74</v>
      </c>
      <c r="G1047">
        <f>IFERROR(C1047-F1047,"")</f>
        <v>-0.27999999999999997</v>
      </c>
      <c r="H1047">
        <f>IFERROR(ROUND(VLOOKUP($B1047,Locations!$A$2:$U$255,11,FALSE)-G1047,3),"")</f>
        <v>4809.6499999999996</v>
      </c>
      <c r="I1047" s="2">
        <v>1</v>
      </c>
    </row>
    <row r="1048" spans="1:10" x14ac:dyDescent="0.25">
      <c r="A1048" s="1">
        <v>42868.25</v>
      </c>
      <c r="B1048">
        <v>1052</v>
      </c>
      <c r="C1048">
        <v>0.47</v>
      </c>
      <c r="D1048">
        <v>1052</v>
      </c>
      <c r="E1048">
        <v>0.87</v>
      </c>
      <c r="F1048">
        <f>IFERROR(IF(E1048="",VLOOKUP($B1048,Locations!$A$2:$U$255,16,FALSE),E1048),"")</f>
        <v>0.87</v>
      </c>
      <c r="G1048">
        <f>IFERROR(C1048-F1048,"")</f>
        <v>-0.4</v>
      </c>
      <c r="H1048">
        <f>IFERROR(ROUND(VLOOKUP($B1048,Locations!$A$2:$U$255,11,FALSE)-G1048,3),"")</f>
        <v>4809.7700000000004</v>
      </c>
      <c r="I1048" s="2">
        <v>1</v>
      </c>
    </row>
    <row r="1049" spans="1:10" x14ac:dyDescent="0.25">
      <c r="A1049" s="1">
        <v>43009.752083333333</v>
      </c>
      <c r="B1049">
        <v>1052</v>
      </c>
      <c r="C1049">
        <v>0.54</v>
      </c>
      <c r="D1049">
        <v>1052</v>
      </c>
      <c r="E1049">
        <v>0.84</v>
      </c>
      <c r="F1049">
        <f>IFERROR(IF(E1049="",VLOOKUP($B1049,Locations!$A$2:$U$255,16,FALSE),E1049),"")</f>
        <v>0.84</v>
      </c>
      <c r="G1049">
        <f>IFERROR(C1049-F1049,"")</f>
        <v>-0.29999999999999993</v>
      </c>
      <c r="H1049">
        <f>IFERROR(ROUND(VLOOKUP($B1049,Locations!$A$2:$U$255,11,FALSE)-G1049,3),"")</f>
        <v>4809.67</v>
      </c>
      <c r="I1049" s="2">
        <v>1</v>
      </c>
      <c r="J1049">
        <v>20</v>
      </c>
    </row>
    <row r="1050" spans="1:10" x14ac:dyDescent="0.25">
      <c r="A1050" s="1">
        <v>43277.604861111111</v>
      </c>
      <c r="B1050">
        <v>1052</v>
      </c>
      <c r="C1050">
        <v>0.4375</v>
      </c>
      <c r="D1050">
        <v>1052</v>
      </c>
      <c r="E1050">
        <v>0.83333333333333337</v>
      </c>
      <c r="F1050">
        <f>IFERROR(IF(E1050="",VLOOKUP($B1050,Locations!$A$2:$U$255,16,FALSE),E1050),"")</f>
        <v>0.83333333333333337</v>
      </c>
      <c r="G1050">
        <f>IFERROR(C1050-F1050,"")</f>
        <v>-0.39583333333333337</v>
      </c>
      <c r="H1050">
        <f>IFERROR(ROUND(VLOOKUP($B1050,Locations!$A$2:$U$255,11,FALSE)-G1050,3),"")</f>
        <v>4809.7659999999996</v>
      </c>
      <c r="I1050" s="2">
        <v>1</v>
      </c>
      <c r="J1050">
        <v>21</v>
      </c>
    </row>
    <row r="1051" spans="1:10" x14ac:dyDescent="0.25">
      <c r="A1051" s="1">
        <v>40164.680555555555</v>
      </c>
      <c r="B1051">
        <v>1053</v>
      </c>
      <c r="C1051">
        <v>0.57999999999999996</v>
      </c>
      <c r="D1051">
        <v>1053</v>
      </c>
      <c r="E1051">
        <v>0.85</v>
      </c>
      <c r="F1051">
        <f>IFERROR(IF(E1051="",VLOOKUP($B1051,Locations!$A$2:$U$255,16,FALSE),E1051),"")</f>
        <v>0.85</v>
      </c>
      <c r="G1051">
        <f>IFERROR(C1051-F1051,"")</f>
        <v>-0.27</v>
      </c>
      <c r="H1051">
        <f>IFERROR(ROUND(VLOOKUP($B1051,Locations!$A$2:$U$255,11,FALSE)-G1051,3),"")</f>
        <v>4809.68</v>
      </c>
      <c r="I1051" s="2">
        <v>1</v>
      </c>
      <c r="J1051">
        <v>19</v>
      </c>
    </row>
    <row r="1052" spans="1:10" x14ac:dyDescent="0.25">
      <c r="A1052" s="1">
        <v>40267.680555555555</v>
      </c>
      <c r="B1052">
        <v>1053</v>
      </c>
      <c r="C1052">
        <v>0.26</v>
      </c>
      <c r="D1052">
        <v>1053</v>
      </c>
      <c r="E1052">
        <v>0.85</v>
      </c>
      <c r="F1052">
        <f>IFERROR(IF(E1052="",VLOOKUP($B1052,Locations!$A$2:$U$255,16,FALSE),E1052),"")</f>
        <v>0.85</v>
      </c>
      <c r="G1052">
        <f>IFERROR(C1052-F1052,"")</f>
        <v>-0.59</v>
      </c>
      <c r="H1052">
        <f>IFERROR(ROUND(VLOOKUP($B1052,Locations!$A$2:$U$255,11,FALSE)-G1052,3),"")</f>
        <v>4810</v>
      </c>
      <c r="I1052" s="2">
        <v>1</v>
      </c>
      <c r="J1052">
        <v>19</v>
      </c>
    </row>
    <row r="1053" spans="1:10" x14ac:dyDescent="0.25">
      <c r="A1053" s="1">
        <v>40330.515277777777</v>
      </c>
      <c r="B1053">
        <v>1053</v>
      </c>
      <c r="C1053">
        <v>0.57999999999999996</v>
      </c>
      <c r="D1053">
        <v>1053</v>
      </c>
      <c r="E1053">
        <v>0.85</v>
      </c>
      <c r="F1053">
        <f>IFERROR(IF(E1053="",VLOOKUP($B1053,Locations!$A$2:$U$255,16,FALSE),E1053),"")</f>
        <v>0.85</v>
      </c>
      <c r="G1053">
        <f>IFERROR(C1053-F1053,"")</f>
        <v>-0.27</v>
      </c>
      <c r="H1053">
        <f>IFERROR(ROUND(VLOOKUP($B1053,Locations!$A$2:$U$255,11,FALSE)-G1053,3),"")</f>
        <v>4809.68</v>
      </c>
      <c r="I1053" s="2">
        <v>1</v>
      </c>
      <c r="J1053">
        <v>19</v>
      </c>
    </row>
    <row r="1054" spans="1:10" x14ac:dyDescent="0.25">
      <c r="A1054" s="1">
        <v>40437.706944444442</v>
      </c>
      <c r="B1054">
        <v>1053</v>
      </c>
      <c r="C1054">
        <v>0.64</v>
      </c>
      <c r="D1054">
        <v>1053</v>
      </c>
      <c r="E1054">
        <v>0.85</v>
      </c>
      <c r="F1054">
        <f>IFERROR(IF(E1054="",VLOOKUP($B1054,Locations!$A$2:$U$255,16,FALSE),E1054),"")</f>
        <v>0.85</v>
      </c>
      <c r="G1054">
        <f>IFERROR(C1054-F1054,"")</f>
        <v>-0.20999999999999996</v>
      </c>
      <c r="H1054">
        <f>IFERROR(ROUND(VLOOKUP($B1054,Locations!$A$2:$U$255,11,FALSE)-G1054,3),"")</f>
        <v>4809.62</v>
      </c>
      <c r="I1054" s="2">
        <v>1</v>
      </c>
    </row>
    <row r="1055" spans="1:10" x14ac:dyDescent="0.25">
      <c r="A1055" s="1">
        <v>40512.590277777781</v>
      </c>
      <c r="B1055">
        <v>1053</v>
      </c>
      <c r="C1055">
        <v>0.28999999999999998</v>
      </c>
      <c r="D1055">
        <v>1053</v>
      </c>
      <c r="E1055">
        <v>0.85</v>
      </c>
      <c r="F1055">
        <f>IFERROR(IF(E1055="",VLOOKUP($B1055,Locations!$A$2:$U$255,16,FALSE),E1055),"")</f>
        <v>0.85</v>
      </c>
      <c r="G1055">
        <f>IFERROR(C1055-F1055,"")</f>
        <v>-0.56000000000000005</v>
      </c>
      <c r="H1055">
        <f>IFERROR(ROUND(VLOOKUP($B1055,Locations!$A$2:$U$255,11,FALSE)-G1055,3),"")</f>
        <v>4809.97</v>
      </c>
      <c r="I1055" s="2">
        <v>1</v>
      </c>
    </row>
    <row r="1056" spans="1:10" x14ac:dyDescent="0.25">
      <c r="A1056" s="1">
        <v>40610.706944444442</v>
      </c>
      <c r="B1056">
        <v>1053</v>
      </c>
      <c r="C1056">
        <v>0.52</v>
      </c>
      <c r="D1056">
        <v>1053</v>
      </c>
      <c r="E1056">
        <v>0.85</v>
      </c>
      <c r="F1056">
        <f>IFERROR(IF(E1056="",VLOOKUP($B1056,Locations!$A$2:$U$255,16,FALSE),E1056),"")</f>
        <v>0.85</v>
      </c>
      <c r="G1056">
        <f>IFERROR(C1056-F1056,"")</f>
        <v>-0.32999999999999996</v>
      </c>
      <c r="H1056">
        <f>IFERROR(ROUND(VLOOKUP($B1056,Locations!$A$2:$U$255,11,FALSE)-G1056,3),"")</f>
        <v>4809.74</v>
      </c>
      <c r="I1056" s="2">
        <v>1</v>
      </c>
      <c r="J1056">
        <v>19</v>
      </c>
    </row>
    <row r="1057" spans="1:10" x14ac:dyDescent="0.25">
      <c r="A1057" s="1">
        <v>40696.593055555553</v>
      </c>
      <c r="B1057">
        <v>1053</v>
      </c>
      <c r="C1057">
        <v>0.56000000000000005</v>
      </c>
      <c r="D1057">
        <v>1053</v>
      </c>
      <c r="E1057">
        <v>0.85</v>
      </c>
      <c r="F1057">
        <f>IFERROR(IF(E1057="",VLOOKUP($B1057,Locations!$A$2:$U$255,16,FALSE),E1057),"")</f>
        <v>0.85</v>
      </c>
      <c r="G1057">
        <f>IFERROR(C1057-F1057,"")</f>
        <v>-0.28999999999999992</v>
      </c>
      <c r="H1057">
        <f>IFERROR(ROUND(VLOOKUP($B1057,Locations!$A$2:$U$255,11,FALSE)-G1057,3),"")</f>
        <v>4809.7</v>
      </c>
      <c r="I1057" s="2">
        <v>1</v>
      </c>
      <c r="J1057">
        <v>19</v>
      </c>
    </row>
    <row r="1058" spans="1:10" x14ac:dyDescent="0.25">
      <c r="A1058" s="1">
        <v>40996.523611111108</v>
      </c>
      <c r="B1058">
        <v>1053</v>
      </c>
      <c r="C1058">
        <v>0.48</v>
      </c>
      <c r="D1058">
        <v>1053</v>
      </c>
      <c r="E1058">
        <v>0.85</v>
      </c>
      <c r="F1058">
        <f>IFERROR(IF(E1058="",VLOOKUP($B1058,Locations!$A$2:$U$255,16,FALSE),E1058),"")</f>
        <v>0.85</v>
      </c>
      <c r="G1058">
        <f>IFERROR(C1058-F1058,"")</f>
        <v>-0.37</v>
      </c>
      <c r="H1058">
        <f>IFERROR(ROUND(VLOOKUP($B1058,Locations!$A$2:$U$255,11,FALSE)-G1058,3),"")</f>
        <v>4809.78</v>
      </c>
      <c r="I1058" s="2">
        <v>1</v>
      </c>
      <c r="J1058">
        <v>19</v>
      </c>
    </row>
    <row r="1059" spans="1:10" x14ac:dyDescent="0.25">
      <c r="A1059" s="1">
        <v>41066.583333333336</v>
      </c>
      <c r="B1059">
        <v>1053</v>
      </c>
      <c r="C1059">
        <v>0.63</v>
      </c>
      <c r="D1059">
        <v>1053</v>
      </c>
      <c r="E1059">
        <v>0.85</v>
      </c>
      <c r="F1059">
        <f>IFERROR(IF(E1059="",VLOOKUP($B1059,Locations!$A$2:$U$255,16,FALSE),E1059),"")</f>
        <v>0.85</v>
      </c>
      <c r="G1059">
        <f>IFERROR(C1059-F1059,"")</f>
        <v>-0.21999999999999997</v>
      </c>
      <c r="H1059">
        <f>IFERROR(ROUND(VLOOKUP($B1059,Locations!$A$2:$U$255,11,FALSE)-G1059,3),"")</f>
        <v>4809.63</v>
      </c>
      <c r="I1059" s="2">
        <v>1</v>
      </c>
    </row>
    <row r="1060" spans="1:10" x14ac:dyDescent="0.25">
      <c r="A1060" s="1">
        <v>41228.416666666664</v>
      </c>
      <c r="B1060">
        <v>1053</v>
      </c>
      <c r="C1060">
        <v>0.56000000000000005</v>
      </c>
      <c r="D1060">
        <v>1053</v>
      </c>
      <c r="E1060">
        <v>0.85</v>
      </c>
      <c r="F1060">
        <f>IFERROR(IF(E1060="",VLOOKUP($B1060,Locations!$A$2:$U$255,16,FALSE),E1060),"")</f>
        <v>0.85</v>
      </c>
      <c r="G1060">
        <f>IFERROR(C1060-F1060,"")</f>
        <v>-0.28999999999999992</v>
      </c>
      <c r="H1060">
        <f>IFERROR(ROUND(VLOOKUP($B1060,Locations!$A$2:$U$255,11,FALSE)-G1060,3),"")</f>
        <v>4809.7</v>
      </c>
      <c r="I1060" s="2">
        <v>1</v>
      </c>
    </row>
    <row r="1061" spans="1:10" x14ac:dyDescent="0.25">
      <c r="A1061" s="1">
        <v>41397.375</v>
      </c>
      <c r="B1061">
        <v>1053</v>
      </c>
      <c r="C1061">
        <v>0.67</v>
      </c>
      <c r="D1061">
        <v>1053</v>
      </c>
      <c r="E1061">
        <v>0.85</v>
      </c>
      <c r="F1061">
        <f>IFERROR(IF(E1061="",VLOOKUP($B1061,Locations!$A$2:$U$255,16,FALSE),E1061),"")</f>
        <v>0.85</v>
      </c>
      <c r="G1061">
        <f>IFERROR(C1061-F1061,"")</f>
        <v>-0.17999999999999994</v>
      </c>
      <c r="H1061">
        <f>IFERROR(ROUND(VLOOKUP($B1061,Locations!$A$2:$U$255,11,FALSE)-G1061,3),"")</f>
        <v>4809.59</v>
      </c>
      <c r="I1061" s="2">
        <v>1</v>
      </c>
    </row>
    <row r="1062" spans="1:10" x14ac:dyDescent="0.25">
      <c r="A1062" s="1">
        <v>41555.636805555558</v>
      </c>
      <c r="B1062">
        <v>1053</v>
      </c>
      <c r="C1062">
        <v>0.55000000000000004</v>
      </c>
      <c r="D1062">
        <v>1053</v>
      </c>
      <c r="E1062">
        <v>0.85</v>
      </c>
      <c r="F1062">
        <f>IFERROR(IF(E1062="",VLOOKUP($B1062,Locations!$A$2:$U$255,16,FALSE),E1062),"")</f>
        <v>0.85</v>
      </c>
      <c r="G1062">
        <f>IFERROR(C1062-F1062,"")</f>
        <v>-0.29999999999999993</v>
      </c>
      <c r="H1062">
        <f>IFERROR(ROUND(VLOOKUP($B1062,Locations!$A$2:$U$255,11,FALSE)-G1062,3),"")</f>
        <v>4809.71</v>
      </c>
      <c r="I1062" s="2">
        <v>1</v>
      </c>
    </row>
    <row r="1063" spans="1:10" x14ac:dyDescent="0.25">
      <c r="A1063" s="1">
        <v>41808.636111111111</v>
      </c>
      <c r="B1063">
        <v>1053</v>
      </c>
      <c r="C1063">
        <v>0.56000000000000005</v>
      </c>
      <c r="D1063">
        <v>1053</v>
      </c>
      <c r="E1063">
        <v>0.86</v>
      </c>
      <c r="F1063">
        <f>IFERROR(IF(E1063="",VLOOKUP($B1063,Locations!$A$2:$U$255,16,FALSE),E1063),"")</f>
        <v>0.86</v>
      </c>
      <c r="G1063">
        <f>IFERROR(C1063-F1063,"")</f>
        <v>-0.29999999999999993</v>
      </c>
      <c r="H1063">
        <f>IFERROR(ROUND(VLOOKUP($B1063,Locations!$A$2:$U$255,11,FALSE)-G1063,3),"")</f>
        <v>4809.71</v>
      </c>
      <c r="I1063" s="2">
        <v>1</v>
      </c>
    </row>
    <row r="1064" spans="1:10" x14ac:dyDescent="0.25">
      <c r="A1064" s="1">
        <v>42144.48333333333</v>
      </c>
      <c r="B1064">
        <v>1053</v>
      </c>
      <c r="C1064">
        <v>0.5</v>
      </c>
      <c r="D1064">
        <v>1053</v>
      </c>
      <c r="E1064">
        <v>0.83</v>
      </c>
      <c r="F1064">
        <f>IFERROR(IF(E1064="",VLOOKUP($B1064,Locations!$A$2:$U$255,16,FALSE),E1064),"")</f>
        <v>0.83</v>
      </c>
      <c r="G1064">
        <f>IFERROR(C1064-F1064,"")</f>
        <v>-0.32999999999999996</v>
      </c>
      <c r="H1064">
        <f>IFERROR(ROUND(VLOOKUP($B1064,Locations!$A$2:$U$255,11,FALSE)-G1064,3),"")</f>
        <v>4809.74</v>
      </c>
      <c r="I1064" s="2">
        <v>1</v>
      </c>
    </row>
    <row r="1065" spans="1:10" x14ac:dyDescent="0.25">
      <c r="A1065" s="1">
        <v>42304.536805555559</v>
      </c>
      <c r="B1065">
        <v>1053</v>
      </c>
      <c r="C1065">
        <v>0.49</v>
      </c>
      <c r="D1065">
        <v>1053</v>
      </c>
      <c r="E1065">
        <v>0.79</v>
      </c>
      <c r="F1065">
        <f>IFERROR(IF(E1065="",VLOOKUP($B1065,Locations!$A$2:$U$255,16,FALSE),E1065),"")</f>
        <v>0.79</v>
      </c>
      <c r="G1065">
        <f>IFERROR(C1065-F1065,"")</f>
        <v>-0.30000000000000004</v>
      </c>
      <c r="H1065">
        <f>IFERROR(ROUND(VLOOKUP($B1065,Locations!$A$2:$U$255,11,FALSE)-G1065,3),"")</f>
        <v>4809.71</v>
      </c>
      <c r="I1065" s="2">
        <v>1</v>
      </c>
    </row>
    <row r="1066" spans="1:10" x14ac:dyDescent="0.25">
      <c r="A1066" s="1">
        <v>42473.618750000001</v>
      </c>
      <c r="B1066">
        <v>1053</v>
      </c>
      <c r="C1066">
        <v>0.41</v>
      </c>
      <c r="D1066">
        <v>1053</v>
      </c>
      <c r="E1066">
        <v>0.79</v>
      </c>
      <c r="F1066">
        <f>IFERROR(IF(E1066="",VLOOKUP($B1066,Locations!$A$2:$U$255,16,FALSE),E1066),"")</f>
        <v>0.79</v>
      </c>
      <c r="G1066">
        <f>IFERROR(C1066-F1066,"")</f>
        <v>-0.38000000000000006</v>
      </c>
      <c r="H1066">
        <f>IFERROR(ROUND(VLOOKUP($B1066,Locations!$A$2:$U$255,11,FALSE)-G1066,3),"")</f>
        <v>4809.79</v>
      </c>
      <c r="I1066" s="2">
        <v>1</v>
      </c>
    </row>
    <row r="1067" spans="1:10" x14ac:dyDescent="0.25">
      <c r="A1067" s="1">
        <v>42666.75</v>
      </c>
      <c r="B1067">
        <v>1053</v>
      </c>
      <c r="C1067">
        <v>0.5</v>
      </c>
      <c r="D1067">
        <v>1053</v>
      </c>
      <c r="E1067">
        <v>0.82</v>
      </c>
      <c r="F1067">
        <f>IFERROR(IF(E1067="",VLOOKUP($B1067,Locations!$A$2:$U$255,16,FALSE),E1067),"")</f>
        <v>0.82</v>
      </c>
      <c r="G1067">
        <f>IFERROR(C1067-F1067,"")</f>
        <v>-0.31999999999999995</v>
      </c>
      <c r="H1067">
        <f>IFERROR(ROUND(VLOOKUP($B1067,Locations!$A$2:$U$255,11,FALSE)-G1067,3),"")</f>
        <v>4809.7299999999996</v>
      </c>
      <c r="I1067" s="2">
        <v>1</v>
      </c>
    </row>
    <row r="1068" spans="1:10" x14ac:dyDescent="0.25">
      <c r="A1068" s="1">
        <v>42868.75</v>
      </c>
      <c r="B1068">
        <v>1053</v>
      </c>
      <c r="C1068">
        <v>0.53</v>
      </c>
      <c r="D1068">
        <v>1053</v>
      </c>
      <c r="E1068">
        <v>0.95</v>
      </c>
      <c r="F1068">
        <f>IFERROR(IF(E1068="",VLOOKUP($B1068,Locations!$A$2:$U$255,16,FALSE),E1068),"")</f>
        <v>0.95</v>
      </c>
      <c r="G1068">
        <f>IFERROR(C1068-F1068,"")</f>
        <v>-0.41999999999999993</v>
      </c>
      <c r="H1068">
        <f>IFERROR(ROUND(VLOOKUP($B1068,Locations!$A$2:$U$255,11,FALSE)-G1068,3),"")</f>
        <v>4809.83</v>
      </c>
      <c r="I1068" s="2">
        <v>1</v>
      </c>
    </row>
    <row r="1069" spans="1:10" x14ac:dyDescent="0.25">
      <c r="A1069" s="1">
        <v>43009.57916666667</v>
      </c>
      <c r="B1069">
        <v>1053</v>
      </c>
      <c r="C1069">
        <v>0.54</v>
      </c>
      <c r="D1069">
        <v>1053</v>
      </c>
      <c r="E1069">
        <v>0.95</v>
      </c>
      <c r="F1069">
        <f>IFERROR(IF(E1069="",VLOOKUP($B1069,Locations!$A$2:$U$255,16,FALSE),E1069),"")</f>
        <v>0.95</v>
      </c>
      <c r="G1069">
        <f>IFERROR(C1069-F1069,"")</f>
        <v>-0.40999999999999992</v>
      </c>
      <c r="H1069">
        <f>IFERROR(ROUND(VLOOKUP($B1069,Locations!$A$2:$U$255,11,FALSE)-G1069,3),"")</f>
        <v>4809.82</v>
      </c>
      <c r="I1069" s="2">
        <v>1</v>
      </c>
      <c r="J1069">
        <v>20</v>
      </c>
    </row>
    <row r="1070" spans="1:10" x14ac:dyDescent="0.25">
      <c r="A1070" s="1">
        <v>43277.599999999999</v>
      </c>
      <c r="B1070">
        <v>1053</v>
      </c>
      <c r="C1070">
        <v>0.55000000000000004</v>
      </c>
      <c r="D1070">
        <v>1053</v>
      </c>
      <c r="E1070">
        <v>0.95833333333333337</v>
      </c>
      <c r="F1070">
        <f>IFERROR(IF(E1070="",VLOOKUP($B1070,Locations!$A$2:$U$255,16,FALSE),E1070),"")</f>
        <v>0.95833333333333337</v>
      </c>
      <c r="G1070">
        <f>IFERROR(C1070-F1070,"")</f>
        <v>-0.40833333333333333</v>
      </c>
      <c r="H1070">
        <f>IFERROR(ROUND(VLOOKUP($B1070,Locations!$A$2:$U$255,11,FALSE)-G1070,3),"")</f>
        <v>4809.8180000000002</v>
      </c>
      <c r="I1070" s="2">
        <v>1</v>
      </c>
      <c r="J1070">
        <v>21</v>
      </c>
    </row>
    <row r="1071" spans="1:10" x14ac:dyDescent="0.25">
      <c r="A1071" s="1">
        <v>40164.675000000003</v>
      </c>
      <c r="B1071">
        <v>1054</v>
      </c>
      <c r="C1071">
        <v>0.61</v>
      </c>
      <c r="D1071">
        <v>1054</v>
      </c>
      <c r="E1071">
        <v>0.52</v>
      </c>
      <c r="F1071">
        <f>IFERROR(IF(E1071="",VLOOKUP($B1071,Locations!$A$2:$U$255,16,FALSE),E1071),"")</f>
        <v>0.52</v>
      </c>
      <c r="G1071">
        <f>IFERROR(C1071-F1071,"")</f>
        <v>8.9999999999999969E-2</v>
      </c>
      <c r="H1071">
        <f>IFERROR(ROUND(VLOOKUP($B1071,Locations!$A$2:$U$255,11,FALSE)-G1071,3),"")</f>
        <v>4809.7299999999996</v>
      </c>
      <c r="I1071" s="2">
        <v>1</v>
      </c>
      <c r="J1071">
        <v>19</v>
      </c>
    </row>
    <row r="1072" spans="1:10" x14ac:dyDescent="0.25">
      <c r="A1072" s="1">
        <v>40267.675000000003</v>
      </c>
      <c r="B1072">
        <v>1054</v>
      </c>
      <c r="C1072">
        <v>0.43</v>
      </c>
      <c r="D1072">
        <v>1054</v>
      </c>
      <c r="E1072">
        <v>0.52</v>
      </c>
      <c r="F1072">
        <f>IFERROR(IF(E1072="",VLOOKUP($B1072,Locations!$A$2:$U$255,16,FALSE),E1072),"")</f>
        <v>0.52</v>
      </c>
      <c r="G1072">
        <f>IFERROR(C1072-F1072,"")</f>
        <v>-9.0000000000000024E-2</v>
      </c>
      <c r="H1072">
        <f>IFERROR(ROUND(VLOOKUP($B1072,Locations!$A$2:$U$255,11,FALSE)-G1072,3),"")</f>
        <v>4809.91</v>
      </c>
      <c r="I1072" s="2">
        <v>1</v>
      </c>
      <c r="J1072">
        <v>19</v>
      </c>
    </row>
    <row r="1073" spans="1:10" x14ac:dyDescent="0.25">
      <c r="A1073" s="1">
        <v>40330.64166666667</v>
      </c>
      <c r="B1073">
        <v>1054</v>
      </c>
      <c r="C1073">
        <v>0.61</v>
      </c>
      <c r="D1073">
        <v>1054</v>
      </c>
      <c r="E1073">
        <v>0.52</v>
      </c>
      <c r="F1073">
        <f>IFERROR(IF(E1073="",VLOOKUP($B1073,Locations!$A$2:$U$255,16,FALSE),E1073),"")</f>
        <v>0.52</v>
      </c>
      <c r="G1073">
        <f>IFERROR(C1073-F1073,"")</f>
        <v>8.9999999999999969E-2</v>
      </c>
      <c r="H1073">
        <f>IFERROR(ROUND(VLOOKUP($B1073,Locations!$A$2:$U$255,11,FALSE)-G1073,3),"")</f>
        <v>4809.7299999999996</v>
      </c>
      <c r="I1073" s="2">
        <v>1</v>
      </c>
      <c r="J1073">
        <v>19</v>
      </c>
    </row>
    <row r="1074" spans="1:10" x14ac:dyDescent="0.25">
      <c r="A1074" s="1">
        <v>40437.699305555558</v>
      </c>
      <c r="B1074">
        <v>1054</v>
      </c>
      <c r="C1074">
        <v>2.48</v>
      </c>
      <c r="D1074">
        <v>1054</v>
      </c>
      <c r="E1074">
        <v>0.52</v>
      </c>
      <c r="F1074">
        <f>IFERROR(IF(E1074="",VLOOKUP($B1074,Locations!$A$2:$U$255,16,FALSE),E1074),"")</f>
        <v>0.52</v>
      </c>
      <c r="G1074">
        <f>IFERROR(C1074-F1074,"")</f>
        <v>1.96</v>
      </c>
      <c r="H1074">
        <f>IFERROR(ROUND(VLOOKUP($B1074,Locations!$A$2:$U$255,11,FALSE)-G1074,3),"")</f>
        <v>4807.8599999999997</v>
      </c>
      <c r="I1074" s="2">
        <v>1</v>
      </c>
    </row>
    <row r="1075" spans="1:10" x14ac:dyDescent="0.25">
      <c r="A1075" s="1">
        <v>40512.617361111108</v>
      </c>
      <c r="B1075">
        <v>1054</v>
      </c>
      <c r="C1075">
        <v>0.42</v>
      </c>
      <c r="D1075">
        <v>1054</v>
      </c>
      <c r="E1075">
        <v>0.52</v>
      </c>
      <c r="F1075">
        <f>IFERROR(IF(E1075="",VLOOKUP($B1075,Locations!$A$2:$U$255,16,FALSE),E1075),"")</f>
        <v>0.52</v>
      </c>
      <c r="G1075">
        <f>IFERROR(C1075-F1075,"")</f>
        <v>-0.10000000000000003</v>
      </c>
      <c r="H1075">
        <f>IFERROR(ROUND(VLOOKUP($B1075,Locations!$A$2:$U$255,11,FALSE)-G1075,3),"")</f>
        <v>4809.92</v>
      </c>
      <c r="I1075" s="2">
        <v>1</v>
      </c>
    </row>
    <row r="1076" spans="1:10" x14ac:dyDescent="0.25">
      <c r="A1076" s="1">
        <v>40610.717361111114</v>
      </c>
      <c r="B1076">
        <v>1054</v>
      </c>
      <c r="C1076">
        <v>0.38</v>
      </c>
      <c r="D1076">
        <v>1054</v>
      </c>
      <c r="E1076">
        <v>0.52</v>
      </c>
      <c r="F1076">
        <f>IFERROR(IF(E1076="",VLOOKUP($B1076,Locations!$A$2:$U$255,16,FALSE),E1076),"")</f>
        <v>0.52</v>
      </c>
      <c r="G1076">
        <f>IFERROR(C1076-F1076,"")</f>
        <v>-0.14000000000000001</v>
      </c>
      <c r="H1076">
        <f>IFERROR(ROUND(VLOOKUP($B1076,Locations!$A$2:$U$255,11,FALSE)-G1076,3),"")</f>
        <v>4809.96</v>
      </c>
      <c r="I1076" s="2">
        <v>1</v>
      </c>
      <c r="J1076">
        <v>19</v>
      </c>
    </row>
    <row r="1077" spans="1:10" x14ac:dyDescent="0.25">
      <c r="A1077" s="1">
        <v>40696.598611111112</v>
      </c>
      <c r="B1077">
        <v>1054</v>
      </c>
      <c r="C1077">
        <v>0.54</v>
      </c>
      <c r="D1077">
        <v>1054</v>
      </c>
      <c r="E1077">
        <v>0.52</v>
      </c>
      <c r="F1077">
        <f>IFERROR(IF(E1077="",VLOOKUP($B1077,Locations!$A$2:$U$255,16,FALSE),E1077),"")</f>
        <v>0.52</v>
      </c>
      <c r="G1077">
        <f>IFERROR(C1077-F1077,"")</f>
        <v>2.0000000000000018E-2</v>
      </c>
      <c r="H1077">
        <f>IFERROR(ROUND(VLOOKUP($B1077,Locations!$A$2:$U$255,11,FALSE)-G1077,3),"")</f>
        <v>4809.8</v>
      </c>
      <c r="I1077" s="2">
        <v>1</v>
      </c>
      <c r="J1077">
        <v>19</v>
      </c>
    </row>
    <row r="1078" spans="1:10" x14ac:dyDescent="0.25">
      <c r="A1078" s="1">
        <v>40996.518055555556</v>
      </c>
      <c r="B1078">
        <v>1054</v>
      </c>
      <c r="C1078">
        <v>0.53</v>
      </c>
      <c r="D1078">
        <v>1054</v>
      </c>
      <c r="E1078">
        <v>0.52</v>
      </c>
      <c r="F1078">
        <f>IFERROR(IF(E1078="",VLOOKUP($B1078,Locations!$A$2:$U$255,16,FALSE),E1078),"")</f>
        <v>0.52</v>
      </c>
      <c r="G1078">
        <f>IFERROR(C1078-F1078,"")</f>
        <v>1.0000000000000009E-2</v>
      </c>
      <c r="H1078">
        <f>IFERROR(ROUND(VLOOKUP($B1078,Locations!$A$2:$U$255,11,FALSE)-G1078,3),"")</f>
        <v>4809.8100000000004</v>
      </c>
      <c r="I1078" s="2">
        <v>1</v>
      </c>
      <c r="J1078">
        <v>19</v>
      </c>
    </row>
    <row r="1079" spans="1:10" x14ac:dyDescent="0.25">
      <c r="A1079" s="1">
        <v>41066.541666666664</v>
      </c>
      <c r="B1079">
        <v>1054</v>
      </c>
      <c r="C1079">
        <v>1.03</v>
      </c>
      <c r="D1079">
        <v>1054</v>
      </c>
      <c r="E1079">
        <v>0.52</v>
      </c>
      <c r="F1079">
        <f>IFERROR(IF(E1079="",VLOOKUP($B1079,Locations!$A$2:$U$255,16,FALSE),E1079),"")</f>
        <v>0.52</v>
      </c>
      <c r="G1079">
        <f>IFERROR(C1079-F1079,"")</f>
        <v>0.51</v>
      </c>
      <c r="H1079">
        <f>IFERROR(ROUND(VLOOKUP($B1079,Locations!$A$2:$U$255,11,FALSE)-G1079,3),"")</f>
        <v>4809.3100000000004</v>
      </c>
      <c r="I1079" s="2">
        <v>1</v>
      </c>
    </row>
    <row r="1080" spans="1:10" x14ac:dyDescent="0.25">
      <c r="A1080" s="1">
        <v>41228.375</v>
      </c>
      <c r="B1080">
        <v>1054</v>
      </c>
      <c r="C1080">
        <v>0.47</v>
      </c>
      <c r="D1080">
        <v>1054</v>
      </c>
      <c r="E1080">
        <v>0.52</v>
      </c>
      <c r="F1080">
        <f>IFERROR(IF(E1080="",VLOOKUP($B1080,Locations!$A$2:$U$255,16,FALSE),E1080),"")</f>
        <v>0.52</v>
      </c>
      <c r="G1080">
        <f>IFERROR(C1080-F1080,"")</f>
        <v>-5.0000000000000044E-2</v>
      </c>
      <c r="H1080">
        <f>IFERROR(ROUND(VLOOKUP($B1080,Locations!$A$2:$U$255,11,FALSE)-G1080,3),"")</f>
        <v>4809.87</v>
      </c>
      <c r="I1080" s="2">
        <v>1</v>
      </c>
    </row>
    <row r="1081" spans="1:10" x14ac:dyDescent="0.25">
      <c r="A1081" s="1">
        <v>41397.375</v>
      </c>
      <c r="B1081">
        <v>1054</v>
      </c>
      <c r="C1081">
        <v>0.46</v>
      </c>
      <c r="D1081">
        <v>1054</v>
      </c>
      <c r="E1081">
        <v>0.52</v>
      </c>
      <c r="F1081">
        <f>IFERROR(IF(E1081="",VLOOKUP($B1081,Locations!$A$2:$U$255,16,FALSE),E1081),"")</f>
        <v>0.52</v>
      </c>
      <c r="G1081">
        <f>IFERROR(C1081-F1081,"")</f>
        <v>-0.06</v>
      </c>
      <c r="H1081">
        <f>IFERROR(ROUND(VLOOKUP($B1081,Locations!$A$2:$U$255,11,FALSE)-G1081,3),"")</f>
        <v>4809.88</v>
      </c>
      <c r="I1081" s="2">
        <v>1</v>
      </c>
    </row>
    <row r="1082" spans="1:10" x14ac:dyDescent="0.25">
      <c r="A1082" s="1">
        <v>41555.631944444445</v>
      </c>
      <c r="B1082">
        <v>1054</v>
      </c>
      <c r="C1082">
        <v>0.46</v>
      </c>
      <c r="D1082">
        <v>1054</v>
      </c>
      <c r="E1082">
        <v>0.52</v>
      </c>
      <c r="F1082">
        <f>IFERROR(IF(E1082="",VLOOKUP($B1082,Locations!$A$2:$U$255,16,FALSE),E1082),"")</f>
        <v>0.52</v>
      </c>
      <c r="G1082">
        <f>IFERROR(C1082-F1082,"")</f>
        <v>-0.06</v>
      </c>
      <c r="H1082">
        <f>IFERROR(ROUND(VLOOKUP($B1082,Locations!$A$2:$U$255,11,FALSE)-G1082,3),"")</f>
        <v>4809.88</v>
      </c>
      <c r="I1082" s="2">
        <v>1</v>
      </c>
    </row>
    <row r="1083" spans="1:10" x14ac:dyDescent="0.25">
      <c r="A1083" s="1">
        <v>41808.375</v>
      </c>
      <c r="B1083">
        <v>1054</v>
      </c>
      <c r="C1083">
        <v>1.26</v>
      </c>
      <c r="D1083">
        <v>1054</v>
      </c>
      <c r="E1083">
        <v>0.52</v>
      </c>
      <c r="F1083">
        <f>IFERROR(IF(E1083="",VLOOKUP($B1083,Locations!$A$2:$U$255,16,FALSE),E1083),"")</f>
        <v>0.52</v>
      </c>
      <c r="G1083">
        <f>IFERROR(C1083-F1083,"")</f>
        <v>0.74</v>
      </c>
      <c r="H1083">
        <f>IFERROR(ROUND(VLOOKUP($B1083,Locations!$A$2:$U$255,11,FALSE)-G1083,3),"")</f>
        <v>4809.08</v>
      </c>
      <c r="I1083" s="2">
        <v>1</v>
      </c>
    </row>
    <row r="1084" spans="1:10" x14ac:dyDescent="0.25">
      <c r="A1084" s="1">
        <v>41808.630555555559</v>
      </c>
      <c r="B1084">
        <v>1054</v>
      </c>
      <c r="C1084">
        <v>1.28</v>
      </c>
      <c r="D1084">
        <v>1054</v>
      </c>
      <c r="E1084">
        <v>0.53</v>
      </c>
      <c r="F1084">
        <f>IFERROR(IF(E1084="",VLOOKUP($B1084,Locations!$A$2:$U$255,16,FALSE),E1084),"")</f>
        <v>0.53</v>
      </c>
      <c r="G1084">
        <f>IFERROR(C1084-F1084,"")</f>
        <v>0.75</v>
      </c>
      <c r="H1084">
        <f>IFERROR(ROUND(VLOOKUP($B1084,Locations!$A$2:$U$255,11,FALSE)-G1084,3),"")</f>
        <v>4809.07</v>
      </c>
      <c r="I1084" s="2">
        <v>1</v>
      </c>
    </row>
    <row r="1085" spans="1:10" x14ac:dyDescent="0.25">
      <c r="A1085" s="1">
        <v>42144.474999999999</v>
      </c>
      <c r="B1085">
        <v>1054</v>
      </c>
      <c r="C1085" s="41">
        <v>0.49</v>
      </c>
      <c r="D1085">
        <v>1054</v>
      </c>
      <c r="E1085">
        <v>0.53</v>
      </c>
      <c r="F1085">
        <f>IFERROR(IF(E1085="",VLOOKUP($B1085,Locations!$A$2:$U$255,16,FALSE),E1085),"")</f>
        <v>0.53</v>
      </c>
      <c r="G1085">
        <f>IFERROR(C1085-F1085,"")</f>
        <v>-4.0000000000000036E-2</v>
      </c>
      <c r="H1085">
        <f>IFERROR(ROUND(VLOOKUP($B1085,Locations!$A$2:$U$255,11,FALSE)-G1085,3),"")</f>
        <v>4809.8599999999997</v>
      </c>
      <c r="I1085" s="2">
        <v>1</v>
      </c>
    </row>
    <row r="1086" spans="1:10" x14ac:dyDescent="0.25">
      <c r="A1086" s="1">
        <v>42304.524305555555</v>
      </c>
      <c r="B1086">
        <v>1054</v>
      </c>
      <c r="C1086" s="41">
        <v>0.48</v>
      </c>
      <c r="D1086">
        <v>1054</v>
      </c>
      <c r="E1086">
        <v>0.57999999999999996</v>
      </c>
      <c r="F1086">
        <f>IFERROR(IF(E1086="",VLOOKUP($B1086,Locations!$A$2:$U$255,16,FALSE),E1086),"")</f>
        <v>0.57999999999999996</v>
      </c>
      <c r="G1086">
        <f>IFERROR(C1086-F1086,"")</f>
        <v>-9.9999999999999978E-2</v>
      </c>
      <c r="H1086">
        <f>IFERROR(ROUND(VLOOKUP($B1086,Locations!$A$2:$U$255,11,FALSE)-G1086,3),"")</f>
        <v>4809.92</v>
      </c>
      <c r="I1086" s="2">
        <v>1</v>
      </c>
    </row>
    <row r="1087" spans="1:10" x14ac:dyDescent="0.25">
      <c r="A1087" s="1">
        <v>42473.614583333336</v>
      </c>
      <c r="B1087">
        <v>1054</v>
      </c>
      <c r="C1087">
        <v>0.4</v>
      </c>
      <c r="D1087">
        <v>1054</v>
      </c>
      <c r="E1087">
        <v>0.5</v>
      </c>
      <c r="F1087">
        <f>IFERROR(IF(E1087="",VLOOKUP($B1087,Locations!$A$2:$U$255,16,FALSE),E1087),"")</f>
        <v>0.5</v>
      </c>
      <c r="G1087">
        <f>IFERROR(C1087-F1087,"")</f>
        <v>-9.9999999999999978E-2</v>
      </c>
      <c r="H1087">
        <f>IFERROR(ROUND(VLOOKUP($B1087,Locations!$A$2:$U$255,11,FALSE)-G1087,3),"")</f>
        <v>4809.92</v>
      </c>
      <c r="I1087" s="2">
        <v>1</v>
      </c>
    </row>
    <row r="1088" spans="1:10" x14ac:dyDescent="0.25">
      <c r="A1088" s="1">
        <v>42655.429166666669</v>
      </c>
      <c r="B1088">
        <v>1054</v>
      </c>
      <c r="C1088">
        <v>0.49</v>
      </c>
      <c r="D1088">
        <v>1054</v>
      </c>
      <c r="E1088">
        <v>0.5</v>
      </c>
      <c r="F1088">
        <f>IFERROR(IF(E1088="",VLOOKUP($B1088,Locations!$A$2:$U$255,16,FALSE),E1088),"")</f>
        <v>0.5</v>
      </c>
      <c r="G1088">
        <f>IFERROR(C1088-F1088,"")</f>
        <v>-1.0000000000000009E-2</v>
      </c>
      <c r="H1088">
        <f>IFERROR(ROUND(VLOOKUP($B1088,Locations!$A$2:$U$255,11,FALSE)-G1088,3),"")</f>
        <v>4809.83</v>
      </c>
      <c r="I1088" s="2">
        <v>1</v>
      </c>
    </row>
    <row r="1089" spans="1:10" x14ac:dyDescent="0.25">
      <c r="A1089" s="1">
        <v>42662.75</v>
      </c>
      <c r="B1089">
        <v>1054</v>
      </c>
      <c r="C1089">
        <v>0.49</v>
      </c>
      <c r="D1089">
        <v>1054</v>
      </c>
      <c r="E1089">
        <v>0.62</v>
      </c>
      <c r="F1089">
        <f>IFERROR(IF(E1089="",VLOOKUP($B1089,Locations!$A$2:$U$255,16,FALSE),E1089),"")</f>
        <v>0.62</v>
      </c>
      <c r="G1089">
        <f>IFERROR(C1089-F1089,"")</f>
        <v>-0.13</v>
      </c>
      <c r="H1089">
        <f>IFERROR(ROUND(VLOOKUP($B1089,Locations!$A$2:$U$255,11,FALSE)-G1089,3),"")</f>
        <v>4809.95</v>
      </c>
      <c r="I1089" s="2">
        <v>1</v>
      </c>
    </row>
    <row r="1090" spans="1:10" x14ac:dyDescent="0.25">
      <c r="A1090" s="1">
        <v>42864.75</v>
      </c>
      <c r="B1090">
        <v>1054</v>
      </c>
      <c r="C1090">
        <v>0.56000000000000005</v>
      </c>
      <c r="D1090">
        <v>1054</v>
      </c>
      <c r="E1090">
        <v>0.76</v>
      </c>
      <c r="F1090">
        <f>IFERROR(IF(E1090="",VLOOKUP($B1090,Locations!$A$2:$U$255,16,FALSE),E1090),"")</f>
        <v>0.76</v>
      </c>
      <c r="G1090">
        <f>IFERROR(C1090-F1090,"")</f>
        <v>-0.19999999999999996</v>
      </c>
      <c r="H1090">
        <f>IFERROR(ROUND(VLOOKUP($B1090,Locations!$A$2:$U$255,11,FALSE)-G1090,3),"")</f>
        <v>4810.0200000000004</v>
      </c>
      <c r="I1090" s="2">
        <v>1</v>
      </c>
    </row>
    <row r="1091" spans="1:10" x14ac:dyDescent="0.25">
      <c r="A1091" s="1">
        <v>43009.53125</v>
      </c>
      <c r="B1091">
        <v>1054</v>
      </c>
      <c r="C1091">
        <v>0.61</v>
      </c>
      <c r="D1091">
        <v>1054</v>
      </c>
      <c r="E1091">
        <v>0.66</v>
      </c>
      <c r="F1091">
        <f>IFERROR(IF(E1091="",VLOOKUP($B1091,Locations!$A$2:$U$255,16,FALSE),E1091),"")</f>
        <v>0.66</v>
      </c>
      <c r="G1091">
        <f>IFERROR(C1091-F1091,"")</f>
        <v>-5.0000000000000044E-2</v>
      </c>
      <c r="H1091">
        <f>IFERROR(ROUND(VLOOKUP($B1091,Locations!$A$2:$U$255,11,FALSE)-G1091,3),"")</f>
        <v>4809.87</v>
      </c>
      <c r="I1091" s="2">
        <v>1</v>
      </c>
      <c r="J1091">
        <v>20</v>
      </c>
    </row>
    <row r="1092" spans="1:10" x14ac:dyDescent="0.25">
      <c r="A1092" s="1">
        <v>43277.589583333334</v>
      </c>
      <c r="B1092">
        <v>1054</v>
      </c>
      <c r="C1092">
        <v>1.9</v>
      </c>
      <c r="D1092">
        <v>1054</v>
      </c>
      <c r="E1092">
        <v>0.875</v>
      </c>
      <c r="F1092">
        <f>IFERROR(IF(E1092="",VLOOKUP($B1092,Locations!$A$2:$U$255,16,FALSE),E1092),"")</f>
        <v>0.875</v>
      </c>
      <c r="G1092">
        <f>IFERROR(C1092-F1092,"")</f>
        <v>1.0249999999999999</v>
      </c>
      <c r="H1092">
        <f>IFERROR(ROUND(VLOOKUP($B1092,Locations!$A$2:$U$255,11,FALSE)-G1092,3),"")</f>
        <v>4808.7950000000001</v>
      </c>
      <c r="I1092" s="2">
        <v>1</v>
      </c>
      <c r="J1092">
        <v>21</v>
      </c>
    </row>
    <row r="1093" spans="1:10" x14ac:dyDescent="0.25">
      <c r="A1093" s="1">
        <v>40164.658333333333</v>
      </c>
      <c r="B1093">
        <v>1055</v>
      </c>
      <c r="C1093">
        <v>1.1200000000000001</v>
      </c>
      <c r="D1093">
        <v>1055</v>
      </c>
      <c r="E1093">
        <v>1.0900000000000001</v>
      </c>
      <c r="F1093">
        <f>IFERROR(IF(E1093="",VLOOKUP($B1093,Locations!$A$2:$U$255,16,FALSE),E1093),"")</f>
        <v>1.0900000000000001</v>
      </c>
      <c r="G1093">
        <f>IFERROR(C1093-F1093,"")</f>
        <v>3.0000000000000027E-2</v>
      </c>
      <c r="H1093">
        <f>IFERROR(ROUND(VLOOKUP($B1093,Locations!$A$2:$U$255,11,FALSE)-G1093,3),"")</f>
        <v>4811.04</v>
      </c>
      <c r="I1093" s="2">
        <v>1</v>
      </c>
      <c r="J1093">
        <v>19</v>
      </c>
    </row>
    <row r="1094" spans="1:10" x14ac:dyDescent="0.25">
      <c r="A1094" s="1">
        <v>40267.658333333333</v>
      </c>
      <c r="B1094">
        <v>1055</v>
      </c>
      <c r="C1094">
        <v>1.0900000000000001</v>
      </c>
      <c r="D1094">
        <v>1055</v>
      </c>
      <c r="E1094">
        <v>1.0900000000000001</v>
      </c>
      <c r="F1094">
        <f>IFERROR(IF(E1094="",VLOOKUP($B1094,Locations!$A$2:$U$255,16,FALSE),E1094),"")</f>
        <v>1.0900000000000001</v>
      </c>
      <c r="G1094">
        <f>IFERROR(C1094-F1094,"")</f>
        <v>0</v>
      </c>
      <c r="H1094">
        <f>IFERROR(ROUND(VLOOKUP($B1094,Locations!$A$2:$U$255,11,FALSE)-G1094,3),"")</f>
        <v>4811.07</v>
      </c>
      <c r="I1094" s="2">
        <v>1</v>
      </c>
      <c r="J1094">
        <v>19</v>
      </c>
    </row>
    <row r="1095" spans="1:10" x14ac:dyDescent="0.25">
      <c r="A1095" s="1">
        <v>40330.654166666667</v>
      </c>
      <c r="B1095">
        <v>1055</v>
      </c>
      <c r="C1095">
        <v>1.1200000000000001</v>
      </c>
      <c r="D1095">
        <v>1055</v>
      </c>
      <c r="E1095">
        <v>1.0900000000000001</v>
      </c>
      <c r="F1095">
        <f>IFERROR(IF(E1095="",VLOOKUP($B1095,Locations!$A$2:$U$255,16,FALSE),E1095),"")</f>
        <v>1.0900000000000001</v>
      </c>
      <c r="G1095">
        <f>IFERROR(C1095-F1095,"")</f>
        <v>3.0000000000000027E-2</v>
      </c>
      <c r="H1095">
        <f>IFERROR(ROUND(VLOOKUP($B1095,Locations!$A$2:$U$255,11,FALSE)-G1095,3),"")</f>
        <v>4811.04</v>
      </c>
      <c r="I1095" s="2">
        <v>1</v>
      </c>
      <c r="J1095">
        <v>19</v>
      </c>
    </row>
    <row r="1096" spans="1:10" x14ac:dyDescent="0.25">
      <c r="A1096" s="1">
        <v>40437.688888888886</v>
      </c>
      <c r="B1096">
        <v>1055</v>
      </c>
      <c r="C1096">
        <v>1.07</v>
      </c>
      <c r="D1096">
        <v>1055</v>
      </c>
      <c r="E1096">
        <v>1.0900000000000001</v>
      </c>
      <c r="F1096">
        <f>IFERROR(IF(E1096="",VLOOKUP($B1096,Locations!$A$2:$U$255,16,FALSE),E1096),"")</f>
        <v>1.0900000000000001</v>
      </c>
      <c r="G1096">
        <f>IFERROR(C1096-F1096,"")</f>
        <v>-2.0000000000000018E-2</v>
      </c>
      <c r="H1096">
        <f>IFERROR(ROUND(VLOOKUP($B1096,Locations!$A$2:$U$255,11,FALSE)-G1096,3),"")</f>
        <v>4811.09</v>
      </c>
      <c r="I1096" s="2">
        <v>1</v>
      </c>
    </row>
    <row r="1097" spans="1:10" x14ac:dyDescent="0.25">
      <c r="A1097" s="1">
        <v>40512.649305555555</v>
      </c>
      <c r="B1097">
        <v>1055</v>
      </c>
      <c r="C1097">
        <v>1</v>
      </c>
      <c r="D1097">
        <v>1055</v>
      </c>
      <c r="E1097">
        <v>1.0900000000000001</v>
      </c>
      <c r="F1097">
        <f>IFERROR(IF(E1097="",VLOOKUP($B1097,Locations!$A$2:$U$255,16,FALSE),E1097),"")</f>
        <v>1.0900000000000001</v>
      </c>
      <c r="G1097">
        <f>IFERROR(C1097-F1097,"")</f>
        <v>-9.000000000000008E-2</v>
      </c>
      <c r="H1097">
        <f>IFERROR(ROUND(VLOOKUP($B1097,Locations!$A$2:$U$255,11,FALSE)-G1097,3),"")</f>
        <v>4811.16</v>
      </c>
      <c r="I1097" s="2">
        <v>1</v>
      </c>
    </row>
    <row r="1098" spans="1:10" x14ac:dyDescent="0.25">
      <c r="A1098" s="1">
        <v>40610.728472222225</v>
      </c>
      <c r="B1098">
        <v>1055</v>
      </c>
      <c r="C1098">
        <v>0.77</v>
      </c>
      <c r="D1098">
        <v>1055</v>
      </c>
      <c r="E1098">
        <v>1.0900000000000001</v>
      </c>
      <c r="F1098">
        <f>IFERROR(IF(E1098="",VLOOKUP($B1098,Locations!$A$2:$U$255,16,FALSE),E1098),"")</f>
        <v>1.0900000000000001</v>
      </c>
      <c r="G1098">
        <f>IFERROR(C1098-F1098,"")</f>
        <v>-0.32000000000000006</v>
      </c>
      <c r="H1098">
        <f>IFERROR(ROUND(VLOOKUP($B1098,Locations!$A$2:$U$255,11,FALSE)-G1098,3),"")</f>
        <v>4811.3900000000003</v>
      </c>
      <c r="I1098" s="2">
        <v>1</v>
      </c>
      <c r="J1098">
        <v>19</v>
      </c>
    </row>
    <row r="1099" spans="1:10" x14ac:dyDescent="0.25">
      <c r="A1099" s="1">
        <v>40696.604861111111</v>
      </c>
      <c r="B1099">
        <v>1055</v>
      </c>
      <c r="C1099">
        <v>0.8</v>
      </c>
      <c r="D1099">
        <v>1055</v>
      </c>
      <c r="E1099">
        <v>1.0900000000000001</v>
      </c>
      <c r="F1099">
        <f>IFERROR(IF(E1099="",VLOOKUP($B1099,Locations!$A$2:$U$255,16,FALSE),E1099),"")</f>
        <v>1.0900000000000001</v>
      </c>
      <c r="G1099">
        <f>IFERROR(C1099-F1099,"")</f>
        <v>-0.29000000000000004</v>
      </c>
      <c r="H1099">
        <f>IFERROR(ROUND(VLOOKUP($B1099,Locations!$A$2:$U$255,11,FALSE)-G1099,3),"")</f>
        <v>4811.3599999999997</v>
      </c>
      <c r="I1099" s="2">
        <v>1</v>
      </c>
      <c r="J1099">
        <v>19</v>
      </c>
    </row>
    <row r="1100" spans="1:10" x14ac:dyDescent="0.25">
      <c r="A1100" s="1">
        <v>40996.509722222225</v>
      </c>
      <c r="B1100">
        <v>1055</v>
      </c>
      <c r="C1100">
        <v>0.74</v>
      </c>
      <c r="D1100">
        <v>1055</v>
      </c>
      <c r="E1100">
        <v>1.0900000000000001</v>
      </c>
      <c r="F1100">
        <f>IFERROR(IF(E1100="",VLOOKUP($B1100,Locations!$A$2:$U$255,16,FALSE),E1100),"")</f>
        <v>1.0900000000000001</v>
      </c>
      <c r="G1100">
        <f>IFERROR(C1100-F1100,"")</f>
        <v>-0.35000000000000009</v>
      </c>
      <c r="H1100">
        <f>IFERROR(ROUND(VLOOKUP($B1100,Locations!$A$2:$U$255,11,FALSE)-G1100,3),"")</f>
        <v>4811.42</v>
      </c>
      <c r="I1100" s="2">
        <v>1</v>
      </c>
      <c r="J1100">
        <v>19</v>
      </c>
    </row>
    <row r="1101" spans="1:10" x14ac:dyDescent="0.25">
      <c r="A1101" s="1">
        <v>41066.541666666664</v>
      </c>
      <c r="B1101">
        <v>1055</v>
      </c>
      <c r="C1101">
        <v>0.78</v>
      </c>
      <c r="D1101">
        <v>1055</v>
      </c>
      <c r="E1101">
        <v>1.0900000000000001</v>
      </c>
      <c r="F1101">
        <f>IFERROR(IF(E1101="",VLOOKUP($B1101,Locations!$A$2:$U$255,16,FALSE),E1101),"")</f>
        <v>1.0900000000000001</v>
      </c>
      <c r="G1101">
        <f>IFERROR(C1101-F1101,"")</f>
        <v>-0.31000000000000005</v>
      </c>
      <c r="H1101">
        <f>IFERROR(ROUND(VLOOKUP($B1101,Locations!$A$2:$U$255,11,FALSE)-G1101,3),"")</f>
        <v>4811.38</v>
      </c>
      <c r="I1101" s="2">
        <v>1</v>
      </c>
    </row>
    <row r="1102" spans="1:10" x14ac:dyDescent="0.25">
      <c r="A1102" s="1">
        <v>41228.375</v>
      </c>
      <c r="B1102">
        <v>1055</v>
      </c>
      <c r="C1102">
        <v>0.8</v>
      </c>
      <c r="D1102">
        <v>1055</v>
      </c>
      <c r="E1102">
        <v>1.0900000000000001</v>
      </c>
      <c r="F1102">
        <f>IFERROR(IF(E1102="",VLOOKUP($B1102,Locations!$A$2:$U$255,16,FALSE),E1102),"")</f>
        <v>1.0900000000000001</v>
      </c>
      <c r="G1102">
        <f>IFERROR(C1102-F1102,"")</f>
        <v>-0.29000000000000004</v>
      </c>
      <c r="H1102">
        <f>IFERROR(ROUND(VLOOKUP($B1102,Locations!$A$2:$U$255,11,FALSE)-G1102,3),"")</f>
        <v>4811.3599999999997</v>
      </c>
      <c r="I1102" s="2">
        <v>1</v>
      </c>
    </row>
    <row r="1103" spans="1:10" x14ac:dyDescent="0.25">
      <c r="A1103" s="1">
        <v>41555.625694444447</v>
      </c>
      <c r="B1103">
        <v>1055</v>
      </c>
      <c r="C1103">
        <v>0.73</v>
      </c>
      <c r="D1103">
        <v>1055</v>
      </c>
      <c r="E1103">
        <v>1.0900000000000001</v>
      </c>
      <c r="F1103">
        <f>IFERROR(IF(E1103="",VLOOKUP($B1103,Locations!$A$2:$U$255,16,FALSE),E1103),"")</f>
        <v>1.0900000000000001</v>
      </c>
      <c r="G1103">
        <f>IFERROR(C1103-F1103,"")</f>
        <v>-0.3600000000000001</v>
      </c>
      <c r="H1103">
        <f>IFERROR(ROUND(VLOOKUP($B1103,Locations!$A$2:$U$255,11,FALSE)-G1103,3),"")</f>
        <v>4811.43</v>
      </c>
      <c r="I1103" s="2">
        <v>1</v>
      </c>
    </row>
    <row r="1104" spans="1:10" x14ac:dyDescent="0.25">
      <c r="A1104" s="1">
        <v>41808.630555555559</v>
      </c>
      <c r="B1104">
        <v>1055</v>
      </c>
      <c r="C1104">
        <v>0.8</v>
      </c>
      <c r="D1104">
        <v>1055</v>
      </c>
      <c r="E1104">
        <v>1.0900000000000001</v>
      </c>
      <c r="F1104">
        <f>IFERROR(IF(E1104="",VLOOKUP($B1104,Locations!$A$2:$U$255,16,FALSE),E1104),"")</f>
        <v>1.0900000000000001</v>
      </c>
      <c r="G1104">
        <f>IFERROR(C1104-F1104,"")</f>
        <v>-0.29000000000000004</v>
      </c>
      <c r="H1104">
        <f>IFERROR(ROUND(VLOOKUP($B1104,Locations!$A$2:$U$255,11,FALSE)-G1104,3),"")</f>
        <v>4811.3599999999997</v>
      </c>
      <c r="I1104" s="2">
        <v>1</v>
      </c>
    </row>
    <row r="1105" spans="1:10" x14ac:dyDescent="0.25">
      <c r="A1105" s="1">
        <v>42144.467361111114</v>
      </c>
      <c r="B1105">
        <v>1055</v>
      </c>
      <c r="C1105">
        <v>0.72</v>
      </c>
      <c r="D1105">
        <v>1055</v>
      </c>
      <c r="E1105">
        <v>1.07</v>
      </c>
      <c r="F1105">
        <f>IFERROR(IF(E1105="",VLOOKUP($B1105,Locations!$A$2:$U$255,16,FALSE),E1105),"")</f>
        <v>1.07</v>
      </c>
      <c r="G1105">
        <f>IFERROR(C1105-F1105,"")</f>
        <v>-0.35000000000000009</v>
      </c>
      <c r="H1105">
        <f>IFERROR(ROUND(VLOOKUP($B1105,Locations!$A$2:$U$255,11,FALSE)-G1105,3),"")</f>
        <v>4811.42</v>
      </c>
      <c r="I1105" s="2">
        <v>1</v>
      </c>
    </row>
    <row r="1106" spans="1:10" x14ac:dyDescent="0.25">
      <c r="A1106" s="1">
        <v>42304.515972222223</v>
      </c>
      <c r="B1106">
        <v>1055</v>
      </c>
      <c r="C1106">
        <v>0.77</v>
      </c>
      <c r="D1106">
        <v>1055</v>
      </c>
      <c r="E1106">
        <v>1.06</v>
      </c>
      <c r="F1106">
        <f>IFERROR(IF(E1106="",VLOOKUP($B1106,Locations!$A$2:$U$255,16,FALSE),E1106),"")</f>
        <v>1.06</v>
      </c>
      <c r="G1106">
        <f>IFERROR(C1106-F1106,"")</f>
        <v>-0.29000000000000004</v>
      </c>
      <c r="H1106">
        <f>IFERROR(ROUND(VLOOKUP($B1106,Locations!$A$2:$U$255,11,FALSE)-G1106,3),"")</f>
        <v>4811.3599999999997</v>
      </c>
      <c r="I1106" s="2">
        <v>1</v>
      </c>
    </row>
    <row r="1107" spans="1:10" x14ac:dyDescent="0.25">
      <c r="A1107" s="1">
        <v>42473.607638888891</v>
      </c>
      <c r="B1107">
        <v>1055</v>
      </c>
      <c r="C1107">
        <v>0.85</v>
      </c>
      <c r="D1107">
        <v>1055</v>
      </c>
      <c r="E1107">
        <v>1.06</v>
      </c>
      <c r="F1107">
        <f>IFERROR(IF(E1107="",VLOOKUP($B1107,Locations!$A$2:$U$255,16,FALSE),E1107),"")</f>
        <v>1.06</v>
      </c>
      <c r="G1107">
        <f>IFERROR(C1107-F1107,"")</f>
        <v>-0.21000000000000008</v>
      </c>
      <c r="H1107">
        <f>IFERROR(ROUND(VLOOKUP($B1107,Locations!$A$2:$U$255,11,FALSE)-G1107,3),"")</f>
        <v>4811.28</v>
      </c>
      <c r="I1107" s="2">
        <v>1</v>
      </c>
    </row>
    <row r="1108" spans="1:10" x14ac:dyDescent="0.25">
      <c r="A1108" s="1">
        <v>42669.625</v>
      </c>
      <c r="B1108">
        <v>1055</v>
      </c>
      <c r="C1108">
        <v>0.79</v>
      </c>
      <c r="D1108">
        <v>1055</v>
      </c>
      <c r="E1108">
        <v>1.06</v>
      </c>
      <c r="F1108">
        <f>IFERROR(IF(E1108="",VLOOKUP($B1108,Locations!$A$2:$U$255,16,FALSE),E1108),"")</f>
        <v>1.06</v>
      </c>
      <c r="G1108">
        <f>IFERROR(C1108-F1108,"")</f>
        <v>-0.27</v>
      </c>
      <c r="H1108">
        <f>IFERROR(ROUND(VLOOKUP($B1108,Locations!$A$2:$U$255,11,FALSE)-G1108,3),"")</f>
        <v>4811.34</v>
      </c>
      <c r="I1108" s="2">
        <v>1</v>
      </c>
    </row>
    <row r="1109" spans="1:10" x14ac:dyDescent="0.25">
      <c r="A1109" s="1">
        <v>42871.625</v>
      </c>
      <c r="B1109">
        <v>1055</v>
      </c>
      <c r="C1109">
        <v>0.79</v>
      </c>
      <c r="D1109">
        <v>1055</v>
      </c>
      <c r="E1109">
        <v>1.06</v>
      </c>
      <c r="F1109">
        <f>IFERROR(IF(E1109="",VLOOKUP($B1109,Locations!$A$2:$U$255,16,FALSE),E1109),"")</f>
        <v>1.06</v>
      </c>
      <c r="G1109">
        <f>IFERROR(C1109-F1109,"")</f>
        <v>-0.27</v>
      </c>
      <c r="H1109">
        <f>IFERROR(ROUND(VLOOKUP($B1109,Locations!$A$2:$U$255,11,FALSE)-G1109,3),"")</f>
        <v>4811.34</v>
      </c>
      <c r="I1109" s="2">
        <v>1</v>
      </c>
    </row>
    <row r="1110" spans="1:10" x14ac:dyDescent="0.25">
      <c r="A1110" s="1">
        <v>43009.48333333333</v>
      </c>
      <c r="B1110">
        <v>1055</v>
      </c>
      <c r="C1110">
        <v>0.83</v>
      </c>
      <c r="D1110">
        <v>1055</v>
      </c>
      <c r="E1110">
        <v>1.06</v>
      </c>
      <c r="F1110">
        <f>IFERROR(IF(E1110="",VLOOKUP($B1110,Locations!$A$2:$U$255,16,FALSE),E1110),"")</f>
        <v>1.06</v>
      </c>
      <c r="G1110">
        <f>IFERROR(C1110-F1110,"")</f>
        <v>-0.23000000000000009</v>
      </c>
      <c r="H1110">
        <f>IFERROR(ROUND(VLOOKUP($B1110,Locations!$A$2:$U$255,11,FALSE)-G1110,3),"")</f>
        <v>4811.3</v>
      </c>
      <c r="I1110" s="2">
        <v>1</v>
      </c>
      <c r="J1110">
        <v>20</v>
      </c>
    </row>
    <row r="1111" spans="1:10" x14ac:dyDescent="0.25">
      <c r="A1111" s="1">
        <v>43277.581944444442</v>
      </c>
      <c r="B1111">
        <v>1055</v>
      </c>
      <c r="C1111">
        <v>0.81</v>
      </c>
      <c r="D1111">
        <v>1055</v>
      </c>
      <c r="E1111">
        <v>1.25</v>
      </c>
      <c r="F1111">
        <f>IFERROR(IF(E1111="",VLOOKUP($B1111,Locations!$A$2:$U$255,16,FALSE),E1111),"")</f>
        <v>1.25</v>
      </c>
      <c r="G1111">
        <f>IFERROR(C1111-F1111,"")</f>
        <v>-0.43999999999999995</v>
      </c>
      <c r="H1111">
        <f>IFERROR(ROUND(VLOOKUP($B1111,Locations!$A$2:$U$255,11,FALSE)-G1111,3),"")</f>
        <v>4811.51</v>
      </c>
      <c r="I1111" s="2">
        <v>1</v>
      </c>
      <c r="J1111">
        <v>21</v>
      </c>
    </row>
    <row r="1112" spans="1:10" x14ac:dyDescent="0.25">
      <c r="A1112" s="1">
        <v>40164.647916666669</v>
      </c>
      <c r="B1112">
        <v>1056</v>
      </c>
      <c r="C1112">
        <v>1.26</v>
      </c>
      <c r="D1112">
        <v>1056</v>
      </c>
      <c r="E1112">
        <v>0.88</v>
      </c>
      <c r="F1112">
        <f>IFERROR(IF(E1112="",VLOOKUP($B1112,Locations!$A$2:$U$255,16,FALSE),E1112),"")</f>
        <v>0.88</v>
      </c>
      <c r="G1112">
        <f>IFERROR(C1112-F1112,"")</f>
        <v>0.38</v>
      </c>
      <c r="H1112">
        <f>IFERROR(ROUND(VLOOKUP($B1112,Locations!$A$2:$U$255,11,FALSE)-G1112,3),"")</f>
        <v>4812.43</v>
      </c>
      <c r="I1112" s="2">
        <v>1</v>
      </c>
      <c r="J1112">
        <v>19</v>
      </c>
    </row>
    <row r="1113" spans="1:10" x14ac:dyDescent="0.25">
      <c r="A1113" s="1">
        <v>40267.647916666669</v>
      </c>
      <c r="B1113">
        <v>1056</v>
      </c>
      <c r="C1113">
        <v>1.1399999999999999</v>
      </c>
      <c r="D1113">
        <v>1056</v>
      </c>
      <c r="E1113">
        <v>0.88</v>
      </c>
      <c r="F1113">
        <f>IFERROR(IF(E1113="",VLOOKUP($B1113,Locations!$A$2:$U$255,16,FALSE),E1113),"")</f>
        <v>0.88</v>
      </c>
      <c r="G1113">
        <f>IFERROR(C1113-F1113,"")</f>
        <v>0.2599999999999999</v>
      </c>
      <c r="H1113">
        <f>IFERROR(ROUND(VLOOKUP($B1113,Locations!$A$2:$U$255,11,FALSE)-G1113,3),"")</f>
        <v>4812.55</v>
      </c>
      <c r="I1113" s="2">
        <v>1</v>
      </c>
      <c r="J1113">
        <v>19</v>
      </c>
    </row>
    <row r="1114" spans="1:10" x14ac:dyDescent="0.25">
      <c r="A1114" s="1">
        <v>40330.663194444445</v>
      </c>
      <c r="B1114">
        <v>1056</v>
      </c>
      <c r="C1114">
        <v>1.26</v>
      </c>
      <c r="D1114">
        <v>1056</v>
      </c>
      <c r="E1114">
        <v>0.88</v>
      </c>
      <c r="F1114">
        <f>IFERROR(IF(E1114="",VLOOKUP($B1114,Locations!$A$2:$U$255,16,FALSE),E1114),"")</f>
        <v>0.88</v>
      </c>
      <c r="G1114">
        <f>IFERROR(C1114-F1114,"")</f>
        <v>0.38</v>
      </c>
      <c r="H1114">
        <f>IFERROR(ROUND(VLOOKUP($B1114,Locations!$A$2:$U$255,11,FALSE)-G1114,3),"")</f>
        <v>4812.43</v>
      </c>
      <c r="I1114" s="2">
        <v>1</v>
      </c>
      <c r="J1114">
        <v>19</v>
      </c>
    </row>
    <row r="1115" spans="1:10" x14ac:dyDescent="0.25">
      <c r="A1115" s="1">
        <v>40437.667361111111</v>
      </c>
      <c r="B1115">
        <v>1056</v>
      </c>
      <c r="C1115">
        <v>2.21</v>
      </c>
      <c r="D1115">
        <v>1056</v>
      </c>
      <c r="E1115">
        <v>0.88</v>
      </c>
      <c r="F1115">
        <f>IFERROR(IF(E1115="",VLOOKUP($B1115,Locations!$A$2:$U$255,16,FALSE),E1115),"")</f>
        <v>0.88</v>
      </c>
      <c r="G1115">
        <f>IFERROR(C1115-F1115,"")</f>
        <v>1.33</v>
      </c>
      <c r="H1115">
        <f>IFERROR(ROUND(VLOOKUP($B1115,Locations!$A$2:$U$255,11,FALSE)-G1115,3),"")</f>
        <v>4811.4799999999996</v>
      </c>
      <c r="I1115" s="2">
        <v>1</v>
      </c>
    </row>
    <row r="1116" spans="1:10" x14ac:dyDescent="0.25">
      <c r="A1116" s="1">
        <v>40512.626388888886</v>
      </c>
      <c r="B1116">
        <v>1056</v>
      </c>
      <c r="C1116">
        <v>1.65</v>
      </c>
      <c r="D1116">
        <v>1056</v>
      </c>
      <c r="E1116">
        <v>0.88</v>
      </c>
      <c r="F1116">
        <f>IFERROR(IF(E1116="",VLOOKUP($B1116,Locations!$A$2:$U$255,16,FALSE),E1116),"")</f>
        <v>0.88</v>
      </c>
      <c r="G1116">
        <f>IFERROR(C1116-F1116,"")</f>
        <v>0.76999999999999991</v>
      </c>
      <c r="H1116">
        <f>IFERROR(ROUND(VLOOKUP($B1116,Locations!$A$2:$U$255,11,FALSE)-G1116,3),"")</f>
        <v>4812.04</v>
      </c>
      <c r="I1116" s="2">
        <v>1</v>
      </c>
    </row>
    <row r="1117" spans="1:10" x14ac:dyDescent="0.25">
      <c r="A1117" s="1">
        <v>40611.772916666669</v>
      </c>
      <c r="B1117">
        <v>1056</v>
      </c>
      <c r="C1117">
        <v>1.1000000000000001</v>
      </c>
      <c r="D1117">
        <v>1056</v>
      </c>
      <c r="E1117">
        <v>0.88</v>
      </c>
      <c r="F1117">
        <f>IFERROR(IF(E1117="",VLOOKUP($B1117,Locations!$A$2:$U$255,16,FALSE),E1117),"")</f>
        <v>0.88</v>
      </c>
      <c r="G1117">
        <f>IFERROR(C1117-F1117,"")</f>
        <v>0.22000000000000008</v>
      </c>
      <c r="H1117">
        <f>IFERROR(ROUND(VLOOKUP($B1117,Locations!$A$2:$U$255,11,FALSE)-G1117,3),"")</f>
        <v>4812.59</v>
      </c>
      <c r="I1117" s="2">
        <v>1</v>
      </c>
      <c r="J1117">
        <v>19</v>
      </c>
    </row>
    <row r="1118" spans="1:10" x14ac:dyDescent="0.25">
      <c r="A1118" s="1">
        <v>40696.611805555556</v>
      </c>
      <c r="B1118">
        <v>1056</v>
      </c>
      <c r="C1118">
        <v>1.03</v>
      </c>
      <c r="D1118">
        <v>1056</v>
      </c>
      <c r="E1118">
        <v>0.88</v>
      </c>
      <c r="F1118">
        <f>IFERROR(IF(E1118="",VLOOKUP($B1118,Locations!$A$2:$U$255,16,FALSE),E1118),"")</f>
        <v>0.88</v>
      </c>
      <c r="G1118">
        <f>IFERROR(C1118-F1118,"")</f>
        <v>0.15000000000000002</v>
      </c>
      <c r="H1118">
        <f>IFERROR(ROUND(VLOOKUP($B1118,Locations!$A$2:$U$255,11,FALSE)-G1118,3),"")</f>
        <v>4812.66</v>
      </c>
      <c r="I1118" s="2">
        <v>1</v>
      </c>
      <c r="J1118">
        <v>19</v>
      </c>
    </row>
    <row r="1119" spans="1:10" x14ac:dyDescent="0.25">
      <c r="A1119" s="1">
        <v>40996.502083333333</v>
      </c>
      <c r="B1119">
        <v>1056</v>
      </c>
      <c r="C1119">
        <v>1.1000000000000001</v>
      </c>
      <c r="D1119">
        <v>1056</v>
      </c>
      <c r="E1119">
        <v>0.88</v>
      </c>
      <c r="F1119">
        <f>IFERROR(IF(E1119="",VLOOKUP($B1119,Locations!$A$2:$U$255,16,FALSE),E1119),"")</f>
        <v>0.88</v>
      </c>
      <c r="G1119">
        <f>IFERROR(C1119-F1119,"")</f>
        <v>0.22000000000000008</v>
      </c>
      <c r="H1119">
        <f>IFERROR(ROUND(VLOOKUP($B1119,Locations!$A$2:$U$255,11,FALSE)-G1119,3),"")</f>
        <v>4812.59</v>
      </c>
      <c r="I1119" s="2">
        <v>1</v>
      </c>
      <c r="J1119">
        <v>19</v>
      </c>
    </row>
    <row r="1120" spans="1:10" x14ac:dyDescent="0.25">
      <c r="A1120" s="1">
        <v>41066.541666666664</v>
      </c>
      <c r="B1120">
        <v>1056</v>
      </c>
      <c r="C1120">
        <v>2.0099999999999998</v>
      </c>
      <c r="D1120">
        <v>1056</v>
      </c>
      <c r="E1120">
        <v>0.88</v>
      </c>
      <c r="F1120">
        <f>IFERROR(IF(E1120="",VLOOKUP($B1120,Locations!$A$2:$U$255,16,FALSE),E1120),"")</f>
        <v>0.88</v>
      </c>
      <c r="G1120">
        <f>IFERROR(C1120-F1120,"")</f>
        <v>1.1299999999999999</v>
      </c>
      <c r="H1120">
        <f>IFERROR(ROUND(VLOOKUP($B1120,Locations!$A$2:$U$255,11,FALSE)-G1120,3),"")</f>
        <v>4811.68</v>
      </c>
      <c r="I1120" s="2">
        <v>1</v>
      </c>
    </row>
    <row r="1121" spans="1:10" x14ac:dyDescent="0.25">
      <c r="A1121" s="1">
        <v>41228.375</v>
      </c>
      <c r="B1121">
        <v>1056</v>
      </c>
      <c r="C1121">
        <v>1.45</v>
      </c>
      <c r="D1121">
        <v>1056</v>
      </c>
      <c r="E1121">
        <v>0.88</v>
      </c>
      <c r="F1121">
        <f>IFERROR(IF(E1121="",VLOOKUP($B1121,Locations!$A$2:$U$255,16,FALSE),E1121),"")</f>
        <v>0.88</v>
      </c>
      <c r="G1121">
        <f>IFERROR(C1121-F1121,"")</f>
        <v>0.56999999999999995</v>
      </c>
      <c r="H1121">
        <f>IFERROR(ROUND(VLOOKUP($B1121,Locations!$A$2:$U$255,11,FALSE)-G1121,3),"")</f>
        <v>4812.24</v>
      </c>
      <c r="I1121" s="2">
        <v>1</v>
      </c>
    </row>
    <row r="1122" spans="1:10" x14ac:dyDescent="0.25">
      <c r="A1122" s="1">
        <v>41397.375</v>
      </c>
      <c r="B1122">
        <v>1056</v>
      </c>
      <c r="C1122">
        <v>1.28</v>
      </c>
      <c r="D1122">
        <v>1056</v>
      </c>
      <c r="E1122">
        <v>0.88</v>
      </c>
      <c r="F1122">
        <f>IFERROR(IF(E1122="",VLOOKUP($B1122,Locations!$A$2:$U$255,16,FALSE),E1122),"")</f>
        <v>0.88</v>
      </c>
      <c r="G1122">
        <f>IFERROR(C1122-F1122,"")</f>
        <v>0.4</v>
      </c>
      <c r="H1122">
        <f>IFERROR(ROUND(VLOOKUP($B1122,Locations!$A$2:$U$255,11,FALSE)-G1122,3),"")</f>
        <v>4812.41</v>
      </c>
      <c r="I1122" s="2">
        <v>1</v>
      </c>
    </row>
    <row r="1123" spans="1:10" x14ac:dyDescent="0.25">
      <c r="A1123" s="1">
        <v>41555.619444444441</v>
      </c>
      <c r="B1123">
        <v>1056</v>
      </c>
      <c r="C1123">
        <v>0.88</v>
      </c>
      <c r="D1123">
        <v>1056</v>
      </c>
      <c r="E1123">
        <v>0.88</v>
      </c>
      <c r="F1123">
        <f>IFERROR(IF(E1123="",VLOOKUP($B1123,Locations!$A$2:$U$255,16,FALSE),E1123),"")</f>
        <v>0.88</v>
      </c>
      <c r="G1123">
        <f>IFERROR(C1123-F1123,"")</f>
        <v>0</v>
      </c>
      <c r="H1123">
        <f>IFERROR(ROUND(VLOOKUP($B1123,Locations!$A$2:$U$255,11,FALSE)-G1123,3),"")</f>
        <v>4812.8100000000004</v>
      </c>
      <c r="I1123" s="2">
        <v>1</v>
      </c>
    </row>
    <row r="1124" spans="1:10" x14ac:dyDescent="0.25">
      <c r="A1124" s="1">
        <v>41808.611111111109</v>
      </c>
      <c r="B1124">
        <v>1056</v>
      </c>
      <c r="C1124">
        <v>1.73</v>
      </c>
      <c r="D1124">
        <v>1056</v>
      </c>
      <c r="E1124">
        <v>0.88</v>
      </c>
      <c r="F1124">
        <f>IFERROR(IF(E1124="",VLOOKUP($B1124,Locations!$A$2:$U$255,16,FALSE),E1124),"")</f>
        <v>0.88</v>
      </c>
      <c r="G1124">
        <f>IFERROR(C1124-F1124,"")</f>
        <v>0.85</v>
      </c>
      <c r="H1124">
        <f>IFERROR(ROUND(VLOOKUP($B1124,Locations!$A$2:$U$255,11,FALSE)-G1124,3),"")</f>
        <v>4811.96</v>
      </c>
      <c r="I1124" s="2">
        <v>1</v>
      </c>
    </row>
    <row r="1125" spans="1:10" x14ac:dyDescent="0.25">
      <c r="A1125" s="1">
        <v>42144.455555555556</v>
      </c>
      <c r="B1125">
        <v>1056</v>
      </c>
      <c r="C1125">
        <v>1.05</v>
      </c>
      <c r="D1125">
        <v>1056</v>
      </c>
      <c r="E1125">
        <v>0.92</v>
      </c>
      <c r="F1125">
        <f>IFERROR(IF(E1125="",VLOOKUP($B1125,Locations!$A$2:$U$255,16,FALSE),E1125),"")</f>
        <v>0.92</v>
      </c>
      <c r="G1125">
        <f>IFERROR(C1125-F1125,"")</f>
        <v>0.13</v>
      </c>
      <c r="H1125">
        <f>IFERROR(ROUND(VLOOKUP($B1125,Locations!$A$2:$U$255,11,FALSE)-G1125,3),"")</f>
        <v>4812.68</v>
      </c>
      <c r="I1125" s="2">
        <v>1</v>
      </c>
    </row>
    <row r="1126" spans="1:10" x14ac:dyDescent="0.25">
      <c r="A1126" s="1">
        <v>42304.500694444447</v>
      </c>
      <c r="B1126">
        <v>1056</v>
      </c>
      <c r="C1126" s="41">
        <v>1.32</v>
      </c>
      <c r="D1126">
        <v>1056</v>
      </c>
      <c r="E1126">
        <v>0.91</v>
      </c>
      <c r="F1126">
        <f>IFERROR(IF(E1126="",VLOOKUP($B1126,Locations!$A$2:$U$255,16,FALSE),E1126),"")</f>
        <v>0.91</v>
      </c>
      <c r="G1126">
        <f>IFERROR(C1126-F1126,"")</f>
        <v>0.41000000000000003</v>
      </c>
      <c r="H1126">
        <f>IFERROR(ROUND(VLOOKUP($B1126,Locations!$A$2:$U$255,11,FALSE)-G1126,3),"")</f>
        <v>4812.3999999999996</v>
      </c>
      <c r="I1126" s="2">
        <v>1</v>
      </c>
    </row>
    <row r="1127" spans="1:10" x14ac:dyDescent="0.25">
      <c r="A1127" s="1">
        <v>42473.600694444445</v>
      </c>
      <c r="B1127">
        <v>1056</v>
      </c>
      <c r="C1127" s="41">
        <v>1.05</v>
      </c>
      <c r="D1127">
        <v>1056</v>
      </c>
      <c r="E1127">
        <v>0.85</v>
      </c>
      <c r="F1127">
        <f>IFERROR(IF(E1127="",VLOOKUP($B1127,Locations!$A$2:$U$255,16,FALSE),E1127),"")</f>
        <v>0.85</v>
      </c>
      <c r="G1127">
        <f>IFERROR(C1127-F1127,"")</f>
        <v>0.20000000000000007</v>
      </c>
      <c r="H1127">
        <f>IFERROR(ROUND(VLOOKUP($B1127,Locations!$A$2:$U$255,11,FALSE)-G1127,3),"")</f>
        <v>4812.6099999999997</v>
      </c>
      <c r="I1127" s="2">
        <v>1</v>
      </c>
    </row>
    <row r="1128" spans="1:10" x14ac:dyDescent="0.25">
      <c r="A1128" s="1">
        <v>42655.412499999999</v>
      </c>
      <c r="B1128">
        <v>1056</v>
      </c>
      <c r="C1128">
        <v>1.7</v>
      </c>
      <c r="D1128">
        <v>1056</v>
      </c>
      <c r="E1128">
        <v>0.75</v>
      </c>
      <c r="F1128">
        <f>IFERROR(IF(E1128="",VLOOKUP($B1128,Locations!$A$2:$U$255,16,FALSE),E1128),"")</f>
        <v>0.75</v>
      </c>
      <c r="G1128">
        <f>IFERROR(C1128-F1128,"")</f>
        <v>0.95</v>
      </c>
      <c r="H1128">
        <f>IFERROR(ROUND(VLOOKUP($B1128,Locations!$A$2:$U$255,11,FALSE)-G1128,3),"")</f>
        <v>4811.8599999999997</v>
      </c>
      <c r="I1128" s="2">
        <v>1</v>
      </c>
    </row>
    <row r="1129" spans="1:10" x14ac:dyDescent="0.25">
      <c r="A1129" s="1">
        <v>42667</v>
      </c>
      <c r="B1129">
        <v>1056</v>
      </c>
      <c r="C1129">
        <v>1.7</v>
      </c>
      <c r="D1129">
        <v>1056</v>
      </c>
      <c r="E1129">
        <v>0.87</v>
      </c>
      <c r="F1129">
        <f>IFERROR(IF(E1129="",VLOOKUP($B1129,Locations!$A$2:$U$255,16,FALSE),E1129),"")</f>
        <v>0.87</v>
      </c>
      <c r="G1129">
        <f>IFERROR(C1129-F1129,"")</f>
        <v>0.83</v>
      </c>
      <c r="H1129">
        <f>IFERROR(ROUND(VLOOKUP($B1129,Locations!$A$2:$U$255,11,FALSE)-G1129,3),"")</f>
        <v>4811.9799999999996</v>
      </c>
      <c r="I1129" s="2">
        <v>1</v>
      </c>
    </row>
    <row r="1130" spans="1:10" x14ac:dyDescent="0.25">
      <c r="A1130" s="1">
        <v>42870.75</v>
      </c>
      <c r="B1130">
        <v>1056</v>
      </c>
      <c r="C1130">
        <v>1.1399999999999999</v>
      </c>
      <c r="D1130">
        <v>1056</v>
      </c>
      <c r="E1130">
        <v>1.01</v>
      </c>
      <c r="F1130">
        <f>IFERROR(IF(E1130="",VLOOKUP($B1130,Locations!$A$2:$U$255,16,FALSE),E1130),"")</f>
        <v>1.01</v>
      </c>
      <c r="G1130">
        <f>IFERROR(C1130-F1130,"")</f>
        <v>0.12999999999999989</v>
      </c>
      <c r="H1130">
        <f>IFERROR(ROUND(VLOOKUP($B1130,Locations!$A$2:$U$255,11,FALSE)-G1130,3),"")</f>
        <v>4812.68</v>
      </c>
      <c r="I1130" s="2">
        <v>1</v>
      </c>
    </row>
    <row r="1131" spans="1:10" x14ac:dyDescent="0.25">
      <c r="A1131" s="1">
        <v>43009.430555555555</v>
      </c>
      <c r="B1131">
        <v>1056</v>
      </c>
      <c r="C1131">
        <v>1.75</v>
      </c>
      <c r="D1131">
        <v>1056</v>
      </c>
      <c r="E1131">
        <v>1.03</v>
      </c>
      <c r="F1131">
        <f>IFERROR(IF(E1131="",VLOOKUP($B1131,Locations!$A$2:$U$255,16,FALSE),E1131),"")</f>
        <v>1.03</v>
      </c>
      <c r="G1131">
        <f>IFERROR(C1131-F1131,"")</f>
        <v>0.72</v>
      </c>
      <c r="H1131">
        <f>IFERROR(ROUND(VLOOKUP($B1131,Locations!$A$2:$U$255,11,FALSE)-G1131,3),"")</f>
        <v>4812.09</v>
      </c>
      <c r="I1131" s="2">
        <v>1</v>
      </c>
      <c r="J1131">
        <v>20</v>
      </c>
    </row>
    <row r="1132" spans="1:10" x14ac:dyDescent="0.25">
      <c r="A1132" s="1">
        <v>43277.574999999997</v>
      </c>
      <c r="B1132">
        <v>1056</v>
      </c>
      <c r="C1132">
        <v>2.2400000000000002</v>
      </c>
      <c r="D1132">
        <v>1056</v>
      </c>
      <c r="E1132">
        <v>1.0733333333333335</v>
      </c>
      <c r="F1132">
        <f>IFERROR(IF(E1132="",VLOOKUP($B1132,Locations!$A$2:$U$255,16,FALSE),E1132),"")</f>
        <v>1.0733333333333335</v>
      </c>
      <c r="G1132">
        <f>IFERROR(C1132-F1132,"")</f>
        <v>1.1666666666666667</v>
      </c>
      <c r="H1132">
        <f>IFERROR(ROUND(VLOOKUP($B1132,Locations!$A$2:$U$255,11,FALSE)-G1132,3),"")</f>
        <v>4811.643</v>
      </c>
      <c r="I1132" s="2">
        <v>1</v>
      </c>
      <c r="J1132">
        <v>21</v>
      </c>
    </row>
    <row r="1133" spans="1:10" x14ac:dyDescent="0.25">
      <c r="A1133" s="1">
        <v>40164.638194444444</v>
      </c>
      <c r="B1133">
        <v>1057</v>
      </c>
      <c r="C1133">
        <v>0.99</v>
      </c>
      <c r="D1133">
        <v>1057</v>
      </c>
      <c r="E1133">
        <v>1.02</v>
      </c>
      <c r="F1133">
        <f>IFERROR(IF(E1133="",VLOOKUP($B1133,Locations!$A$2:$U$255,16,FALSE),E1133),"")</f>
        <v>1.02</v>
      </c>
      <c r="G1133">
        <f>IFERROR(C1133-F1133,"")</f>
        <v>-3.0000000000000027E-2</v>
      </c>
      <c r="H1133">
        <f>IFERROR(ROUND(VLOOKUP($B1133,Locations!$A$2:$U$255,11,FALSE)-G1133,3),"")</f>
        <v>4812.66</v>
      </c>
      <c r="I1133" s="2">
        <v>1</v>
      </c>
      <c r="J1133">
        <v>19</v>
      </c>
    </row>
    <row r="1134" spans="1:10" x14ac:dyDescent="0.25">
      <c r="A1134" s="1">
        <v>40267.638194444444</v>
      </c>
      <c r="B1134">
        <v>1057</v>
      </c>
      <c r="C1134">
        <v>1.0900000000000001</v>
      </c>
      <c r="D1134">
        <v>1057</v>
      </c>
      <c r="E1134">
        <v>1.02</v>
      </c>
      <c r="F1134">
        <f>IFERROR(IF(E1134="",VLOOKUP($B1134,Locations!$A$2:$U$255,16,FALSE),E1134),"")</f>
        <v>1.02</v>
      </c>
      <c r="G1134">
        <f>IFERROR(C1134-F1134,"")</f>
        <v>7.0000000000000062E-2</v>
      </c>
      <c r="H1134">
        <f>IFERROR(ROUND(VLOOKUP($B1134,Locations!$A$2:$U$255,11,FALSE)-G1134,3),"")</f>
        <v>4812.5600000000004</v>
      </c>
      <c r="I1134" s="2">
        <v>1</v>
      </c>
      <c r="J1134">
        <v>19</v>
      </c>
    </row>
    <row r="1135" spans="1:10" x14ac:dyDescent="0.25">
      <c r="A1135" s="1">
        <v>40330.675000000003</v>
      </c>
      <c r="B1135">
        <v>1057</v>
      </c>
      <c r="C1135">
        <v>0.99</v>
      </c>
      <c r="D1135">
        <v>1057</v>
      </c>
      <c r="E1135">
        <v>1.02</v>
      </c>
      <c r="F1135">
        <f>IFERROR(IF(E1135="",VLOOKUP($B1135,Locations!$A$2:$U$255,16,FALSE),E1135),"")</f>
        <v>1.02</v>
      </c>
      <c r="G1135">
        <f>IFERROR(C1135-F1135,"")</f>
        <v>-3.0000000000000027E-2</v>
      </c>
      <c r="H1135">
        <f>IFERROR(ROUND(VLOOKUP($B1135,Locations!$A$2:$U$255,11,FALSE)-G1135,3),"")</f>
        <v>4812.66</v>
      </c>
      <c r="I1135" s="2">
        <v>1</v>
      </c>
      <c r="J1135">
        <v>19</v>
      </c>
    </row>
    <row r="1136" spans="1:10" x14ac:dyDescent="0.25">
      <c r="A1136" s="1">
        <v>40437.659722222219</v>
      </c>
      <c r="B1136">
        <v>1057</v>
      </c>
      <c r="C1136">
        <v>1.1200000000000001</v>
      </c>
      <c r="D1136">
        <v>1057</v>
      </c>
      <c r="E1136">
        <v>1.02</v>
      </c>
      <c r="F1136">
        <f>IFERROR(IF(E1136="",VLOOKUP($B1136,Locations!$A$2:$U$255,16,FALSE),E1136),"")</f>
        <v>1.02</v>
      </c>
      <c r="G1136">
        <f>IFERROR(C1136-F1136,"")</f>
        <v>0.10000000000000009</v>
      </c>
      <c r="H1136">
        <f>IFERROR(ROUND(VLOOKUP($B1136,Locations!$A$2:$U$255,11,FALSE)-G1136,3),"")</f>
        <v>4812.53</v>
      </c>
      <c r="I1136" s="2">
        <v>1</v>
      </c>
    </row>
    <row r="1137" spans="1:10" x14ac:dyDescent="0.25">
      <c r="A1137" s="1">
        <v>40512.661111111112</v>
      </c>
      <c r="B1137">
        <v>1057</v>
      </c>
      <c r="C1137">
        <v>1.24</v>
      </c>
      <c r="D1137">
        <v>1057</v>
      </c>
      <c r="E1137">
        <v>1.02</v>
      </c>
      <c r="F1137">
        <f>IFERROR(IF(E1137="",VLOOKUP($B1137,Locations!$A$2:$U$255,16,FALSE),E1137),"")</f>
        <v>1.02</v>
      </c>
      <c r="G1137">
        <f>IFERROR(C1137-F1137,"")</f>
        <v>0.21999999999999997</v>
      </c>
      <c r="H1137">
        <f>IFERROR(ROUND(VLOOKUP($B1137,Locations!$A$2:$U$255,11,FALSE)-G1137,3),"")</f>
        <v>4812.41</v>
      </c>
      <c r="I1137" s="2">
        <v>1</v>
      </c>
    </row>
    <row r="1138" spans="1:10" x14ac:dyDescent="0.25">
      <c r="A1138" s="1">
        <v>40610.738888888889</v>
      </c>
      <c r="B1138">
        <v>1057</v>
      </c>
      <c r="C1138">
        <v>1.0900000000000001</v>
      </c>
      <c r="D1138">
        <v>1057</v>
      </c>
      <c r="E1138">
        <v>1.02</v>
      </c>
      <c r="F1138">
        <f>IFERROR(IF(E1138="",VLOOKUP($B1138,Locations!$A$2:$U$255,16,FALSE),E1138),"")</f>
        <v>1.02</v>
      </c>
      <c r="G1138">
        <f>IFERROR(C1138-F1138,"")</f>
        <v>7.0000000000000062E-2</v>
      </c>
      <c r="H1138">
        <f>IFERROR(ROUND(VLOOKUP($B1138,Locations!$A$2:$U$255,11,FALSE)-G1138,3),"")</f>
        <v>4812.5600000000004</v>
      </c>
      <c r="I1138" s="2">
        <v>1</v>
      </c>
      <c r="J1138">
        <v>19</v>
      </c>
    </row>
    <row r="1139" spans="1:10" x14ac:dyDescent="0.25">
      <c r="A1139" s="1">
        <v>40696.617361111108</v>
      </c>
      <c r="B1139">
        <v>1057</v>
      </c>
      <c r="C1139">
        <v>1.19</v>
      </c>
      <c r="D1139">
        <v>1057</v>
      </c>
      <c r="E1139">
        <v>1.02</v>
      </c>
      <c r="F1139">
        <f>IFERROR(IF(E1139="",VLOOKUP($B1139,Locations!$A$2:$U$255,16,FALSE),E1139),"")</f>
        <v>1.02</v>
      </c>
      <c r="G1139">
        <f>IFERROR(C1139-F1139,"")</f>
        <v>0.16999999999999993</v>
      </c>
      <c r="H1139">
        <f>IFERROR(ROUND(VLOOKUP($B1139,Locations!$A$2:$U$255,11,FALSE)-G1139,3),"")</f>
        <v>4812.46</v>
      </c>
      <c r="I1139" s="2">
        <v>1</v>
      </c>
      <c r="J1139">
        <v>19</v>
      </c>
    </row>
    <row r="1140" spans="1:10" x14ac:dyDescent="0.25">
      <c r="A1140" s="1">
        <v>40996.498611111114</v>
      </c>
      <c r="B1140">
        <v>1057</v>
      </c>
      <c r="C1140">
        <v>1.38</v>
      </c>
      <c r="D1140">
        <v>1057</v>
      </c>
      <c r="E1140">
        <v>1.02</v>
      </c>
      <c r="F1140">
        <f>IFERROR(IF(E1140="",VLOOKUP($B1140,Locations!$A$2:$U$255,16,FALSE),E1140),"")</f>
        <v>1.02</v>
      </c>
      <c r="G1140">
        <f>IFERROR(C1140-F1140,"")</f>
        <v>0.35999999999999988</v>
      </c>
      <c r="H1140">
        <f>IFERROR(ROUND(VLOOKUP($B1140,Locations!$A$2:$U$255,11,FALSE)-G1140,3),"")</f>
        <v>4812.2700000000004</v>
      </c>
      <c r="I1140" s="2">
        <v>1</v>
      </c>
      <c r="J1140">
        <v>19</v>
      </c>
    </row>
    <row r="1141" spans="1:10" x14ac:dyDescent="0.25">
      <c r="A1141" s="1">
        <v>41066.541666666664</v>
      </c>
      <c r="B1141">
        <v>1057</v>
      </c>
      <c r="C1141">
        <v>1.54</v>
      </c>
      <c r="D1141">
        <v>1057</v>
      </c>
      <c r="E1141">
        <v>1.02</v>
      </c>
      <c r="F1141">
        <f>IFERROR(IF(E1141="",VLOOKUP($B1141,Locations!$A$2:$U$255,16,FALSE),E1141),"")</f>
        <v>1.02</v>
      </c>
      <c r="G1141">
        <f>IFERROR(C1141-F1141,"")</f>
        <v>0.52</v>
      </c>
      <c r="H1141">
        <f>IFERROR(ROUND(VLOOKUP($B1141,Locations!$A$2:$U$255,11,FALSE)-G1141,3),"")</f>
        <v>4812.1099999999997</v>
      </c>
      <c r="I1141" s="2">
        <v>1</v>
      </c>
    </row>
    <row r="1142" spans="1:10" x14ac:dyDescent="0.25">
      <c r="A1142" s="1">
        <v>41228.375</v>
      </c>
      <c r="B1142">
        <v>1057</v>
      </c>
      <c r="C1142">
        <v>1.35</v>
      </c>
      <c r="D1142">
        <v>1057</v>
      </c>
      <c r="E1142">
        <v>1.02</v>
      </c>
      <c r="F1142">
        <f>IFERROR(IF(E1142="",VLOOKUP($B1142,Locations!$A$2:$U$255,16,FALSE),E1142),"")</f>
        <v>1.02</v>
      </c>
      <c r="G1142">
        <f>IFERROR(C1142-F1142,"")</f>
        <v>0.33000000000000007</v>
      </c>
      <c r="H1142">
        <f>IFERROR(ROUND(VLOOKUP($B1142,Locations!$A$2:$U$255,11,FALSE)-G1142,3),"")</f>
        <v>4812.3</v>
      </c>
      <c r="I1142" s="2">
        <v>1</v>
      </c>
    </row>
    <row r="1143" spans="1:10" x14ac:dyDescent="0.25">
      <c r="A1143" s="1">
        <v>41397.375</v>
      </c>
      <c r="B1143">
        <v>1057</v>
      </c>
      <c r="C1143">
        <v>1.26</v>
      </c>
      <c r="D1143">
        <v>1057</v>
      </c>
      <c r="E1143">
        <v>1.02</v>
      </c>
      <c r="F1143">
        <f>IFERROR(IF(E1143="",VLOOKUP($B1143,Locations!$A$2:$U$255,16,FALSE),E1143),"")</f>
        <v>1.02</v>
      </c>
      <c r="G1143">
        <f>IFERROR(C1143-F1143,"")</f>
        <v>0.24</v>
      </c>
      <c r="H1143">
        <f>IFERROR(ROUND(VLOOKUP($B1143,Locations!$A$2:$U$255,11,FALSE)-G1143,3),"")</f>
        <v>4812.3900000000003</v>
      </c>
      <c r="I1143" s="2">
        <v>1</v>
      </c>
    </row>
    <row r="1144" spans="1:10" x14ac:dyDescent="0.25">
      <c r="A1144" s="1">
        <v>41555.614583333336</v>
      </c>
      <c r="B1144">
        <v>1057</v>
      </c>
      <c r="C1144">
        <v>0.91</v>
      </c>
      <c r="D1144">
        <v>1057</v>
      </c>
      <c r="E1144">
        <v>1.02</v>
      </c>
      <c r="F1144">
        <f>IFERROR(IF(E1144="",VLOOKUP($B1144,Locations!$A$2:$U$255,16,FALSE),E1144),"")</f>
        <v>1.02</v>
      </c>
      <c r="G1144">
        <f>IFERROR(C1144-F1144,"")</f>
        <v>-0.10999999999999999</v>
      </c>
      <c r="H1144">
        <f>IFERROR(ROUND(VLOOKUP($B1144,Locations!$A$2:$U$255,11,FALSE)-G1144,3),"")</f>
        <v>4812.74</v>
      </c>
      <c r="I1144" s="2">
        <v>1</v>
      </c>
    </row>
    <row r="1145" spans="1:10" x14ac:dyDescent="0.25">
      <c r="A1145" s="1">
        <v>41808.333333333336</v>
      </c>
      <c r="B1145">
        <v>1057</v>
      </c>
      <c r="C1145">
        <v>1.22</v>
      </c>
      <c r="D1145">
        <v>1057</v>
      </c>
      <c r="E1145">
        <v>1.02</v>
      </c>
      <c r="F1145">
        <f>IFERROR(IF(E1145="",VLOOKUP($B1145,Locations!$A$2:$U$255,16,FALSE),E1145),"")</f>
        <v>1.02</v>
      </c>
      <c r="G1145">
        <f>IFERROR(C1145-F1145,"")</f>
        <v>0.19999999999999996</v>
      </c>
      <c r="H1145">
        <f>IFERROR(ROUND(VLOOKUP($B1145,Locations!$A$2:$U$255,11,FALSE)-G1145,3),"")</f>
        <v>4812.43</v>
      </c>
      <c r="I1145" s="2">
        <v>1</v>
      </c>
    </row>
    <row r="1146" spans="1:10" x14ac:dyDescent="0.25">
      <c r="A1146" s="1">
        <v>42144.449305555558</v>
      </c>
      <c r="B1146">
        <v>1057</v>
      </c>
      <c r="C1146">
        <v>0.97</v>
      </c>
      <c r="D1146">
        <v>1057</v>
      </c>
      <c r="E1146">
        <v>1.21</v>
      </c>
      <c r="F1146">
        <f>IFERROR(IF(E1146="",VLOOKUP($B1146,Locations!$A$2:$U$255,16,FALSE),E1146),"")</f>
        <v>1.21</v>
      </c>
      <c r="G1146">
        <f>IFERROR(C1146-F1146,"")</f>
        <v>-0.24</v>
      </c>
      <c r="H1146">
        <f>IFERROR(ROUND(VLOOKUP($B1146,Locations!$A$2:$U$255,11,FALSE)-G1146,3),"")</f>
        <v>4812.87</v>
      </c>
      <c r="I1146" s="2">
        <v>1</v>
      </c>
    </row>
    <row r="1147" spans="1:10" x14ac:dyDescent="0.25">
      <c r="A1147" s="1">
        <v>42304.510416666664</v>
      </c>
      <c r="B1147">
        <v>1057</v>
      </c>
      <c r="C1147">
        <v>0.88</v>
      </c>
      <c r="D1147">
        <v>1057</v>
      </c>
      <c r="E1147">
        <v>1.17</v>
      </c>
      <c r="F1147">
        <f>IFERROR(IF(E1147="",VLOOKUP($B1147,Locations!$A$2:$U$255,16,FALSE),E1147),"")</f>
        <v>1.17</v>
      </c>
      <c r="G1147">
        <f>IFERROR(C1147-F1147,"")</f>
        <v>-0.28999999999999992</v>
      </c>
      <c r="H1147">
        <f>IFERROR(ROUND(VLOOKUP($B1147,Locations!$A$2:$U$255,11,FALSE)-G1147,3),"")</f>
        <v>4812.92</v>
      </c>
      <c r="I1147" s="2">
        <v>1</v>
      </c>
    </row>
    <row r="1148" spans="1:10" x14ac:dyDescent="0.25">
      <c r="A1148" s="1">
        <v>42473.614583333336</v>
      </c>
      <c r="B1148">
        <v>1057</v>
      </c>
      <c r="C1148">
        <v>0.91</v>
      </c>
      <c r="D1148">
        <v>1057</v>
      </c>
      <c r="E1148">
        <v>1.1000000000000001</v>
      </c>
      <c r="F1148">
        <f>IFERROR(IF(E1148="",VLOOKUP($B1148,Locations!$A$2:$U$255,16,FALSE),E1148),"")</f>
        <v>1.1000000000000001</v>
      </c>
      <c r="G1148">
        <f>IFERROR(C1148-F1148,"")</f>
        <v>-0.19000000000000006</v>
      </c>
      <c r="H1148">
        <f>IFERROR(ROUND(VLOOKUP($B1148,Locations!$A$2:$U$255,11,FALSE)-G1148,3),"")</f>
        <v>4812.82</v>
      </c>
      <c r="I1148" s="2">
        <v>1</v>
      </c>
    </row>
    <row r="1149" spans="1:10" x14ac:dyDescent="0.25">
      <c r="A1149" s="1">
        <v>42655.40625</v>
      </c>
      <c r="B1149">
        <v>1057</v>
      </c>
      <c r="C1149">
        <v>0.9</v>
      </c>
      <c r="D1149">
        <v>1057</v>
      </c>
      <c r="E1149">
        <v>1</v>
      </c>
      <c r="F1149">
        <f>IFERROR(IF(E1149="",VLOOKUP($B1149,Locations!$A$2:$U$255,16,FALSE),E1149),"")</f>
        <v>1</v>
      </c>
      <c r="G1149">
        <f>IFERROR(C1149-F1149,"")</f>
        <v>-9.9999999999999978E-2</v>
      </c>
      <c r="H1149">
        <f>IFERROR(ROUND(VLOOKUP($B1149,Locations!$A$2:$U$255,11,FALSE)-G1149,3),"")</f>
        <v>4812.7299999999996</v>
      </c>
      <c r="I1149" s="2">
        <v>1</v>
      </c>
    </row>
    <row r="1150" spans="1:10" x14ac:dyDescent="0.25">
      <c r="A1150" s="1">
        <v>42668.75</v>
      </c>
      <c r="B1150">
        <v>1057</v>
      </c>
      <c r="C1150">
        <v>0.9</v>
      </c>
      <c r="D1150">
        <v>1057</v>
      </c>
      <c r="E1150">
        <v>1.1200000000000001</v>
      </c>
      <c r="F1150">
        <f>IFERROR(IF(E1150="",VLOOKUP($B1150,Locations!$A$2:$U$255,16,FALSE),E1150),"")</f>
        <v>1.1200000000000001</v>
      </c>
      <c r="G1150">
        <f>IFERROR(C1150-F1150,"")</f>
        <v>-0.22000000000000008</v>
      </c>
      <c r="H1150">
        <f>IFERROR(ROUND(VLOOKUP($B1150,Locations!$A$2:$U$255,11,FALSE)-G1150,3),"")</f>
        <v>4812.8500000000004</v>
      </c>
      <c r="I1150" s="2">
        <v>1</v>
      </c>
    </row>
    <row r="1151" spans="1:10" x14ac:dyDescent="0.25">
      <c r="A1151" s="1">
        <v>42869</v>
      </c>
      <c r="B1151">
        <v>1057</v>
      </c>
      <c r="C1151">
        <v>0.99</v>
      </c>
      <c r="D1151">
        <v>1057</v>
      </c>
      <c r="E1151">
        <v>1.28</v>
      </c>
      <c r="F1151">
        <f>IFERROR(IF(E1151="",VLOOKUP($B1151,Locations!$A$2:$U$255,16,FALSE),E1151),"")</f>
        <v>1.28</v>
      </c>
      <c r="G1151">
        <f>IFERROR(C1151-F1151,"")</f>
        <v>-0.29000000000000004</v>
      </c>
      <c r="H1151">
        <f>IFERROR(ROUND(VLOOKUP($B1151,Locations!$A$2:$U$255,11,FALSE)-G1151,3),"")</f>
        <v>4812.92</v>
      </c>
      <c r="I1151" s="2">
        <v>1</v>
      </c>
    </row>
    <row r="1152" spans="1:10" x14ac:dyDescent="0.25">
      <c r="A1152" s="1">
        <v>43009.381944444445</v>
      </c>
      <c r="B1152">
        <v>1057</v>
      </c>
      <c r="C1152">
        <v>0.91</v>
      </c>
      <c r="D1152">
        <v>1057</v>
      </c>
      <c r="E1152">
        <v>1.1599999999999999</v>
      </c>
      <c r="F1152">
        <f>IFERROR(IF(E1152="",VLOOKUP($B1152,Locations!$A$2:$U$255,16,FALSE),E1152),"")</f>
        <v>1.1599999999999999</v>
      </c>
      <c r="G1152">
        <f>IFERROR(C1152-F1152,"")</f>
        <v>-0.24999999999999989</v>
      </c>
      <c r="H1152">
        <f>IFERROR(ROUND(VLOOKUP($B1152,Locations!$A$2:$U$255,11,FALSE)-G1152,3),"")</f>
        <v>4812.88</v>
      </c>
      <c r="I1152" s="2">
        <v>1</v>
      </c>
      <c r="J1152">
        <v>20</v>
      </c>
    </row>
    <row r="1153" spans="1:10" x14ac:dyDescent="0.25">
      <c r="A1153" s="1">
        <v>43277.572916666664</v>
      </c>
      <c r="B1153">
        <v>1057</v>
      </c>
      <c r="C1153">
        <v>1.05</v>
      </c>
      <c r="D1153">
        <v>1057</v>
      </c>
      <c r="E1153">
        <v>1.4375</v>
      </c>
      <c r="F1153">
        <f>IFERROR(IF(E1153="",VLOOKUP($B1153,Locations!$A$2:$U$255,16,FALSE),E1153),"")</f>
        <v>1.4375</v>
      </c>
      <c r="G1153">
        <f>IFERROR(C1153-F1153,"")</f>
        <v>-0.38749999999999996</v>
      </c>
      <c r="H1153">
        <f>IFERROR(ROUND(VLOOKUP($B1153,Locations!$A$2:$U$255,11,FALSE)-G1153,3),"")</f>
        <v>4813.018</v>
      </c>
      <c r="I1153" s="2">
        <v>1</v>
      </c>
      <c r="J1153">
        <v>21</v>
      </c>
    </row>
    <row r="1154" spans="1:10" x14ac:dyDescent="0.25">
      <c r="A1154" s="1">
        <v>40165.461111111108</v>
      </c>
      <c r="B1154">
        <v>1058</v>
      </c>
      <c r="C1154">
        <v>0.68</v>
      </c>
      <c r="D1154">
        <v>1058</v>
      </c>
      <c r="E1154">
        <v>1.17</v>
      </c>
      <c r="F1154">
        <f>IFERROR(IF(E1154="",VLOOKUP($B1154,Locations!$A$2:$U$255,16,FALSE),E1154),"")</f>
        <v>1.17</v>
      </c>
      <c r="G1154">
        <f>IFERROR(C1154-F1154,"")</f>
        <v>-0.48999999999999988</v>
      </c>
      <c r="H1154">
        <f>IFERROR(ROUND(VLOOKUP($B1154,Locations!$A$2:$U$255,11,FALSE)-G1154,3),"")</f>
        <v>4801.59</v>
      </c>
      <c r="I1154" s="2">
        <v>1</v>
      </c>
      <c r="J1154">
        <v>19</v>
      </c>
    </row>
    <row r="1155" spans="1:10" x14ac:dyDescent="0.25">
      <c r="A1155" s="1">
        <v>40267.461111111108</v>
      </c>
      <c r="B1155">
        <v>1058</v>
      </c>
      <c r="C1155">
        <v>0.27</v>
      </c>
      <c r="D1155">
        <v>1058</v>
      </c>
      <c r="E1155">
        <v>1.17</v>
      </c>
      <c r="F1155">
        <f>IFERROR(IF(E1155="",VLOOKUP($B1155,Locations!$A$2:$U$255,16,FALSE),E1155),"")</f>
        <v>1.17</v>
      </c>
      <c r="G1155">
        <f>IFERROR(C1155-F1155,"")</f>
        <v>-0.89999999999999991</v>
      </c>
      <c r="H1155">
        <f>IFERROR(ROUND(VLOOKUP($B1155,Locations!$A$2:$U$255,11,FALSE)-G1155,3),"")</f>
        <v>4802</v>
      </c>
      <c r="I1155" s="2">
        <v>1</v>
      </c>
      <c r="J1155">
        <v>19</v>
      </c>
    </row>
    <row r="1156" spans="1:10" x14ac:dyDescent="0.25">
      <c r="A1156" s="1">
        <v>40330.449305555558</v>
      </c>
      <c r="B1156">
        <v>1058</v>
      </c>
      <c r="C1156">
        <v>0.68</v>
      </c>
      <c r="D1156">
        <v>1058</v>
      </c>
      <c r="E1156">
        <v>1.17</v>
      </c>
      <c r="F1156">
        <f>IFERROR(IF(E1156="",VLOOKUP($B1156,Locations!$A$2:$U$255,16,FALSE),E1156),"")</f>
        <v>1.17</v>
      </c>
      <c r="G1156">
        <f>IFERROR(C1156-F1156,"")</f>
        <v>-0.48999999999999988</v>
      </c>
      <c r="H1156">
        <f>IFERROR(ROUND(VLOOKUP($B1156,Locations!$A$2:$U$255,11,FALSE)-G1156,3),"")</f>
        <v>4801.59</v>
      </c>
      <c r="I1156" s="2">
        <v>1</v>
      </c>
      <c r="J1156">
        <v>19</v>
      </c>
    </row>
    <row r="1157" spans="1:10" x14ac:dyDescent="0.25">
      <c r="A1157" s="1">
        <v>40437.49722222222</v>
      </c>
      <c r="B1157">
        <v>1058</v>
      </c>
      <c r="C1157">
        <v>2.11</v>
      </c>
      <c r="D1157">
        <v>1058</v>
      </c>
      <c r="E1157">
        <v>1.17</v>
      </c>
      <c r="F1157">
        <f>IFERROR(IF(E1157="",VLOOKUP($B1157,Locations!$A$2:$U$255,16,FALSE),E1157),"")</f>
        <v>1.17</v>
      </c>
      <c r="G1157">
        <f>IFERROR(C1157-F1157,"")</f>
        <v>0.94</v>
      </c>
      <c r="H1157">
        <f>IFERROR(ROUND(VLOOKUP($B1157,Locations!$A$2:$U$255,11,FALSE)-G1157,3),"")</f>
        <v>4800.16</v>
      </c>
      <c r="I1157" s="2">
        <v>1</v>
      </c>
    </row>
    <row r="1158" spans="1:10" x14ac:dyDescent="0.25">
      <c r="A1158" s="1">
        <v>40512.456250000003</v>
      </c>
      <c r="B1158">
        <v>1058</v>
      </c>
      <c r="C1158">
        <v>0.74</v>
      </c>
      <c r="D1158">
        <v>1058</v>
      </c>
      <c r="E1158">
        <v>1.17</v>
      </c>
      <c r="F1158">
        <f>IFERROR(IF(E1158="",VLOOKUP($B1158,Locations!$A$2:$U$255,16,FALSE),E1158),"")</f>
        <v>1.17</v>
      </c>
      <c r="G1158">
        <f>IFERROR(C1158-F1158,"")</f>
        <v>-0.42999999999999994</v>
      </c>
      <c r="H1158">
        <f>IFERROR(ROUND(VLOOKUP($B1158,Locations!$A$2:$U$255,11,FALSE)-G1158,3),"")</f>
        <v>4801.53</v>
      </c>
      <c r="I1158" s="2">
        <v>1</v>
      </c>
    </row>
    <row r="1159" spans="1:10" x14ac:dyDescent="0.25">
      <c r="A1159" s="1">
        <v>40611.393750000003</v>
      </c>
      <c r="B1159">
        <v>1058</v>
      </c>
      <c r="C1159">
        <v>0.05</v>
      </c>
      <c r="D1159">
        <v>1058</v>
      </c>
      <c r="E1159">
        <v>1.17</v>
      </c>
      <c r="F1159">
        <f>IFERROR(IF(E1159="",VLOOKUP($B1159,Locations!$A$2:$U$255,16,FALSE),E1159),"")</f>
        <v>1.17</v>
      </c>
      <c r="G1159">
        <f>IFERROR(C1159-F1159,"")</f>
        <v>-1.1199999999999999</v>
      </c>
      <c r="H1159">
        <f>IFERROR(ROUND(VLOOKUP($B1159,Locations!$A$2:$U$255,11,FALSE)-G1159,3),"")</f>
        <v>4802.22</v>
      </c>
      <c r="I1159" s="2">
        <v>1</v>
      </c>
      <c r="J1159">
        <v>19</v>
      </c>
    </row>
    <row r="1160" spans="1:10" x14ac:dyDescent="0.25">
      <c r="A1160" s="1">
        <v>40696.649305555555</v>
      </c>
      <c r="B1160">
        <v>1058</v>
      </c>
      <c r="C1160">
        <v>0.05</v>
      </c>
      <c r="D1160">
        <v>1058</v>
      </c>
      <c r="E1160">
        <v>1.17</v>
      </c>
      <c r="F1160">
        <f>IFERROR(IF(E1160="",VLOOKUP($B1160,Locations!$A$2:$U$255,16,FALSE),E1160),"")</f>
        <v>1.17</v>
      </c>
      <c r="G1160">
        <f>IFERROR(C1160-F1160,"")</f>
        <v>-1.1199999999999999</v>
      </c>
      <c r="H1160">
        <f>IFERROR(ROUND(VLOOKUP($B1160,Locations!$A$2:$U$255,11,FALSE)-G1160,3),"")</f>
        <v>4802.22</v>
      </c>
      <c r="I1160" s="2">
        <v>1</v>
      </c>
      <c r="J1160">
        <v>19</v>
      </c>
    </row>
    <row r="1161" spans="1:10" x14ac:dyDescent="0.25">
      <c r="A1161" s="1">
        <v>40996.467361111114</v>
      </c>
      <c r="B1161">
        <v>1058</v>
      </c>
      <c r="C1161">
        <v>0.15</v>
      </c>
      <c r="D1161">
        <v>1058</v>
      </c>
      <c r="E1161">
        <v>1.17</v>
      </c>
      <c r="F1161">
        <f>IFERROR(IF(E1161="",VLOOKUP($B1161,Locations!$A$2:$U$255,16,FALSE),E1161),"")</f>
        <v>1.17</v>
      </c>
      <c r="G1161">
        <f>IFERROR(C1161-F1161,"")</f>
        <v>-1.02</v>
      </c>
      <c r="H1161">
        <f>IFERROR(ROUND(VLOOKUP($B1161,Locations!$A$2:$U$255,11,FALSE)-G1161,3),"")</f>
        <v>4802.12</v>
      </c>
      <c r="I1161" s="2">
        <v>1</v>
      </c>
      <c r="J1161">
        <v>19</v>
      </c>
    </row>
    <row r="1162" spans="1:10" x14ac:dyDescent="0.25">
      <c r="A1162" s="1">
        <v>41066.458333333336</v>
      </c>
      <c r="B1162">
        <v>1058</v>
      </c>
      <c r="C1162">
        <v>0.85</v>
      </c>
      <c r="D1162">
        <v>1058</v>
      </c>
      <c r="E1162">
        <v>1.17</v>
      </c>
      <c r="F1162">
        <f>IFERROR(IF(E1162="",VLOOKUP($B1162,Locations!$A$2:$U$255,16,FALSE),E1162),"")</f>
        <v>1.17</v>
      </c>
      <c r="G1162">
        <f>IFERROR(C1162-F1162,"")</f>
        <v>-0.31999999999999995</v>
      </c>
      <c r="H1162">
        <f>IFERROR(ROUND(VLOOKUP($B1162,Locations!$A$2:$U$255,11,FALSE)-G1162,3),"")</f>
        <v>4801.42</v>
      </c>
      <c r="I1162" s="2">
        <v>1</v>
      </c>
      <c r="J1162">
        <v>16</v>
      </c>
    </row>
    <row r="1163" spans="1:10" x14ac:dyDescent="0.25">
      <c r="A1163" s="1">
        <v>41396.75</v>
      </c>
      <c r="B1163">
        <v>1058</v>
      </c>
      <c r="C1163">
        <v>0.65</v>
      </c>
      <c r="D1163">
        <v>1058</v>
      </c>
      <c r="E1163">
        <v>1.17</v>
      </c>
      <c r="F1163">
        <f>IFERROR(IF(E1163="",VLOOKUP($B1163,Locations!$A$2:$U$255,16,FALSE),E1163),"")</f>
        <v>1.17</v>
      </c>
      <c r="G1163">
        <f>IFERROR(C1163-F1163,"")</f>
        <v>-0.51999999999999991</v>
      </c>
      <c r="H1163">
        <f>IFERROR(ROUND(VLOOKUP($B1163,Locations!$A$2:$U$255,11,FALSE)-G1163,3),"")</f>
        <v>4801.62</v>
      </c>
      <c r="I1163" s="2">
        <v>1</v>
      </c>
    </row>
    <row r="1164" spans="1:10" x14ac:dyDescent="0.25">
      <c r="A1164" s="1">
        <v>41555.805555555555</v>
      </c>
      <c r="B1164">
        <v>1058</v>
      </c>
      <c r="C1164">
        <v>0.72</v>
      </c>
      <c r="D1164">
        <v>1058</v>
      </c>
      <c r="E1164">
        <v>1.17</v>
      </c>
      <c r="F1164">
        <f>IFERROR(IF(E1164="",VLOOKUP($B1164,Locations!$A$2:$U$255,16,FALSE),E1164),"")</f>
        <v>1.17</v>
      </c>
      <c r="G1164">
        <f>IFERROR(C1164-F1164,"")</f>
        <v>-0.44999999999999996</v>
      </c>
      <c r="H1164">
        <f>IFERROR(ROUND(VLOOKUP($B1164,Locations!$A$2:$U$255,11,FALSE)-G1164,3),"")</f>
        <v>4801.55</v>
      </c>
      <c r="I1164" s="2">
        <v>1</v>
      </c>
    </row>
    <row r="1165" spans="1:10" x14ac:dyDescent="0.25">
      <c r="A1165" s="1">
        <v>41808.305555555555</v>
      </c>
      <c r="B1165">
        <v>1058</v>
      </c>
      <c r="C1165">
        <v>1.25</v>
      </c>
      <c r="D1165">
        <v>1058</v>
      </c>
      <c r="E1165">
        <v>1.17</v>
      </c>
      <c r="F1165">
        <f>IFERROR(IF(E1165="",VLOOKUP($B1165,Locations!$A$2:$U$255,16,FALSE),E1165),"")</f>
        <v>1.17</v>
      </c>
      <c r="G1165">
        <f>IFERROR(C1165-F1165,"")</f>
        <v>8.0000000000000071E-2</v>
      </c>
      <c r="H1165">
        <f>IFERROR(ROUND(VLOOKUP($B1165,Locations!$A$2:$U$255,11,FALSE)-G1165,3),"")</f>
        <v>4801.0200000000004</v>
      </c>
      <c r="I1165" s="2">
        <v>1</v>
      </c>
    </row>
    <row r="1166" spans="1:10" x14ac:dyDescent="0.25">
      <c r="A1166" s="1">
        <v>41943.375</v>
      </c>
      <c r="B1166">
        <v>1058</v>
      </c>
      <c r="C1166">
        <v>0.53</v>
      </c>
      <c r="D1166">
        <v>1058</v>
      </c>
      <c r="E1166">
        <v>1.1299999999999999</v>
      </c>
      <c r="F1166">
        <f>IFERROR(IF(E1166="",VLOOKUP($B1166,Locations!$A$2:$U$255,16,FALSE),E1166),"")</f>
        <v>1.1299999999999999</v>
      </c>
      <c r="G1166">
        <f>IFERROR(C1166-F1166,"")</f>
        <v>-0.59999999999999987</v>
      </c>
      <c r="H1166">
        <f>IFERROR(ROUND(VLOOKUP($B1166,Locations!$A$2:$U$255,11,FALSE)-G1166,3),"")</f>
        <v>4801.7</v>
      </c>
      <c r="I1166" s="2">
        <v>1</v>
      </c>
    </row>
    <row r="1167" spans="1:10" x14ac:dyDescent="0.25">
      <c r="A1167" s="1">
        <v>42004</v>
      </c>
      <c r="B1167">
        <v>1058</v>
      </c>
      <c r="C1167" s="41">
        <v>0.53</v>
      </c>
      <c r="D1167">
        <v>1058</v>
      </c>
      <c r="E1167">
        <v>1.1299999999999999</v>
      </c>
      <c r="F1167">
        <f>IFERROR(IF(E1167="",VLOOKUP($B1167,Locations!$A$2:$U$255,16,FALSE),E1167),"")</f>
        <v>1.1299999999999999</v>
      </c>
      <c r="G1167">
        <f>IFERROR(C1167-F1167,"")</f>
        <v>-0.59999999999999987</v>
      </c>
      <c r="H1167">
        <f>IFERROR(ROUND(VLOOKUP($B1167,Locations!$A$2:$U$255,11,FALSE)-G1167,3),"")</f>
        <v>4801.7</v>
      </c>
      <c r="I1167" s="2">
        <v>1</v>
      </c>
    </row>
    <row r="1168" spans="1:10" x14ac:dyDescent="0.25">
      <c r="A1168" s="1">
        <v>40165.469444444447</v>
      </c>
      <c r="B1168">
        <v>1059</v>
      </c>
      <c r="C1168" s="41">
        <v>1.6</v>
      </c>
      <c r="D1168">
        <v>1059</v>
      </c>
      <c r="E1168">
        <v>1.18</v>
      </c>
      <c r="F1168">
        <f>IFERROR(IF(E1168="",VLOOKUP($B1168,Locations!$A$2:$U$255,16,FALSE),E1168),"")</f>
        <v>1.18</v>
      </c>
      <c r="G1168">
        <f>IFERROR(C1168-F1168,"")</f>
        <v>0.42000000000000015</v>
      </c>
      <c r="H1168">
        <f>IFERROR(ROUND(VLOOKUP($B1168,Locations!$A$2:$U$255,11,FALSE)-G1168,3),"")</f>
        <v>4801.5</v>
      </c>
      <c r="I1168" s="2">
        <v>1</v>
      </c>
      <c r="J1168">
        <v>19</v>
      </c>
    </row>
    <row r="1169" spans="1:10" x14ac:dyDescent="0.25">
      <c r="A1169" s="1">
        <v>40267.469444444447</v>
      </c>
      <c r="B1169">
        <v>1059</v>
      </c>
      <c r="C1169">
        <v>1.26</v>
      </c>
      <c r="D1169">
        <v>1059</v>
      </c>
      <c r="E1169">
        <v>1.18</v>
      </c>
      <c r="F1169">
        <f>IFERROR(IF(E1169="",VLOOKUP($B1169,Locations!$A$2:$U$255,16,FALSE),E1169),"")</f>
        <v>1.18</v>
      </c>
      <c r="G1169">
        <f>IFERROR(C1169-F1169,"")</f>
        <v>8.0000000000000071E-2</v>
      </c>
      <c r="H1169">
        <f>IFERROR(ROUND(VLOOKUP($B1169,Locations!$A$2:$U$255,11,FALSE)-G1169,3),"")</f>
        <v>4801.84</v>
      </c>
      <c r="I1169" s="2">
        <v>1</v>
      </c>
      <c r="J1169">
        <v>19</v>
      </c>
    </row>
    <row r="1170" spans="1:10" x14ac:dyDescent="0.25">
      <c r="A1170" s="1">
        <v>40330.44027777778</v>
      </c>
      <c r="B1170">
        <v>1059</v>
      </c>
      <c r="C1170">
        <v>1.6</v>
      </c>
      <c r="D1170">
        <v>1059</v>
      </c>
      <c r="E1170">
        <v>1.18</v>
      </c>
      <c r="F1170">
        <f>IFERROR(IF(E1170="",VLOOKUP($B1170,Locations!$A$2:$U$255,16,FALSE),E1170),"")</f>
        <v>1.18</v>
      </c>
      <c r="G1170">
        <f>IFERROR(C1170-F1170,"")</f>
        <v>0.42000000000000015</v>
      </c>
      <c r="H1170">
        <f>IFERROR(ROUND(VLOOKUP($B1170,Locations!$A$2:$U$255,11,FALSE)-G1170,3),"")</f>
        <v>4801.5</v>
      </c>
      <c r="I1170" s="2">
        <v>1</v>
      </c>
      <c r="J1170">
        <v>19</v>
      </c>
    </row>
    <row r="1171" spans="1:10" x14ac:dyDescent="0.25">
      <c r="A1171" s="1">
        <v>40437.504166666666</v>
      </c>
      <c r="B1171">
        <v>1059</v>
      </c>
      <c r="C1171">
        <v>3.15</v>
      </c>
      <c r="D1171">
        <v>1059</v>
      </c>
      <c r="E1171">
        <v>1.18</v>
      </c>
      <c r="F1171">
        <f>IFERROR(IF(E1171="",VLOOKUP($B1171,Locations!$A$2:$U$255,16,FALSE),E1171),"")</f>
        <v>1.18</v>
      </c>
      <c r="G1171">
        <f>IFERROR(C1171-F1171,"")</f>
        <v>1.97</v>
      </c>
      <c r="H1171">
        <f>IFERROR(ROUND(VLOOKUP($B1171,Locations!$A$2:$U$255,11,FALSE)-G1171,3),"")</f>
        <v>4799.95</v>
      </c>
      <c r="I1171" s="2">
        <v>1</v>
      </c>
    </row>
    <row r="1172" spans="1:10" x14ac:dyDescent="0.25">
      <c r="A1172" s="1">
        <v>40512.463888888888</v>
      </c>
      <c r="B1172">
        <v>1059</v>
      </c>
      <c r="C1172">
        <v>1.82</v>
      </c>
      <c r="D1172">
        <v>1059</v>
      </c>
      <c r="E1172">
        <v>1.18</v>
      </c>
      <c r="F1172">
        <f>IFERROR(IF(E1172="",VLOOKUP($B1172,Locations!$A$2:$U$255,16,FALSE),E1172),"")</f>
        <v>1.18</v>
      </c>
      <c r="G1172">
        <f>IFERROR(C1172-F1172,"")</f>
        <v>0.64000000000000012</v>
      </c>
      <c r="H1172">
        <f>IFERROR(ROUND(VLOOKUP($B1172,Locations!$A$2:$U$255,11,FALSE)-G1172,3),"")</f>
        <v>4801.28</v>
      </c>
      <c r="I1172" s="2">
        <v>1</v>
      </c>
    </row>
    <row r="1173" spans="1:10" x14ac:dyDescent="0.25">
      <c r="A1173" s="1">
        <v>40611.387499999997</v>
      </c>
      <c r="B1173">
        <v>1059</v>
      </c>
      <c r="C1173">
        <v>0.88</v>
      </c>
      <c r="D1173">
        <v>1059</v>
      </c>
      <c r="E1173">
        <v>1.18</v>
      </c>
      <c r="F1173">
        <f>IFERROR(IF(E1173="",VLOOKUP($B1173,Locations!$A$2:$U$255,16,FALSE),E1173),"")</f>
        <v>1.18</v>
      </c>
      <c r="G1173">
        <f>IFERROR(C1173-F1173,"")</f>
        <v>-0.29999999999999993</v>
      </c>
      <c r="H1173">
        <f>IFERROR(ROUND(VLOOKUP($B1173,Locations!$A$2:$U$255,11,FALSE)-G1173,3),"")</f>
        <v>4802.22</v>
      </c>
      <c r="I1173" s="2">
        <v>1</v>
      </c>
      <c r="J1173">
        <v>19</v>
      </c>
    </row>
    <row r="1174" spans="1:10" x14ac:dyDescent="0.25">
      <c r="A1174" s="1">
        <v>40696.654861111114</v>
      </c>
      <c r="B1174">
        <v>1059</v>
      </c>
      <c r="C1174">
        <v>0.93</v>
      </c>
      <c r="D1174">
        <v>1059</v>
      </c>
      <c r="E1174">
        <v>1.18</v>
      </c>
      <c r="F1174">
        <f>IFERROR(IF(E1174="",VLOOKUP($B1174,Locations!$A$2:$U$255,16,FALSE),E1174),"")</f>
        <v>1.18</v>
      </c>
      <c r="G1174">
        <f>IFERROR(C1174-F1174,"")</f>
        <v>-0.24999999999999989</v>
      </c>
      <c r="H1174">
        <f>IFERROR(ROUND(VLOOKUP($B1174,Locations!$A$2:$U$255,11,FALSE)-G1174,3),"")</f>
        <v>4802.17</v>
      </c>
      <c r="I1174" s="2">
        <v>1</v>
      </c>
      <c r="J1174">
        <v>19</v>
      </c>
    </row>
    <row r="1175" spans="1:10" x14ac:dyDescent="0.25">
      <c r="A1175" s="1">
        <v>40996.462500000001</v>
      </c>
      <c r="B1175">
        <v>1059</v>
      </c>
      <c r="C1175">
        <v>1.1200000000000001</v>
      </c>
      <c r="D1175">
        <v>1059</v>
      </c>
      <c r="E1175">
        <v>1.18</v>
      </c>
      <c r="F1175">
        <f>IFERROR(IF(E1175="",VLOOKUP($B1175,Locations!$A$2:$U$255,16,FALSE),E1175),"")</f>
        <v>1.18</v>
      </c>
      <c r="G1175">
        <f>IFERROR(C1175-F1175,"")</f>
        <v>-5.9999999999999831E-2</v>
      </c>
      <c r="H1175">
        <f>IFERROR(ROUND(VLOOKUP($B1175,Locations!$A$2:$U$255,11,FALSE)-G1175,3),"")</f>
        <v>4801.9799999999996</v>
      </c>
      <c r="I1175" s="2">
        <v>1</v>
      </c>
      <c r="J1175">
        <v>19</v>
      </c>
    </row>
    <row r="1176" spans="1:10" x14ac:dyDescent="0.25">
      <c r="A1176" s="1">
        <v>41066.458333333336</v>
      </c>
      <c r="B1176">
        <v>1059</v>
      </c>
      <c r="C1176">
        <v>1.79</v>
      </c>
      <c r="D1176">
        <v>1059</v>
      </c>
      <c r="E1176">
        <v>1.18</v>
      </c>
      <c r="F1176">
        <f>IFERROR(IF(E1176="",VLOOKUP($B1176,Locations!$A$2:$U$255,16,FALSE),E1176),"")</f>
        <v>1.18</v>
      </c>
      <c r="G1176">
        <f>IFERROR(C1176-F1176,"")</f>
        <v>0.6100000000000001</v>
      </c>
      <c r="H1176">
        <f>IFERROR(ROUND(VLOOKUP($B1176,Locations!$A$2:$U$255,11,FALSE)-G1176,3),"")</f>
        <v>4801.3100000000004</v>
      </c>
      <c r="I1176" s="2">
        <v>1</v>
      </c>
      <c r="J1176">
        <v>16</v>
      </c>
    </row>
    <row r="1177" spans="1:10" x14ac:dyDescent="0.25">
      <c r="A1177" s="1">
        <v>41228.333333333336</v>
      </c>
      <c r="B1177">
        <v>1059</v>
      </c>
      <c r="C1177">
        <v>1.29</v>
      </c>
      <c r="D1177">
        <v>1059</v>
      </c>
      <c r="E1177">
        <v>1.18</v>
      </c>
      <c r="F1177">
        <f>IFERROR(IF(E1177="",VLOOKUP($B1177,Locations!$A$2:$U$255,16,FALSE),E1177),"")</f>
        <v>1.18</v>
      </c>
      <c r="G1177">
        <f>IFERROR(C1177-F1177,"")</f>
        <v>0.1100000000000001</v>
      </c>
      <c r="H1177">
        <f>IFERROR(ROUND(VLOOKUP($B1177,Locations!$A$2:$U$255,11,FALSE)-G1177,3),"")</f>
        <v>4801.8100000000004</v>
      </c>
      <c r="I1177" s="2">
        <v>1</v>
      </c>
    </row>
    <row r="1178" spans="1:10" x14ac:dyDescent="0.25">
      <c r="A1178" s="1">
        <v>41396.75</v>
      </c>
      <c r="B1178">
        <v>1059</v>
      </c>
      <c r="C1178">
        <v>1.64</v>
      </c>
      <c r="D1178">
        <v>1059</v>
      </c>
      <c r="E1178">
        <v>1.18</v>
      </c>
      <c r="F1178">
        <f>IFERROR(IF(E1178="",VLOOKUP($B1178,Locations!$A$2:$U$255,16,FALSE),E1178),"")</f>
        <v>1.18</v>
      </c>
      <c r="G1178">
        <f>IFERROR(C1178-F1178,"")</f>
        <v>0.45999999999999996</v>
      </c>
      <c r="H1178">
        <f>IFERROR(ROUND(VLOOKUP($B1178,Locations!$A$2:$U$255,11,FALSE)-G1178,3),"")</f>
        <v>4801.46</v>
      </c>
      <c r="I1178" s="2">
        <v>1</v>
      </c>
    </row>
    <row r="1179" spans="1:10" x14ac:dyDescent="0.25">
      <c r="A1179" s="1">
        <v>41555.798611111109</v>
      </c>
      <c r="B1179">
        <v>1059</v>
      </c>
      <c r="C1179">
        <v>1.92</v>
      </c>
      <c r="D1179">
        <v>1059</v>
      </c>
      <c r="E1179">
        <v>1.18</v>
      </c>
      <c r="F1179">
        <f>IFERROR(IF(E1179="",VLOOKUP($B1179,Locations!$A$2:$U$255,16,FALSE),E1179),"")</f>
        <v>1.18</v>
      </c>
      <c r="G1179">
        <f>IFERROR(C1179-F1179,"")</f>
        <v>0.74</v>
      </c>
      <c r="H1179">
        <f>IFERROR(ROUND(VLOOKUP($B1179,Locations!$A$2:$U$255,11,FALSE)-G1179,3),"")</f>
        <v>4801.18</v>
      </c>
      <c r="I1179" s="2">
        <v>1</v>
      </c>
    </row>
    <row r="1180" spans="1:10" x14ac:dyDescent="0.25">
      <c r="A1180" s="1">
        <v>41808.291666666664</v>
      </c>
      <c r="B1180">
        <v>1059</v>
      </c>
      <c r="C1180">
        <v>2.2799999999999998</v>
      </c>
      <c r="D1180">
        <v>1059</v>
      </c>
      <c r="E1180">
        <v>1.18</v>
      </c>
      <c r="F1180">
        <f>IFERROR(IF(E1180="",VLOOKUP($B1180,Locations!$A$2:$U$255,16,FALSE),E1180),"")</f>
        <v>1.18</v>
      </c>
      <c r="G1180">
        <f>IFERROR(C1180-F1180,"")</f>
        <v>1.0999999999999999</v>
      </c>
      <c r="H1180">
        <f>IFERROR(ROUND(VLOOKUP($B1180,Locations!$A$2:$U$255,11,FALSE)-G1180,3),"")</f>
        <v>4800.82</v>
      </c>
      <c r="I1180" s="2">
        <v>1</v>
      </c>
    </row>
    <row r="1181" spans="1:10" x14ac:dyDescent="0.25">
      <c r="A1181" s="1">
        <v>41808.298611111109</v>
      </c>
      <c r="B1181">
        <v>1059</v>
      </c>
      <c r="C1181">
        <v>2.35</v>
      </c>
      <c r="D1181">
        <v>1059</v>
      </c>
      <c r="E1181">
        <v>1.18</v>
      </c>
      <c r="F1181">
        <f>IFERROR(IF(E1181="",VLOOKUP($B1181,Locations!$A$2:$U$255,16,FALSE),E1181),"")</f>
        <v>1.18</v>
      </c>
      <c r="G1181">
        <f>IFERROR(C1181-F1181,"")</f>
        <v>1.1700000000000002</v>
      </c>
      <c r="H1181">
        <f>IFERROR(ROUND(VLOOKUP($B1181,Locations!$A$2:$U$255,11,FALSE)-G1181,3),"")</f>
        <v>4800.75</v>
      </c>
      <c r="I1181" s="2">
        <v>1</v>
      </c>
    </row>
    <row r="1182" spans="1:10" x14ac:dyDescent="0.25">
      <c r="A1182" s="1">
        <v>41943</v>
      </c>
      <c r="B1182">
        <v>1059</v>
      </c>
      <c r="C1182">
        <v>1.66</v>
      </c>
      <c r="D1182">
        <v>1059</v>
      </c>
      <c r="E1182">
        <v>1.18</v>
      </c>
      <c r="F1182">
        <f>IFERROR(IF(E1182="",VLOOKUP($B1182,Locations!$A$2:$U$255,16,FALSE),E1182),"")</f>
        <v>1.18</v>
      </c>
      <c r="G1182">
        <f>IFERROR(C1182-F1182,"")</f>
        <v>0.48</v>
      </c>
      <c r="H1182">
        <f>IFERROR(ROUND(VLOOKUP($B1182,Locations!$A$2:$U$255,11,FALSE)-G1182,3),"")</f>
        <v>4801.4399999999996</v>
      </c>
      <c r="I1182" s="2">
        <v>1</v>
      </c>
    </row>
    <row r="1183" spans="1:10" x14ac:dyDescent="0.25">
      <c r="A1183" s="1">
        <v>40165.479166666664</v>
      </c>
      <c r="B1183">
        <v>1060</v>
      </c>
      <c r="C1183">
        <v>0.7</v>
      </c>
      <c r="D1183">
        <v>1060</v>
      </c>
      <c r="E1183">
        <v>0.97</v>
      </c>
      <c r="F1183">
        <f>IFERROR(IF(E1183="",VLOOKUP($B1183,Locations!$A$2:$U$255,16,FALSE),E1183),"")</f>
        <v>0.97</v>
      </c>
      <c r="G1183">
        <f>IFERROR(C1183-F1183,"")</f>
        <v>-0.27</v>
      </c>
      <c r="H1183">
        <f>IFERROR(ROUND(VLOOKUP($B1183,Locations!$A$2:$U$255,11,FALSE)-G1183,3),"")</f>
        <v>4801.51</v>
      </c>
      <c r="I1183" s="2">
        <v>1</v>
      </c>
      <c r="J1183">
        <v>19</v>
      </c>
    </row>
    <row r="1184" spans="1:10" x14ac:dyDescent="0.25">
      <c r="A1184" s="1">
        <v>40267.479166666664</v>
      </c>
      <c r="B1184">
        <v>1060</v>
      </c>
      <c r="C1184">
        <v>0.26</v>
      </c>
      <c r="D1184">
        <v>1060</v>
      </c>
      <c r="E1184">
        <v>0.97</v>
      </c>
      <c r="F1184">
        <f>IFERROR(IF(E1184="",VLOOKUP($B1184,Locations!$A$2:$U$255,16,FALSE),E1184),"")</f>
        <v>0.97</v>
      </c>
      <c r="G1184">
        <f>IFERROR(C1184-F1184,"")</f>
        <v>-0.71</v>
      </c>
      <c r="H1184">
        <f>IFERROR(ROUND(VLOOKUP($B1184,Locations!$A$2:$U$255,11,FALSE)-G1184,3),"")</f>
        <v>4801.95</v>
      </c>
      <c r="I1184" s="2">
        <v>1</v>
      </c>
      <c r="J1184">
        <v>19</v>
      </c>
    </row>
    <row r="1185" spans="1:10" x14ac:dyDescent="0.25">
      <c r="A1185" s="1">
        <v>40330.429166666669</v>
      </c>
      <c r="B1185">
        <v>1060</v>
      </c>
      <c r="C1185">
        <v>0.7</v>
      </c>
      <c r="D1185">
        <v>1060</v>
      </c>
      <c r="E1185">
        <v>0.97</v>
      </c>
      <c r="F1185">
        <f>IFERROR(IF(E1185="",VLOOKUP($B1185,Locations!$A$2:$U$255,16,FALSE),E1185),"")</f>
        <v>0.97</v>
      </c>
      <c r="G1185">
        <f>IFERROR(C1185-F1185,"")</f>
        <v>-0.27</v>
      </c>
      <c r="H1185">
        <f>IFERROR(ROUND(VLOOKUP($B1185,Locations!$A$2:$U$255,11,FALSE)-G1185,3),"")</f>
        <v>4801.51</v>
      </c>
      <c r="I1185" s="2">
        <v>1</v>
      </c>
      <c r="J1185">
        <v>19</v>
      </c>
    </row>
    <row r="1186" spans="1:10" x14ac:dyDescent="0.25">
      <c r="A1186" s="1">
        <v>40437.513888888891</v>
      </c>
      <c r="B1186">
        <v>1060</v>
      </c>
      <c r="C1186">
        <v>1.93</v>
      </c>
      <c r="D1186">
        <v>1060</v>
      </c>
      <c r="E1186">
        <v>0.97</v>
      </c>
      <c r="F1186">
        <f>IFERROR(IF(E1186="",VLOOKUP($B1186,Locations!$A$2:$U$255,16,FALSE),E1186),"")</f>
        <v>0.97</v>
      </c>
      <c r="G1186">
        <f>IFERROR(C1186-F1186,"")</f>
        <v>0.96</v>
      </c>
      <c r="H1186">
        <f>IFERROR(ROUND(VLOOKUP($B1186,Locations!$A$2:$U$255,11,FALSE)-G1186,3),"")</f>
        <v>4800.28</v>
      </c>
      <c r="I1186" s="2">
        <v>1</v>
      </c>
    </row>
    <row r="1187" spans="1:10" x14ac:dyDescent="0.25">
      <c r="A1187" s="1">
        <v>40512.473611111112</v>
      </c>
      <c r="B1187">
        <v>1060</v>
      </c>
      <c r="C1187">
        <v>0.71</v>
      </c>
      <c r="D1187">
        <v>1060</v>
      </c>
      <c r="E1187">
        <v>0.97</v>
      </c>
      <c r="F1187">
        <f>IFERROR(IF(E1187="",VLOOKUP($B1187,Locations!$A$2:$U$255,16,FALSE),E1187),"")</f>
        <v>0.97</v>
      </c>
      <c r="G1187">
        <f>IFERROR(C1187-F1187,"")</f>
        <v>-0.26</v>
      </c>
      <c r="H1187">
        <f>IFERROR(ROUND(VLOOKUP($B1187,Locations!$A$2:$U$255,11,FALSE)-G1187,3),"")</f>
        <v>4801.5</v>
      </c>
      <c r="I1187" s="2">
        <v>1</v>
      </c>
    </row>
    <row r="1188" spans="1:10" x14ac:dyDescent="0.25">
      <c r="A1188" s="1">
        <v>40611.37777777778</v>
      </c>
      <c r="B1188">
        <v>1060</v>
      </c>
      <c r="C1188">
        <v>0</v>
      </c>
      <c r="D1188">
        <v>1060</v>
      </c>
      <c r="E1188">
        <v>0.97</v>
      </c>
      <c r="F1188">
        <f>IFERROR(IF(E1188="",VLOOKUP($B1188,Locations!$A$2:$U$255,16,FALSE),E1188),"")</f>
        <v>0.97</v>
      </c>
      <c r="G1188">
        <f>IFERROR(C1188-F1188,"")</f>
        <v>-0.97</v>
      </c>
      <c r="H1188">
        <f>IFERROR(ROUND(VLOOKUP($B1188,Locations!$A$2:$U$255,11,FALSE)-G1188,3),"")</f>
        <v>4802.21</v>
      </c>
      <c r="I1188" s="2">
        <v>1</v>
      </c>
      <c r="J1188">
        <v>19</v>
      </c>
    </row>
    <row r="1189" spans="1:10" x14ac:dyDescent="0.25">
      <c r="A1189" s="1">
        <v>40696.661111111112</v>
      </c>
      <c r="B1189">
        <v>1060</v>
      </c>
      <c r="C1189">
        <v>0.08</v>
      </c>
      <c r="D1189">
        <v>1060</v>
      </c>
      <c r="E1189">
        <v>0.97</v>
      </c>
      <c r="F1189">
        <f>IFERROR(IF(E1189="",VLOOKUP($B1189,Locations!$A$2:$U$255,16,FALSE),E1189),"")</f>
        <v>0.97</v>
      </c>
      <c r="G1189">
        <f>IFERROR(C1189-F1189,"")</f>
        <v>-0.89</v>
      </c>
      <c r="H1189">
        <f>IFERROR(ROUND(VLOOKUP($B1189,Locations!$A$2:$U$255,11,FALSE)-G1189,3),"")</f>
        <v>4802.13</v>
      </c>
      <c r="I1189" s="2">
        <v>1</v>
      </c>
      <c r="J1189">
        <v>19</v>
      </c>
    </row>
    <row r="1190" spans="1:10" x14ac:dyDescent="0.25">
      <c r="A1190" s="1">
        <v>40996.459027777775</v>
      </c>
      <c r="B1190">
        <v>1060</v>
      </c>
      <c r="C1190">
        <v>0.17</v>
      </c>
      <c r="D1190">
        <v>1060</v>
      </c>
      <c r="E1190">
        <v>0.97</v>
      </c>
      <c r="F1190">
        <f>IFERROR(IF(E1190="",VLOOKUP($B1190,Locations!$A$2:$U$255,16,FALSE),E1190),"")</f>
        <v>0.97</v>
      </c>
      <c r="G1190">
        <f>IFERROR(C1190-F1190,"")</f>
        <v>-0.79999999999999993</v>
      </c>
      <c r="H1190">
        <f>IFERROR(ROUND(VLOOKUP($B1190,Locations!$A$2:$U$255,11,FALSE)-G1190,3),"")</f>
        <v>4802.04</v>
      </c>
      <c r="I1190" s="2">
        <v>1</v>
      </c>
      <c r="J1190">
        <v>19</v>
      </c>
    </row>
    <row r="1191" spans="1:10" x14ac:dyDescent="0.25">
      <c r="A1191" s="1">
        <v>41066.458333333336</v>
      </c>
      <c r="B1191">
        <v>1060</v>
      </c>
      <c r="C1191">
        <v>0.88</v>
      </c>
      <c r="D1191">
        <v>1060</v>
      </c>
      <c r="E1191">
        <v>0.97</v>
      </c>
      <c r="F1191">
        <f>IFERROR(IF(E1191="",VLOOKUP($B1191,Locations!$A$2:$U$255,16,FALSE),E1191),"")</f>
        <v>0.97</v>
      </c>
      <c r="G1191">
        <f>IFERROR(C1191-F1191,"")</f>
        <v>-8.9999999999999969E-2</v>
      </c>
      <c r="H1191">
        <f>IFERROR(ROUND(VLOOKUP($B1191,Locations!$A$2:$U$255,11,FALSE)-G1191,3),"")</f>
        <v>4801.33</v>
      </c>
      <c r="I1191" s="2">
        <v>1</v>
      </c>
      <c r="J1191">
        <v>16</v>
      </c>
    </row>
    <row r="1192" spans="1:10" x14ac:dyDescent="0.25">
      <c r="A1192" s="1">
        <v>41228.333333333336</v>
      </c>
      <c r="B1192">
        <v>1060</v>
      </c>
      <c r="C1192">
        <v>0.38</v>
      </c>
      <c r="D1192">
        <v>1060</v>
      </c>
      <c r="E1192">
        <v>0.97</v>
      </c>
      <c r="F1192">
        <f>IFERROR(IF(E1192="",VLOOKUP($B1192,Locations!$A$2:$U$255,16,FALSE),E1192),"")</f>
        <v>0.97</v>
      </c>
      <c r="G1192">
        <f>IFERROR(C1192-F1192,"")</f>
        <v>-0.59</v>
      </c>
      <c r="H1192">
        <f>IFERROR(ROUND(VLOOKUP($B1192,Locations!$A$2:$U$255,11,FALSE)-G1192,3),"")</f>
        <v>4801.83</v>
      </c>
      <c r="I1192" s="2">
        <v>1</v>
      </c>
    </row>
    <row r="1193" spans="1:10" x14ac:dyDescent="0.25">
      <c r="A1193" s="1">
        <v>41396.75</v>
      </c>
      <c r="B1193">
        <v>1060</v>
      </c>
      <c r="C1193">
        <v>0.7</v>
      </c>
      <c r="D1193">
        <v>1060</v>
      </c>
      <c r="E1193">
        <v>0.97</v>
      </c>
      <c r="F1193">
        <f>IFERROR(IF(E1193="",VLOOKUP($B1193,Locations!$A$2:$U$255,16,FALSE),E1193),"")</f>
        <v>0.97</v>
      </c>
      <c r="G1193">
        <f>IFERROR(C1193-F1193,"")</f>
        <v>-0.27</v>
      </c>
      <c r="H1193">
        <f>IFERROR(ROUND(VLOOKUP($B1193,Locations!$A$2:$U$255,11,FALSE)-G1193,3),"")</f>
        <v>4801.51</v>
      </c>
      <c r="I1193" s="2">
        <v>1</v>
      </c>
    </row>
    <row r="1194" spans="1:10" x14ac:dyDescent="0.25">
      <c r="A1194" s="1">
        <v>41555.784722222219</v>
      </c>
      <c r="B1194">
        <v>1060</v>
      </c>
      <c r="C1194">
        <v>1.79</v>
      </c>
      <c r="D1194">
        <v>1060</v>
      </c>
      <c r="E1194">
        <v>0.97</v>
      </c>
      <c r="F1194">
        <f>IFERROR(IF(E1194="",VLOOKUP($B1194,Locations!$A$2:$U$255,16,FALSE),E1194),"")</f>
        <v>0.97</v>
      </c>
      <c r="G1194">
        <f>IFERROR(C1194-F1194,"")</f>
        <v>0.82000000000000006</v>
      </c>
      <c r="H1194">
        <f>IFERROR(ROUND(VLOOKUP($B1194,Locations!$A$2:$U$255,11,FALSE)-G1194,3),"")</f>
        <v>4800.42</v>
      </c>
      <c r="I1194" s="2">
        <v>1</v>
      </c>
    </row>
    <row r="1195" spans="1:10" x14ac:dyDescent="0.25">
      <c r="A1195" s="1">
        <v>41808.295138888891</v>
      </c>
      <c r="B1195">
        <v>1060</v>
      </c>
      <c r="C1195">
        <v>1.28</v>
      </c>
      <c r="D1195">
        <v>1060</v>
      </c>
      <c r="E1195">
        <v>0.97</v>
      </c>
      <c r="F1195">
        <f>IFERROR(IF(E1195="",VLOOKUP($B1195,Locations!$A$2:$U$255,16,FALSE),E1195),"")</f>
        <v>0.97</v>
      </c>
      <c r="G1195">
        <f>IFERROR(C1195-F1195,"")</f>
        <v>0.31000000000000005</v>
      </c>
      <c r="H1195">
        <f>IFERROR(ROUND(VLOOKUP($B1195,Locations!$A$2:$U$255,11,FALSE)-G1195,3),"")</f>
        <v>4800.93</v>
      </c>
      <c r="I1195" s="2">
        <v>1</v>
      </c>
    </row>
    <row r="1196" spans="1:10" x14ac:dyDescent="0.25">
      <c r="A1196" s="1">
        <v>41943.375</v>
      </c>
      <c r="B1196">
        <v>1060</v>
      </c>
      <c r="C1196">
        <v>0.55000000000000004</v>
      </c>
      <c r="D1196">
        <v>1060</v>
      </c>
      <c r="E1196">
        <v>0.97</v>
      </c>
      <c r="F1196">
        <f>IFERROR(IF(E1196="",VLOOKUP($B1196,Locations!$A$2:$U$255,16,FALSE),E1196),"")</f>
        <v>0.97</v>
      </c>
      <c r="G1196">
        <f>IFERROR(C1196-F1196,"")</f>
        <v>-0.41999999999999993</v>
      </c>
      <c r="H1196">
        <f>IFERROR(ROUND(VLOOKUP($B1196,Locations!$A$2:$U$255,11,FALSE)-G1196,3),"")</f>
        <v>4801.66</v>
      </c>
      <c r="I1196" s="2">
        <v>1</v>
      </c>
    </row>
    <row r="1197" spans="1:10" x14ac:dyDescent="0.25">
      <c r="A1197" s="1">
        <v>42004</v>
      </c>
      <c r="B1197">
        <v>1060</v>
      </c>
      <c r="C1197">
        <v>0.55000000000000004</v>
      </c>
      <c r="D1197">
        <v>1060</v>
      </c>
      <c r="E1197">
        <v>0.97</v>
      </c>
      <c r="F1197">
        <f>IFERROR(IF(E1197="",VLOOKUP($B1197,Locations!$A$2:$U$255,16,FALSE),E1197),"")</f>
        <v>0.97</v>
      </c>
      <c r="G1197">
        <f>IFERROR(C1197-F1197,"")</f>
        <v>-0.41999999999999993</v>
      </c>
      <c r="H1197">
        <f>IFERROR(ROUND(VLOOKUP($B1197,Locations!$A$2:$U$255,11,FALSE)-G1197,3),"")</f>
        <v>4801.66</v>
      </c>
      <c r="I1197" s="2">
        <v>1</v>
      </c>
    </row>
    <row r="1198" spans="1:10" x14ac:dyDescent="0.25">
      <c r="A1198" s="1">
        <v>42048</v>
      </c>
      <c r="B1198">
        <v>1060</v>
      </c>
      <c r="C1198">
        <v>0.38</v>
      </c>
      <c r="D1198">
        <v>1060</v>
      </c>
      <c r="E1198">
        <v>0.97</v>
      </c>
      <c r="F1198">
        <f>IFERROR(IF(E1198="",VLOOKUP($B1198,Locations!$A$2:$U$255,16,FALSE),E1198),"")</f>
        <v>0.97</v>
      </c>
      <c r="G1198">
        <f>IFERROR(C1198-F1198,"")</f>
        <v>-0.59</v>
      </c>
      <c r="H1198">
        <f>IFERROR(ROUND(VLOOKUP($B1198,Locations!$A$2:$U$255,11,FALSE)-G1198,3),"")</f>
        <v>4801.83</v>
      </c>
      <c r="I1198" s="2">
        <v>1</v>
      </c>
    </row>
    <row r="1199" spans="1:10" x14ac:dyDescent="0.25">
      <c r="A1199" s="1">
        <v>42146.366666666669</v>
      </c>
      <c r="B1199">
        <v>1060</v>
      </c>
      <c r="C1199">
        <v>0.53</v>
      </c>
      <c r="D1199">
        <v>1060</v>
      </c>
      <c r="E1199">
        <v>1.06</v>
      </c>
      <c r="F1199">
        <f>IFERROR(IF(E1199="",VLOOKUP($B1199,Locations!$A$2:$U$255,16,FALSE),E1199),"")</f>
        <v>1.06</v>
      </c>
      <c r="G1199">
        <f>IFERROR(C1199-F1199,"")</f>
        <v>-0.53</v>
      </c>
      <c r="H1199">
        <f>IFERROR(ROUND(VLOOKUP($B1199,Locations!$A$2:$U$255,11,FALSE)-G1199,3),"")</f>
        <v>4801.7700000000004</v>
      </c>
      <c r="I1199" s="2">
        <v>1</v>
      </c>
    </row>
    <row r="1200" spans="1:10" x14ac:dyDescent="0.25">
      <c r="A1200" s="1">
        <v>42304.447916666664</v>
      </c>
      <c r="B1200">
        <v>1060</v>
      </c>
      <c r="C1200">
        <v>0.65</v>
      </c>
      <c r="D1200">
        <v>1060</v>
      </c>
      <c r="E1200">
        <v>1.04</v>
      </c>
      <c r="F1200">
        <f>IFERROR(IF(E1200="",VLOOKUP($B1200,Locations!$A$2:$U$255,16,FALSE),E1200),"")</f>
        <v>1.04</v>
      </c>
      <c r="G1200">
        <f>IFERROR(C1200-F1200,"")</f>
        <v>-0.39</v>
      </c>
      <c r="H1200">
        <f>IFERROR(ROUND(VLOOKUP($B1200,Locations!$A$2:$U$255,11,FALSE)-G1200,3),"")</f>
        <v>4801.63</v>
      </c>
      <c r="I1200" s="2">
        <v>1</v>
      </c>
    </row>
    <row r="1201" spans="1:10" x14ac:dyDescent="0.25">
      <c r="A1201" s="1">
        <v>42936.125</v>
      </c>
      <c r="B1201">
        <v>1060</v>
      </c>
      <c r="C1201">
        <v>3.43</v>
      </c>
      <c r="D1201">
        <v>1060</v>
      </c>
      <c r="E1201">
        <v>1.0900000000000001</v>
      </c>
      <c r="F1201">
        <f>IFERROR(IF(E1201="",VLOOKUP($B1201,Locations!$A$2:$U$255,16,FALSE),E1201),"")</f>
        <v>1.0900000000000001</v>
      </c>
      <c r="G1201">
        <f>IFERROR(C1201-F1201,"")</f>
        <v>2.34</v>
      </c>
      <c r="H1201">
        <f>IFERROR(ROUND(VLOOKUP($B1201,Locations!$A$2:$U$255,11,FALSE)-G1201,3),"")</f>
        <v>4798.8999999999996</v>
      </c>
      <c r="I1201" s="2">
        <v>1</v>
      </c>
    </row>
    <row r="1202" spans="1:10" x14ac:dyDescent="0.25">
      <c r="A1202" s="1">
        <v>43208.40625</v>
      </c>
      <c r="B1202">
        <v>1060</v>
      </c>
      <c r="C1202">
        <v>0</v>
      </c>
      <c r="D1202">
        <v>1060</v>
      </c>
      <c r="E1202">
        <v>0.72916666666666663</v>
      </c>
      <c r="F1202">
        <f>IFERROR(IF(E1202="",VLOOKUP($B1202,Locations!$A$2:$U$255,16,FALSE),E1202),"")</f>
        <v>0.72916666666666663</v>
      </c>
      <c r="G1202">
        <f>IFERROR(C1202-F1202,"")</f>
        <v>-0.72916666666666663</v>
      </c>
      <c r="H1202">
        <f>IFERROR(ROUND(VLOOKUP($B1202,Locations!$A$2:$U$255,11,FALSE)-G1202,3),"")</f>
        <v>4801.9690000000001</v>
      </c>
      <c r="I1202" s="2">
        <v>1</v>
      </c>
      <c r="J1202">
        <v>21</v>
      </c>
    </row>
    <row r="1203" spans="1:10" x14ac:dyDescent="0.25">
      <c r="A1203" s="1">
        <v>41396</v>
      </c>
      <c r="B1203">
        <v>1061</v>
      </c>
      <c r="C1203">
        <v>-0.2</v>
      </c>
      <c r="D1203">
        <v>1061</v>
      </c>
      <c r="E1203">
        <v>1.04</v>
      </c>
      <c r="F1203">
        <f>IFERROR(IF(E1203="",VLOOKUP($B1203,Locations!$A$2:$U$255,16,FALSE),E1203),"")</f>
        <v>1.04</v>
      </c>
      <c r="G1203">
        <f>IFERROR(C1203-F1203,"")</f>
        <v>-1.24</v>
      </c>
      <c r="H1203">
        <f>IFERROR(ROUND(VLOOKUP($B1203,Locations!$A$2:$U$255,11,FALSE)-G1203,3),"")</f>
        <v>4781.7039999999997</v>
      </c>
      <c r="I1203" s="2">
        <v>1</v>
      </c>
    </row>
    <row r="1204" spans="1:10" x14ac:dyDescent="0.25">
      <c r="A1204" s="1">
        <v>41555.372916666667</v>
      </c>
      <c r="B1204">
        <v>1061</v>
      </c>
      <c r="C1204">
        <v>0.14000000000000001</v>
      </c>
      <c r="D1204">
        <v>1061</v>
      </c>
      <c r="E1204">
        <v>1.04</v>
      </c>
      <c r="F1204">
        <f>IFERROR(IF(E1204="",VLOOKUP($B1204,Locations!$A$2:$U$255,16,FALSE),E1204),"")</f>
        <v>1.04</v>
      </c>
      <c r="G1204">
        <f>IFERROR(C1204-F1204,"")</f>
        <v>-0.9</v>
      </c>
      <c r="H1204">
        <f>IFERROR(ROUND(VLOOKUP($B1204,Locations!$A$2:$U$255,11,FALSE)-G1204,3),"")</f>
        <v>4781.3639999999996</v>
      </c>
      <c r="I1204" s="2">
        <v>1</v>
      </c>
    </row>
    <row r="1205" spans="1:10" x14ac:dyDescent="0.25">
      <c r="A1205" s="1">
        <v>41807</v>
      </c>
      <c r="B1205">
        <v>1061</v>
      </c>
      <c r="C1205">
        <v>-0.27</v>
      </c>
      <c r="D1205">
        <v>1061</v>
      </c>
      <c r="E1205">
        <v>1.04</v>
      </c>
      <c r="F1205">
        <f>IFERROR(IF(E1205="",VLOOKUP($B1205,Locations!$A$2:$U$255,16,FALSE),E1205),"")</f>
        <v>1.04</v>
      </c>
      <c r="G1205">
        <f>IFERROR(C1205-F1205,"")</f>
        <v>-1.31</v>
      </c>
      <c r="H1205">
        <f>IFERROR(ROUND(VLOOKUP($B1205,Locations!$A$2:$U$255,11,FALSE)-G1205,3),"")</f>
        <v>4781.7740000000003</v>
      </c>
      <c r="I1205" s="2">
        <v>1</v>
      </c>
    </row>
    <row r="1206" spans="1:10" x14ac:dyDescent="0.25">
      <c r="A1206" s="1">
        <v>41990</v>
      </c>
      <c r="B1206">
        <v>1061</v>
      </c>
      <c r="C1206" s="41">
        <v>-0.27</v>
      </c>
      <c r="D1206">
        <v>1061</v>
      </c>
      <c r="E1206">
        <v>1.1299999999999999</v>
      </c>
      <c r="F1206">
        <f>IFERROR(IF(E1206="",VLOOKUP($B1206,Locations!$A$2:$U$255,16,FALSE),E1206),"")</f>
        <v>1.1299999999999999</v>
      </c>
      <c r="G1206">
        <f>IFERROR(C1206-F1206,"")</f>
        <v>-1.4</v>
      </c>
      <c r="H1206">
        <f>IFERROR(ROUND(VLOOKUP($B1206,Locations!$A$2:$U$255,11,FALSE)-G1206,3),"")</f>
        <v>4781.8639999999996</v>
      </c>
      <c r="I1206" s="2">
        <v>1</v>
      </c>
    </row>
    <row r="1207" spans="1:10" x14ac:dyDescent="0.25">
      <c r="A1207" s="1">
        <v>42657.432638888888</v>
      </c>
      <c r="B1207">
        <v>1061</v>
      </c>
      <c r="C1207" s="41">
        <v>0.14000000000000001</v>
      </c>
      <c r="D1207">
        <v>1061</v>
      </c>
      <c r="E1207">
        <v>1.27</v>
      </c>
      <c r="F1207">
        <f>IFERROR(IF(E1207="",VLOOKUP($B1207,Locations!$A$2:$U$255,16,FALSE),E1207),"")</f>
        <v>1.27</v>
      </c>
      <c r="G1207">
        <f>IFERROR(C1207-F1207,"")</f>
        <v>-1.1299999999999999</v>
      </c>
      <c r="H1207">
        <f>IFERROR(ROUND(VLOOKUP($B1207,Locations!$A$2:$U$255,11,FALSE)-G1207,3),"")</f>
        <v>4781.5940000000001</v>
      </c>
      <c r="I1207" s="2">
        <v>1</v>
      </c>
    </row>
    <row r="1208" spans="1:10" x14ac:dyDescent="0.25">
      <c r="A1208" s="1">
        <v>42859</v>
      </c>
      <c r="B1208">
        <v>1061</v>
      </c>
      <c r="C1208">
        <v>0.04</v>
      </c>
      <c r="D1208">
        <v>1061</v>
      </c>
      <c r="E1208">
        <v>1.23</v>
      </c>
      <c r="F1208">
        <f>IFERROR(IF(E1208="",VLOOKUP($B1208,Locations!$A$2:$U$255,16,FALSE),E1208),"")</f>
        <v>1.23</v>
      </c>
      <c r="G1208">
        <f>IFERROR(C1208-F1208,"")</f>
        <v>-1.19</v>
      </c>
      <c r="H1208">
        <f>IFERROR(ROUND(VLOOKUP($B1208,Locations!$A$2:$U$255,11,FALSE)-G1208,3),"")</f>
        <v>4781.6540000000005</v>
      </c>
      <c r="I1208" s="2">
        <v>1</v>
      </c>
    </row>
    <row r="1209" spans="1:10" x14ac:dyDescent="0.25">
      <c r="A1209" s="15">
        <v>41396</v>
      </c>
      <c r="B1209" s="16">
        <v>1062</v>
      </c>
      <c r="C1209" s="16">
        <v>1.24</v>
      </c>
      <c r="D1209" s="16">
        <v>1062</v>
      </c>
      <c r="E1209" s="16">
        <v>0.5</v>
      </c>
      <c r="F1209" s="16">
        <f>IFERROR(IF(E1209="",VLOOKUP($B1209,Locations!$A$2:$U$255,16,FALSE),E1209),"")</f>
        <v>0.5</v>
      </c>
      <c r="G1209" s="16">
        <f>IFERROR(C1209-F1209,"")</f>
        <v>0.74</v>
      </c>
      <c r="H1209" s="16">
        <f>IFERROR(ROUND(VLOOKUP($B1209,Locations!$A$2:$U$255,11,FALSE)-G1209,3),"")</f>
        <v>4779.6980000000003</v>
      </c>
      <c r="I1209" s="17">
        <v>1</v>
      </c>
      <c r="J1209" s="16"/>
    </row>
    <row r="1210" spans="1:10" x14ac:dyDescent="0.25">
      <c r="A1210" s="15">
        <v>41555.392361111109</v>
      </c>
      <c r="B1210" s="16">
        <v>1062</v>
      </c>
      <c r="C1210" s="16">
        <v>1.31</v>
      </c>
      <c r="D1210" s="16">
        <v>1062</v>
      </c>
      <c r="E1210" s="16">
        <v>0.5</v>
      </c>
      <c r="F1210" s="16">
        <f>IFERROR(IF(E1210="",VLOOKUP($B1210,Locations!$A$2:$U$255,16,FALSE),E1210),"")</f>
        <v>0.5</v>
      </c>
      <c r="G1210" s="16">
        <f>IFERROR(C1210-F1210,"")</f>
        <v>0.81</v>
      </c>
      <c r="H1210" s="16">
        <f>IFERROR(ROUND(VLOOKUP($B1210,Locations!$A$2:$U$255,11,FALSE)-G1210,3),"")</f>
        <v>4779.6279999999997</v>
      </c>
      <c r="I1210" s="17">
        <v>1</v>
      </c>
      <c r="J1210" s="16"/>
    </row>
    <row r="1211" spans="1:10" x14ac:dyDescent="0.25">
      <c r="A1211" s="15">
        <v>41884.666666666664</v>
      </c>
      <c r="B1211" s="16">
        <v>1062</v>
      </c>
      <c r="C1211" s="16">
        <v>1.38</v>
      </c>
      <c r="D1211" s="16">
        <v>1062</v>
      </c>
      <c r="E1211" s="16">
        <v>0.46</v>
      </c>
      <c r="F1211" s="16">
        <f>IFERROR(IF(E1211="",VLOOKUP($B1211,Locations!$A$2:$U$255,16,FALSE),E1211),"")</f>
        <v>0.46</v>
      </c>
      <c r="G1211" s="16">
        <f>IFERROR(C1211-F1211,"")</f>
        <v>0.91999999999999993</v>
      </c>
      <c r="H1211" s="16">
        <f>IFERROR(ROUND(VLOOKUP($B1211,Locations!$A$2:$U$255,11,FALSE)-G1211,3),"")</f>
        <v>4779.518</v>
      </c>
      <c r="I1211" s="17">
        <v>1</v>
      </c>
      <c r="J1211" s="16"/>
    </row>
    <row r="1212" spans="1:10" x14ac:dyDescent="0.25">
      <c r="A1212" s="1">
        <v>41396</v>
      </c>
      <c r="B1212">
        <v>1063</v>
      </c>
      <c r="C1212">
        <v>1.35</v>
      </c>
      <c r="D1212">
        <v>1063</v>
      </c>
      <c r="E1212">
        <v>0.71</v>
      </c>
      <c r="F1212">
        <f>IFERROR(IF(E1212="",VLOOKUP($B1212,Locations!$A$2:$U$255,16,FALSE),E1212),"")</f>
        <v>0.71</v>
      </c>
      <c r="G1212">
        <f>IFERROR(C1212-F1212,"")</f>
        <v>0.64000000000000012</v>
      </c>
      <c r="H1212">
        <f>IFERROR(ROUND(VLOOKUP($B1212,Locations!$A$2:$U$255,11,FALSE)-G1212,3),"")</f>
        <v>4779.0039999999999</v>
      </c>
      <c r="I1212" s="2">
        <v>1</v>
      </c>
    </row>
    <row r="1213" spans="1:10" x14ac:dyDescent="0.25">
      <c r="A1213" s="1">
        <v>41555.409722222219</v>
      </c>
      <c r="B1213">
        <v>1063</v>
      </c>
      <c r="C1213">
        <v>2.0699999999999998</v>
      </c>
      <c r="D1213">
        <v>1063</v>
      </c>
      <c r="E1213">
        <v>0.71</v>
      </c>
      <c r="F1213">
        <f>IFERROR(IF(E1213="",VLOOKUP($B1213,Locations!$A$2:$U$255,16,FALSE),E1213),"")</f>
        <v>0.71</v>
      </c>
      <c r="G1213">
        <f>IFERROR(C1213-F1213,"")</f>
        <v>1.3599999999999999</v>
      </c>
      <c r="H1213">
        <f>IFERROR(ROUND(VLOOKUP($B1213,Locations!$A$2:$U$255,11,FALSE)-G1213,3),"")</f>
        <v>4778.2839999999997</v>
      </c>
      <c r="I1213" s="2">
        <v>1</v>
      </c>
    </row>
    <row r="1214" spans="1:10" x14ac:dyDescent="0.25">
      <c r="A1214" s="1">
        <v>41990.583333333336</v>
      </c>
      <c r="B1214">
        <v>1063</v>
      </c>
      <c r="C1214">
        <v>1.25</v>
      </c>
      <c r="D1214">
        <v>1063</v>
      </c>
      <c r="E1214">
        <v>0.71</v>
      </c>
      <c r="F1214">
        <f>IFERROR(IF(E1214="",VLOOKUP($B1214,Locations!$A$2:$U$255,16,FALSE),E1214),"")</f>
        <v>0.71</v>
      </c>
      <c r="G1214">
        <f>IFERROR(C1214-F1214,"")</f>
        <v>0.54</v>
      </c>
      <c r="H1214">
        <f>IFERROR(ROUND(VLOOKUP($B1214,Locations!$A$2:$U$255,11,FALSE)-G1214,3),"")</f>
        <v>4779.1040000000003</v>
      </c>
      <c r="I1214" s="2">
        <v>1</v>
      </c>
    </row>
    <row r="1215" spans="1:10" x14ac:dyDescent="0.25">
      <c r="A1215" s="1">
        <v>42161.569444444445</v>
      </c>
      <c r="B1215">
        <v>1063</v>
      </c>
      <c r="C1215">
        <v>1.5</v>
      </c>
      <c r="D1215">
        <v>1063</v>
      </c>
      <c r="E1215">
        <v>0.54</v>
      </c>
      <c r="F1215">
        <f>IFERROR(IF(E1215="",VLOOKUP($B1215,Locations!$A$2:$U$255,16,FALSE),E1215),"")</f>
        <v>0.54</v>
      </c>
      <c r="G1215">
        <f>IFERROR(C1215-F1215,"")</f>
        <v>0.96</v>
      </c>
      <c r="H1215">
        <f>IFERROR(ROUND(VLOOKUP($B1215,Locations!$A$2:$U$255,11,FALSE)-G1215,3),"")</f>
        <v>4778.6840000000002</v>
      </c>
      <c r="I1215" s="2">
        <v>1</v>
      </c>
    </row>
    <row r="1216" spans="1:10" x14ac:dyDescent="0.25">
      <c r="A1216" s="1">
        <v>42272.569444444445</v>
      </c>
      <c r="B1216">
        <v>1063</v>
      </c>
      <c r="C1216">
        <v>2.76</v>
      </c>
      <c r="D1216">
        <v>1063</v>
      </c>
      <c r="E1216">
        <v>0.75</v>
      </c>
      <c r="F1216">
        <f>IFERROR(IF(E1216="",VLOOKUP($B1216,Locations!$A$2:$U$255,16,FALSE),E1216),"")</f>
        <v>0.75</v>
      </c>
      <c r="G1216">
        <f>IFERROR(C1216-F1216,"")</f>
        <v>2.0099999999999998</v>
      </c>
      <c r="H1216">
        <f>IFERROR(ROUND(VLOOKUP($B1216,Locations!$A$2:$U$255,11,FALSE)-G1216,3),"")</f>
        <v>4777.634</v>
      </c>
      <c r="I1216" s="2">
        <v>1</v>
      </c>
    </row>
    <row r="1217" spans="1:10" x14ac:dyDescent="0.25">
      <c r="A1217" s="1">
        <v>42657.415972222225</v>
      </c>
      <c r="B1217">
        <v>1063</v>
      </c>
      <c r="C1217">
        <v>2.42</v>
      </c>
      <c r="D1217">
        <v>1063</v>
      </c>
      <c r="E1217">
        <v>0.57999999999999996</v>
      </c>
      <c r="F1217">
        <f>IFERROR(IF(E1217="",VLOOKUP($B1217,Locations!$A$2:$U$255,16,FALSE),E1217),"")</f>
        <v>0.57999999999999996</v>
      </c>
      <c r="G1217">
        <f>IFERROR(C1217-F1217,"")</f>
        <v>1.8399999999999999</v>
      </c>
      <c r="H1217">
        <f>IFERROR(ROUND(VLOOKUP($B1217,Locations!$A$2:$U$255,11,FALSE)-G1217,3),"")</f>
        <v>4777.8040000000001</v>
      </c>
      <c r="I1217" s="2">
        <v>1</v>
      </c>
    </row>
    <row r="1218" spans="1:10" x14ac:dyDescent="0.25">
      <c r="A1218" s="1">
        <v>42668</v>
      </c>
      <c r="B1218">
        <v>1063</v>
      </c>
      <c r="C1218">
        <v>2.42</v>
      </c>
      <c r="D1218">
        <v>1063</v>
      </c>
      <c r="E1218">
        <v>0.77</v>
      </c>
      <c r="F1218">
        <f>IFERROR(IF(E1218="",VLOOKUP($B1218,Locations!$A$2:$U$255,16,FALSE),E1218),"")</f>
        <v>0.77</v>
      </c>
      <c r="G1218">
        <f>IFERROR(C1218-F1218,"")</f>
        <v>1.65</v>
      </c>
      <c r="H1218">
        <f>IFERROR(ROUND(VLOOKUP($B1218,Locations!$A$2:$U$255,11,FALSE)-G1218,3),"")</f>
        <v>4777.9939999999997</v>
      </c>
      <c r="I1218" s="2">
        <v>1</v>
      </c>
    </row>
    <row r="1219" spans="1:10" x14ac:dyDescent="0.25">
      <c r="A1219" s="1">
        <v>42870</v>
      </c>
      <c r="B1219">
        <v>1063</v>
      </c>
      <c r="C1219">
        <v>1.74</v>
      </c>
      <c r="D1219">
        <v>1063</v>
      </c>
      <c r="E1219">
        <v>0.94</v>
      </c>
      <c r="F1219">
        <f>IFERROR(IF(E1219="",VLOOKUP($B1219,Locations!$A$2:$U$255,16,FALSE),E1219),"")</f>
        <v>0.94</v>
      </c>
      <c r="G1219">
        <f>IFERROR(C1219-F1219,"")</f>
        <v>0.8</v>
      </c>
      <c r="H1219">
        <f>IFERROR(ROUND(VLOOKUP($B1219,Locations!$A$2:$U$255,11,FALSE)-G1219,3),"")</f>
        <v>4778.8440000000001</v>
      </c>
      <c r="I1219" s="2">
        <v>1</v>
      </c>
    </row>
    <row r="1220" spans="1:10" x14ac:dyDescent="0.25">
      <c r="A1220" s="1">
        <v>43007.897222222222</v>
      </c>
      <c r="B1220">
        <v>1063</v>
      </c>
      <c r="C1220">
        <v>2.7</v>
      </c>
      <c r="D1220">
        <v>1063</v>
      </c>
      <c r="E1220">
        <v>0.94</v>
      </c>
      <c r="F1220">
        <f>IFERROR(IF(E1220="",VLOOKUP($B1220,Locations!$A$2:$U$255,16,FALSE),E1220),"")</f>
        <v>0.94</v>
      </c>
      <c r="G1220">
        <f>IFERROR(C1220-F1220,"")</f>
        <v>1.7600000000000002</v>
      </c>
      <c r="H1220">
        <f>IFERROR(ROUND(VLOOKUP($B1220,Locations!$A$2:$U$255,11,FALSE)-G1220,3),"")</f>
        <v>4777.884</v>
      </c>
      <c r="I1220" s="2">
        <v>1</v>
      </c>
      <c r="J1220">
        <v>20</v>
      </c>
    </row>
    <row r="1221" spans="1:10" x14ac:dyDescent="0.25">
      <c r="A1221" s="1">
        <v>43207.645833333336</v>
      </c>
      <c r="B1221">
        <v>1063</v>
      </c>
      <c r="C1221">
        <v>1.92</v>
      </c>
      <c r="D1221">
        <v>1063</v>
      </c>
      <c r="E1221">
        <v>0.95833333333333337</v>
      </c>
      <c r="F1221">
        <f>IFERROR(IF(E1221="",VLOOKUP($B1221,Locations!$A$2:$U$255,16,FALSE),E1221),"")</f>
        <v>0.95833333333333337</v>
      </c>
      <c r="G1221">
        <f>IFERROR(C1221-F1221,"")</f>
        <v>0.96166666666666656</v>
      </c>
      <c r="H1221">
        <f>IFERROR(ROUND(VLOOKUP($B1221,Locations!$A$2:$U$255,11,FALSE)-G1221,3),"")</f>
        <v>4778.6819999999998</v>
      </c>
      <c r="I1221" s="2">
        <v>1</v>
      </c>
      <c r="J1221">
        <v>21</v>
      </c>
    </row>
    <row r="1222" spans="1:10" x14ac:dyDescent="0.25">
      <c r="A1222" s="1">
        <v>41396</v>
      </c>
      <c r="B1222">
        <v>1064</v>
      </c>
      <c r="C1222">
        <v>-0.38</v>
      </c>
      <c r="D1222">
        <v>1064</v>
      </c>
      <c r="E1222">
        <v>0.57999999999999996</v>
      </c>
      <c r="F1222">
        <f>IFERROR(IF(E1222="",VLOOKUP($B1222,Locations!$A$2:$U$255,16,FALSE),E1222),"")</f>
        <v>0.57999999999999996</v>
      </c>
      <c r="G1222">
        <f>IFERROR(C1222-F1222,"")</f>
        <v>-0.96</v>
      </c>
      <c r="H1222">
        <f>IFERROR(ROUND(VLOOKUP($B1222,Locations!$A$2:$U$255,11,FALSE)-G1222,3),"")</f>
        <v>4780.7579999999998</v>
      </c>
      <c r="I1222" s="2">
        <v>1</v>
      </c>
    </row>
    <row r="1223" spans="1:10" x14ac:dyDescent="0.25">
      <c r="A1223" s="1">
        <v>41555.440972222219</v>
      </c>
      <c r="B1223">
        <v>1064</v>
      </c>
      <c r="C1223">
        <v>7.0000000000000007E-2</v>
      </c>
      <c r="D1223">
        <v>1064</v>
      </c>
      <c r="E1223">
        <v>0.57999999999999996</v>
      </c>
      <c r="F1223">
        <f>IFERROR(IF(E1223="",VLOOKUP($B1223,Locations!$A$2:$U$255,16,FALSE),E1223),"")</f>
        <v>0.57999999999999996</v>
      </c>
      <c r="G1223">
        <f>IFERROR(C1223-F1223,"")</f>
        <v>-0.51</v>
      </c>
      <c r="H1223">
        <f>IFERROR(ROUND(VLOOKUP($B1223,Locations!$A$2:$U$255,11,FALSE)-G1223,3),"")</f>
        <v>4780.308</v>
      </c>
      <c r="I1223" s="2">
        <v>1</v>
      </c>
    </row>
    <row r="1224" spans="1:10" x14ac:dyDescent="0.25">
      <c r="A1224" s="1">
        <v>41943</v>
      </c>
      <c r="B1224">
        <v>1064</v>
      </c>
      <c r="C1224">
        <v>7.0000000000000007E-2</v>
      </c>
      <c r="D1224">
        <v>1064</v>
      </c>
      <c r="E1224">
        <v>0.65</v>
      </c>
      <c r="F1224">
        <f>IFERROR(IF(E1224="",VLOOKUP($B1224,Locations!$A$2:$U$255,16,FALSE),E1224),"")</f>
        <v>0.65</v>
      </c>
      <c r="G1224">
        <f>IFERROR(C1224-F1224,"")</f>
        <v>-0.58000000000000007</v>
      </c>
      <c r="H1224">
        <f>IFERROR(ROUND(VLOOKUP($B1224,Locations!$A$2:$U$255,11,FALSE)-G1224,3),"")</f>
        <v>4780.3779999999997</v>
      </c>
      <c r="I1224" s="2">
        <v>1</v>
      </c>
    </row>
    <row r="1225" spans="1:10" x14ac:dyDescent="0.25">
      <c r="A1225" s="1">
        <v>41396.75</v>
      </c>
      <c r="B1225">
        <v>1065</v>
      </c>
      <c r="C1225">
        <v>-0.08</v>
      </c>
      <c r="D1225">
        <v>1065</v>
      </c>
      <c r="E1225">
        <v>1.58</v>
      </c>
      <c r="F1225">
        <f>IFERROR(IF(E1225="",VLOOKUP($B1225,Locations!$A$2:$U$255,16,FALSE),E1225),"")</f>
        <v>1.58</v>
      </c>
      <c r="G1225">
        <f>IFERROR(C1225-F1225,"")</f>
        <v>-1.6600000000000001</v>
      </c>
      <c r="H1225">
        <f>IFERROR(ROUND(VLOOKUP($B1225,Locations!$A$2:$U$255,11,FALSE)-G1225,3),"")</f>
        <v>4781.6189999999997</v>
      </c>
      <c r="I1225" s="2">
        <v>1</v>
      </c>
    </row>
    <row r="1226" spans="1:10" x14ac:dyDescent="0.25">
      <c r="A1226" s="1">
        <v>41555.479166666664</v>
      </c>
      <c r="B1226">
        <v>1065</v>
      </c>
      <c r="C1226">
        <v>0.4</v>
      </c>
      <c r="D1226">
        <v>1065</v>
      </c>
      <c r="E1226">
        <v>1.58</v>
      </c>
      <c r="F1226">
        <f>IFERROR(IF(E1226="",VLOOKUP($B1226,Locations!$A$2:$U$255,16,FALSE),E1226),"")</f>
        <v>1.58</v>
      </c>
      <c r="G1226">
        <f>IFERROR(C1226-F1226,"")</f>
        <v>-1.1800000000000002</v>
      </c>
      <c r="H1226">
        <f>IFERROR(ROUND(VLOOKUP($B1226,Locations!$A$2:$U$255,11,FALSE)-G1226,3),"")</f>
        <v>4781.1390000000001</v>
      </c>
      <c r="I1226" s="2">
        <v>1</v>
      </c>
    </row>
    <row r="1227" spans="1:10" x14ac:dyDescent="0.25">
      <c r="A1227" s="1">
        <v>41807.5</v>
      </c>
      <c r="B1227">
        <v>1065</v>
      </c>
      <c r="C1227">
        <v>0.26</v>
      </c>
      <c r="D1227">
        <v>1065</v>
      </c>
      <c r="E1227">
        <v>1.58</v>
      </c>
      <c r="F1227">
        <f>IFERROR(IF(E1227="",VLOOKUP($B1227,Locations!$A$2:$U$255,16,FALSE),E1227),"")</f>
        <v>1.58</v>
      </c>
      <c r="G1227">
        <f>IFERROR(C1227-F1227,"")</f>
        <v>-1.32</v>
      </c>
      <c r="H1227">
        <f>IFERROR(ROUND(VLOOKUP($B1227,Locations!$A$2:$U$255,11,FALSE)-G1227,3),"")</f>
        <v>4781.2790000000005</v>
      </c>
      <c r="I1227" s="2">
        <v>1</v>
      </c>
    </row>
    <row r="1228" spans="1:10" x14ac:dyDescent="0.25">
      <c r="A1228" s="1">
        <v>41990.666666666664</v>
      </c>
      <c r="B1228">
        <v>1065</v>
      </c>
      <c r="C1228">
        <v>0.18</v>
      </c>
      <c r="D1228">
        <v>1065</v>
      </c>
      <c r="E1228">
        <v>1.58</v>
      </c>
      <c r="F1228">
        <f>IFERROR(IF(E1228="",VLOOKUP($B1228,Locations!$A$2:$U$255,16,FALSE),E1228),"")</f>
        <v>1.58</v>
      </c>
      <c r="G1228">
        <f>IFERROR(C1228-F1228,"")</f>
        <v>-1.4000000000000001</v>
      </c>
      <c r="H1228">
        <f>IFERROR(ROUND(VLOOKUP($B1228,Locations!$A$2:$U$255,11,FALSE)-G1228,3),"")</f>
        <v>4781.3590000000004</v>
      </c>
      <c r="I1228" s="2">
        <v>1</v>
      </c>
    </row>
    <row r="1229" spans="1:10" x14ac:dyDescent="0.25">
      <c r="A1229" s="1">
        <v>42161.507638888892</v>
      </c>
      <c r="B1229">
        <v>1065</v>
      </c>
      <c r="C1229">
        <v>-0.19</v>
      </c>
      <c r="D1229">
        <v>1065</v>
      </c>
      <c r="E1229">
        <v>1.58</v>
      </c>
      <c r="F1229">
        <f>IFERROR(IF(E1229="",VLOOKUP($B1229,Locations!$A$2:$U$255,16,FALSE),E1229),"")</f>
        <v>1.58</v>
      </c>
      <c r="G1229">
        <f>IFERROR(C1229-F1229,"")</f>
        <v>-1.77</v>
      </c>
      <c r="H1229">
        <f>IFERROR(ROUND(VLOOKUP($B1229,Locations!$A$2:$U$255,11,FALSE)-G1229,3),"")</f>
        <v>4781.7290000000003</v>
      </c>
      <c r="I1229" s="2">
        <v>1</v>
      </c>
    </row>
    <row r="1230" spans="1:10" x14ac:dyDescent="0.25">
      <c r="A1230" s="1">
        <v>42272.496527777781</v>
      </c>
      <c r="B1230">
        <v>1065</v>
      </c>
      <c r="C1230">
        <v>0.43</v>
      </c>
      <c r="D1230">
        <v>1065</v>
      </c>
      <c r="E1230">
        <v>1.58</v>
      </c>
      <c r="F1230">
        <f>IFERROR(IF(E1230="",VLOOKUP($B1230,Locations!$A$2:$U$255,16,FALSE),E1230),"")</f>
        <v>1.58</v>
      </c>
      <c r="G1230">
        <f>IFERROR(C1230-F1230,"")</f>
        <v>-1.1500000000000001</v>
      </c>
      <c r="H1230">
        <f>IFERROR(ROUND(VLOOKUP($B1230,Locations!$A$2:$U$255,11,FALSE)-G1230,3),"")</f>
        <v>4781.1090000000004</v>
      </c>
      <c r="I1230" s="2">
        <v>1</v>
      </c>
    </row>
    <row r="1231" spans="1:10" x14ac:dyDescent="0.25">
      <c r="A1231" s="1">
        <v>42657.475694444445</v>
      </c>
      <c r="B1231">
        <v>1065</v>
      </c>
      <c r="C1231">
        <v>0.38</v>
      </c>
      <c r="D1231">
        <v>1065</v>
      </c>
      <c r="E1231">
        <v>1.92</v>
      </c>
      <c r="F1231">
        <f>IFERROR(IF(E1231="",VLOOKUP($B1231,Locations!$A$2:$U$255,16,FALSE),E1231),"")</f>
        <v>1.92</v>
      </c>
      <c r="G1231">
        <f>IFERROR(C1231-F1231,"")</f>
        <v>-1.54</v>
      </c>
      <c r="H1231">
        <f>IFERROR(ROUND(VLOOKUP($B1231,Locations!$A$2:$U$255,11,FALSE)-G1231,3),"")</f>
        <v>4781.4989999999998</v>
      </c>
      <c r="I1231" s="2">
        <v>1</v>
      </c>
    </row>
    <row r="1232" spans="1:10" x14ac:dyDescent="0.25">
      <c r="A1232" s="1">
        <v>42678.5</v>
      </c>
      <c r="B1232">
        <v>1065</v>
      </c>
      <c r="C1232">
        <v>0.38</v>
      </c>
      <c r="D1232">
        <v>1065</v>
      </c>
      <c r="E1232">
        <v>2.11</v>
      </c>
      <c r="F1232">
        <f>IFERROR(IF(E1232="",VLOOKUP($B1232,Locations!$A$2:$U$255,16,FALSE),E1232),"")</f>
        <v>2.11</v>
      </c>
      <c r="G1232">
        <f>IFERROR(C1232-F1232,"")</f>
        <v>-1.73</v>
      </c>
      <c r="H1232">
        <f>IFERROR(ROUND(VLOOKUP($B1232,Locations!$A$2:$U$255,11,FALSE)-G1232,3),"")</f>
        <v>4781.6890000000003</v>
      </c>
      <c r="I1232" s="2">
        <v>1</v>
      </c>
    </row>
    <row r="1233" spans="1:10" x14ac:dyDescent="0.25">
      <c r="A1233" s="1">
        <v>42880.5</v>
      </c>
      <c r="B1233">
        <v>1065</v>
      </c>
      <c r="C1233">
        <v>-7.0000000000000007E-2</v>
      </c>
      <c r="D1233">
        <v>1065</v>
      </c>
      <c r="E1233">
        <v>2.17</v>
      </c>
      <c r="F1233">
        <f>IFERROR(IF(E1233="",VLOOKUP($B1233,Locations!$A$2:$U$255,16,FALSE),E1233),"")</f>
        <v>2.17</v>
      </c>
      <c r="G1233">
        <f>IFERROR(C1233-F1233,"")</f>
        <v>-2.2399999999999998</v>
      </c>
      <c r="H1233">
        <f>IFERROR(ROUND(VLOOKUP($B1233,Locations!$A$2:$U$255,11,FALSE)-G1233,3),"")</f>
        <v>4782.1989999999996</v>
      </c>
      <c r="I1233" s="2">
        <v>1</v>
      </c>
    </row>
    <row r="1234" spans="1:10" x14ac:dyDescent="0.25">
      <c r="A1234" s="1">
        <v>43004.583333333336</v>
      </c>
      <c r="B1234">
        <v>1065</v>
      </c>
      <c r="C1234">
        <v>0.36</v>
      </c>
      <c r="D1234">
        <v>1065</v>
      </c>
      <c r="E1234">
        <v>2.0699999999999998</v>
      </c>
      <c r="F1234">
        <f>IFERROR(IF(E1234="",VLOOKUP($B1234,Locations!$A$2:$U$255,16,FALSE),E1234),"")</f>
        <v>2.0699999999999998</v>
      </c>
      <c r="G1234">
        <f>IFERROR(C1234-F1234,"")</f>
        <v>-1.71</v>
      </c>
      <c r="H1234">
        <f>IFERROR(ROUND(VLOOKUP($B1234,Locations!$A$2:$U$255,11,FALSE)-G1234,3),"")</f>
        <v>4781.6689999999999</v>
      </c>
      <c r="I1234" s="2">
        <v>1</v>
      </c>
      <c r="J1234">
        <v>20</v>
      </c>
    </row>
    <row r="1235" spans="1:10" x14ac:dyDescent="0.25">
      <c r="A1235" s="1">
        <v>43207.527777777781</v>
      </c>
      <c r="B1235">
        <v>1065</v>
      </c>
      <c r="C1235">
        <v>8.3333333333333329E-2</v>
      </c>
      <c r="D1235">
        <v>1065</v>
      </c>
      <c r="E1235">
        <v>1.9375</v>
      </c>
      <c r="F1235">
        <f>IFERROR(IF(E1235="",VLOOKUP($B1235,Locations!$A$2:$U$255,16,FALSE),E1235),"")</f>
        <v>1.9375</v>
      </c>
      <c r="G1235">
        <f>IFERROR(C1235-F1235,"")</f>
        <v>-1.8541666666666667</v>
      </c>
      <c r="H1235">
        <f>IFERROR(ROUND(VLOOKUP($B1235,Locations!$A$2:$U$255,11,FALSE)-G1235,3),"")</f>
        <v>4781.8140000000003</v>
      </c>
      <c r="I1235" s="2">
        <v>1</v>
      </c>
      <c r="J1235">
        <v>21</v>
      </c>
    </row>
    <row r="1236" spans="1:10" x14ac:dyDescent="0.25">
      <c r="A1236" s="1">
        <v>41555.399305555555</v>
      </c>
      <c r="B1236">
        <v>1066</v>
      </c>
      <c r="C1236">
        <v>0.59</v>
      </c>
      <c r="D1236">
        <v>1066</v>
      </c>
      <c r="E1236">
        <v>0.81</v>
      </c>
      <c r="F1236">
        <f>IFERROR(IF(E1236="",VLOOKUP($B1236,Locations!$A$2:$U$255,16,FALSE),E1236),"")</f>
        <v>0.81</v>
      </c>
      <c r="G1236">
        <f>IFERROR(C1236-F1236,"")</f>
        <v>-0.22000000000000008</v>
      </c>
      <c r="H1236">
        <f>IFERROR(ROUND(VLOOKUP($B1236,Locations!$A$2:$U$255,11,FALSE)-G1236,3),"")</f>
        <v>4780.7569999999996</v>
      </c>
      <c r="I1236" s="2">
        <v>1</v>
      </c>
    </row>
    <row r="1237" spans="1:10" x14ac:dyDescent="0.25">
      <c r="A1237" s="1">
        <v>41943.708333333336</v>
      </c>
      <c r="B1237">
        <v>1066</v>
      </c>
      <c r="C1237">
        <v>0.56999999999999995</v>
      </c>
      <c r="D1237">
        <v>1066</v>
      </c>
      <c r="E1237">
        <v>0.81</v>
      </c>
      <c r="F1237">
        <f>IFERROR(IF(E1237="",VLOOKUP($B1237,Locations!$A$2:$U$255,16,FALSE),E1237),"")</f>
        <v>0.81</v>
      </c>
      <c r="G1237">
        <f>IFERROR(C1237-F1237,"")</f>
        <v>-0.2400000000000001</v>
      </c>
      <c r="H1237">
        <f>IFERROR(ROUND(VLOOKUP($B1237,Locations!$A$2:$U$255,11,FALSE)-G1237,3),"")</f>
        <v>4780.777</v>
      </c>
      <c r="I1237" s="2">
        <v>1</v>
      </c>
    </row>
    <row r="1238" spans="1:10" x14ac:dyDescent="0.25">
      <c r="A1238" s="1">
        <v>41990</v>
      </c>
      <c r="B1238">
        <v>1066</v>
      </c>
      <c r="C1238">
        <v>0.56999999999999995</v>
      </c>
      <c r="D1238">
        <v>1066</v>
      </c>
      <c r="E1238">
        <v>0.81</v>
      </c>
      <c r="F1238">
        <f>IFERROR(IF(E1238="",VLOOKUP($B1238,Locations!$A$2:$U$255,16,FALSE),E1238),"")</f>
        <v>0.81</v>
      </c>
      <c r="G1238">
        <f>IFERROR(C1238-F1238,"")</f>
        <v>-0.2400000000000001</v>
      </c>
      <c r="H1238">
        <f>IFERROR(ROUND(VLOOKUP($B1238,Locations!$A$2:$U$255,11,FALSE)-G1238,3),"")</f>
        <v>4780.777</v>
      </c>
      <c r="I1238" s="2">
        <v>1</v>
      </c>
    </row>
    <row r="1239" spans="1:10" x14ac:dyDescent="0.25">
      <c r="A1239" s="1">
        <v>42272.5625</v>
      </c>
      <c r="B1239">
        <v>1066</v>
      </c>
      <c r="C1239">
        <v>0.63</v>
      </c>
      <c r="D1239">
        <v>1066</v>
      </c>
      <c r="E1239">
        <v>0.81</v>
      </c>
      <c r="F1239">
        <f>IFERROR(IF(E1239="",VLOOKUP($B1239,Locations!$A$2:$U$255,16,FALSE),E1239),"")</f>
        <v>0.81</v>
      </c>
      <c r="G1239">
        <f>IFERROR(C1239-F1239,"")</f>
        <v>-0.18000000000000005</v>
      </c>
      <c r="H1239">
        <f>IFERROR(ROUND(VLOOKUP($B1239,Locations!$A$2:$U$255,11,FALSE)-G1239,3),"")</f>
        <v>4780.7169999999996</v>
      </c>
      <c r="I1239" s="2">
        <v>1</v>
      </c>
    </row>
    <row r="1240" spans="1:10" x14ac:dyDescent="0.25">
      <c r="A1240" s="1">
        <v>42657.426388888889</v>
      </c>
      <c r="B1240">
        <v>1066</v>
      </c>
      <c r="C1240">
        <v>0.57999999999999996</v>
      </c>
      <c r="D1240">
        <v>1066</v>
      </c>
      <c r="E1240">
        <v>1.71</v>
      </c>
      <c r="F1240">
        <f>IFERROR(IF(E1240="",VLOOKUP($B1240,Locations!$A$2:$U$255,16,FALSE),E1240),"")</f>
        <v>1.71</v>
      </c>
      <c r="G1240">
        <f>IFERROR(C1240-F1240,"")</f>
        <v>-1.1299999999999999</v>
      </c>
      <c r="H1240">
        <f>IFERROR(ROUND(VLOOKUP($B1240,Locations!$A$2:$U$255,11,FALSE)-G1240,3),"")</f>
        <v>4781.6670000000004</v>
      </c>
      <c r="I1240" s="2">
        <v>1</v>
      </c>
    </row>
    <row r="1241" spans="1:10" x14ac:dyDescent="0.25">
      <c r="A1241" s="1">
        <v>41395</v>
      </c>
      <c r="B1241">
        <v>1067</v>
      </c>
      <c r="C1241">
        <v>0.35</v>
      </c>
      <c r="D1241">
        <v>1067</v>
      </c>
      <c r="E1241">
        <v>0.25</v>
      </c>
      <c r="F1241">
        <f>IFERROR(IF(E1241="",VLOOKUP($B1241,Locations!$A$2:$U$255,16,FALSE),E1241),"")</f>
        <v>0.25</v>
      </c>
      <c r="G1241">
        <f>IFERROR(C1241-F1241,"")</f>
        <v>9.9999999999999978E-2</v>
      </c>
      <c r="H1241">
        <f>IFERROR(ROUND(VLOOKUP($B1241,Locations!$A$2:$U$255,11,FALSE)-G1241,3),"")</f>
        <v>4780.46</v>
      </c>
      <c r="I1241" s="2">
        <v>1</v>
      </c>
    </row>
    <row r="1242" spans="1:10" x14ac:dyDescent="0.25">
      <c r="A1242" s="1">
        <v>41396.75</v>
      </c>
      <c r="B1242">
        <v>1067</v>
      </c>
      <c r="C1242">
        <v>0.25</v>
      </c>
      <c r="D1242">
        <v>1067</v>
      </c>
      <c r="E1242">
        <v>0.25</v>
      </c>
      <c r="F1242">
        <f>IFERROR(IF(E1242="",VLOOKUP($B1242,Locations!$A$2:$U$255,16,FALSE),E1242),"")</f>
        <v>0.25</v>
      </c>
      <c r="G1242">
        <f>IFERROR(C1242-F1242,"")</f>
        <v>0</v>
      </c>
      <c r="H1242">
        <f>IFERROR(ROUND(VLOOKUP($B1242,Locations!$A$2:$U$255,11,FALSE)-G1242,3),"")</f>
        <v>4780.5600000000004</v>
      </c>
      <c r="I1242" s="2">
        <v>1</v>
      </c>
    </row>
    <row r="1243" spans="1:10" x14ac:dyDescent="0.25">
      <c r="A1243" s="1">
        <v>41555.472222222219</v>
      </c>
      <c r="B1243">
        <v>1067</v>
      </c>
      <c r="C1243" s="41">
        <v>0.99</v>
      </c>
      <c r="D1243">
        <v>1067</v>
      </c>
      <c r="E1243">
        <v>0.25</v>
      </c>
      <c r="F1243">
        <f>IFERROR(IF(E1243="",VLOOKUP($B1243,Locations!$A$2:$U$255,16,FALSE),E1243),"")</f>
        <v>0.25</v>
      </c>
      <c r="G1243">
        <f>IFERROR(C1243-F1243,"")</f>
        <v>0.74</v>
      </c>
      <c r="H1243">
        <f>IFERROR(ROUND(VLOOKUP($B1243,Locations!$A$2:$U$255,11,FALSE)-G1243,3),"")</f>
        <v>4779.82</v>
      </c>
      <c r="I1243" s="2">
        <v>1</v>
      </c>
    </row>
    <row r="1244" spans="1:10" x14ac:dyDescent="0.25">
      <c r="A1244" s="1">
        <v>41807.787499999999</v>
      </c>
      <c r="B1244">
        <v>1067</v>
      </c>
      <c r="C1244" s="41">
        <v>0.73</v>
      </c>
      <c r="D1244">
        <v>1067</v>
      </c>
      <c r="E1244">
        <v>0.25</v>
      </c>
      <c r="F1244">
        <f>IFERROR(IF(E1244="",VLOOKUP($B1244,Locations!$A$2:$U$255,16,FALSE),E1244),"")</f>
        <v>0.25</v>
      </c>
      <c r="G1244">
        <f>IFERROR(C1244-F1244,"")</f>
        <v>0.48</v>
      </c>
      <c r="H1244">
        <f>IFERROR(ROUND(VLOOKUP($B1244,Locations!$A$2:$U$255,11,FALSE)-G1244,3),"")</f>
        <v>4780.08</v>
      </c>
      <c r="I1244" s="2">
        <v>1</v>
      </c>
    </row>
    <row r="1245" spans="1:10" x14ac:dyDescent="0.25">
      <c r="A1245" s="1">
        <v>41990.708333333336</v>
      </c>
      <c r="B1245">
        <v>1067</v>
      </c>
      <c r="C1245">
        <v>0.21</v>
      </c>
      <c r="D1245">
        <v>1067</v>
      </c>
      <c r="E1245">
        <v>0.25</v>
      </c>
      <c r="F1245">
        <f>IFERROR(IF(E1245="",VLOOKUP($B1245,Locations!$A$2:$U$255,16,FALSE),E1245),"")</f>
        <v>0.25</v>
      </c>
      <c r="G1245">
        <f>IFERROR(C1245-F1245,"")</f>
        <v>-4.0000000000000008E-2</v>
      </c>
      <c r="H1245">
        <f>IFERROR(ROUND(VLOOKUP($B1245,Locations!$A$2:$U$255,11,FALSE)-G1245,3),"")</f>
        <v>4780.6000000000004</v>
      </c>
      <c r="I1245" s="2">
        <v>1</v>
      </c>
    </row>
    <row r="1246" spans="1:10" x14ac:dyDescent="0.25">
      <c r="A1246" s="1">
        <v>42161.5</v>
      </c>
      <c r="B1246">
        <v>1067</v>
      </c>
      <c r="C1246">
        <v>-0.19</v>
      </c>
      <c r="D1246">
        <v>1067</v>
      </c>
      <c r="E1246">
        <v>0.25</v>
      </c>
      <c r="F1246">
        <f>IFERROR(IF(E1246="",VLOOKUP($B1246,Locations!$A$2:$U$255,16,FALSE),E1246),"")</f>
        <v>0.25</v>
      </c>
      <c r="G1246">
        <f>IFERROR(C1246-F1246,"")</f>
        <v>-0.44</v>
      </c>
      <c r="H1246">
        <f>IFERROR(ROUND(VLOOKUP($B1246,Locations!$A$2:$U$255,11,FALSE)-G1246,3),"")</f>
        <v>4781</v>
      </c>
      <c r="I1246" s="2">
        <v>1</v>
      </c>
    </row>
    <row r="1247" spans="1:10" x14ac:dyDescent="0.25">
      <c r="A1247" s="1">
        <v>42161.505555555559</v>
      </c>
      <c r="B1247">
        <v>1067</v>
      </c>
      <c r="C1247">
        <v>0.22</v>
      </c>
      <c r="D1247">
        <v>1067</v>
      </c>
      <c r="E1247">
        <v>0.04</v>
      </c>
      <c r="F1247">
        <f>IFERROR(IF(E1247="",VLOOKUP($B1247,Locations!$A$2:$U$255,16,FALSE),E1247),"")</f>
        <v>0.04</v>
      </c>
      <c r="G1247">
        <f>IFERROR(C1247-F1247,"")</f>
        <v>0.18</v>
      </c>
      <c r="H1247">
        <f>IFERROR(ROUND(VLOOKUP($B1247,Locations!$A$2:$U$255,11,FALSE)-G1247,3),"")</f>
        <v>4780.38</v>
      </c>
      <c r="I1247" s="2">
        <v>1</v>
      </c>
    </row>
    <row r="1248" spans="1:10" x14ac:dyDescent="0.25">
      <c r="A1248" s="1">
        <v>42272.489583333336</v>
      </c>
      <c r="B1248">
        <v>1067</v>
      </c>
      <c r="C1248">
        <v>3.25</v>
      </c>
      <c r="D1248">
        <v>1067</v>
      </c>
      <c r="E1248">
        <v>0.04</v>
      </c>
      <c r="F1248">
        <f>IFERROR(IF(E1248="",VLOOKUP($B1248,Locations!$A$2:$U$255,16,FALSE),E1248),"")</f>
        <v>0.04</v>
      </c>
      <c r="G1248">
        <f>IFERROR(C1248-F1248,"")</f>
        <v>3.21</v>
      </c>
      <c r="H1248">
        <f>IFERROR(ROUND(VLOOKUP($B1248,Locations!$A$2:$U$255,11,FALSE)-G1248,3),"")</f>
        <v>4777.3500000000004</v>
      </c>
      <c r="I1248" s="2">
        <v>1</v>
      </c>
    </row>
    <row r="1249" spans="1:10" x14ac:dyDescent="0.25">
      <c r="A1249" s="1">
        <v>42471.819444444445</v>
      </c>
      <c r="B1249">
        <v>1067</v>
      </c>
      <c r="C1249">
        <v>0.21</v>
      </c>
      <c r="D1249">
        <v>1067</v>
      </c>
      <c r="E1249">
        <v>0.23</v>
      </c>
      <c r="F1249">
        <f>IFERROR(IF(E1249="",VLOOKUP($B1249,Locations!$A$2:$U$255,16,FALSE),E1249),"")</f>
        <v>0.23</v>
      </c>
      <c r="G1249">
        <f>IFERROR(C1249-F1249,"")</f>
        <v>-2.0000000000000018E-2</v>
      </c>
      <c r="H1249">
        <f>IFERROR(ROUND(VLOOKUP($B1249,Locations!$A$2:$U$255,11,FALSE)-G1249,3),"")</f>
        <v>4780.58</v>
      </c>
      <c r="I1249" s="2">
        <v>1</v>
      </c>
    </row>
    <row r="1250" spans="1:10" x14ac:dyDescent="0.25">
      <c r="A1250" s="1">
        <v>42657.482638888891</v>
      </c>
      <c r="B1250">
        <v>1067</v>
      </c>
      <c r="C1250">
        <v>0.84</v>
      </c>
      <c r="D1250">
        <v>1067</v>
      </c>
      <c r="E1250">
        <v>0.28999999999999998</v>
      </c>
      <c r="F1250">
        <f>IFERROR(IF(E1250="",VLOOKUP($B1250,Locations!$A$2:$U$255,16,FALSE),E1250),"")</f>
        <v>0.28999999999999998</v>
      </c>
      <c r="G1250">
        <f>IFERROR(C1250-F1250,"")</f>
        <v>0.55000000000000004</v>
      </c>
      <c r="H1250">
        <f>IFERROR(ROUND(VLOOKUP($B1250,Locations!$A$2:$U$255,11,FALSE)-G1250,3),"")</f>
        <v>4780.01</v>
      </c>
      <c r="I1250" s="2">
        <v>1</v>
      </c>
    </row>
    <row r="1251" spans="1:10" x14ac:dyDescent="0.25">
      <c r="A1251" s="1">
        <v>42662.5</v>
      </c>
      <c r="B1251">
        <v>1067</v>
      </c>
      <c r="C1251">
        <v>0.84</v>
      </c>
      <c r="D1251">
        <v>1067</v>
      </c>
      <c r="E1251">
        <v>0.48</v>
      </c>
      <c r="F1251">
        <f>IFERROR(IF(E1251="",VLOOKUP($B1251,Locations!$A$2:$U$255,16,FALSE),E1251),"")</f>
        <v>0.48</v>
      </c>
      <c r="G1251">
        <f>IFERROR(C1251-F1251,"")</f>
        <v>0.36</v>
      </c>
      <c r="H1251">
        <f>IFERROR(ROUND(VLOOKUP($B1251,Locations!$A$2:$U$255,11,FALSE)-G1251,3),"")</f>
        <v>4780.2</v>
      </c>
      <c r="I1251" s="2">
        <v>1</v>
      </c>
    </row>
    <row r="1252" spans="1:10" x14ac:dyDescent="0.25">
      <c r="A1252" s="1">
        <v>42864.5</v>
      </c>
      <c r="B1252">
        <v>1067</v>
      </c>
      <c r="C1252">
        <v>0.33</v>
      </c>
      <c r="D1252">
        <v>1067</v>
      </c>
      <c r="E1252">
        <v>3.79</v>
      </c>
      <c r="F1252">
        <f>IFERROR(IF(E1252="",VLOOKUP($B1252,Locations!$A$2:$U$255,16,FALSE),E1252),"")</f>
        <v>3.79</v>
      </c>
      <c r="G1252">
        <f>IFERROR(C1252-F1252,"")</f>
        <v>-3.46</v>
      </c>
      <c r="H1252">
        <f>IFERROR(ROUND(VLOOKUP($B1252,Locations!$A$2:$U$255,11,FALSE)-G1252,3),"")</f>
        <v>4784.0200000000004</v>
      </c>
      <c r="I1252" s="2">
        <v>1</v>
      </c>
    </row>
    <row r="1253" spans="1:10" x14ac:dyDescent="0.25">
      <c r="A1253" s="1">
        <v>43207.526388888888</v>
      </c>
      <c r="B1253">
        <v>1067</v>
      </c>
      <c r="C1253">
        <v>0.64583333333333337</v>
      </c>
      <c r="D1253">
        <v>1067</v>
      </c>
      <c r="E1253">
        <v>0.39583333333333331</v>
      </c>
      <c r="F1253">
        <f>IFERROR(IF(E1253="",VLOOKUP($B1253,Locations!$A$2:$U$255,16,FALSE),E1253),"")</f>
        <v>0.39583333333333331</v>
      </c>
      <c r="G1253">
        <f>IFERROR(C1253-F1253,"")</f>
        <v>0.25000000000000006</v>
      </c>
      <c r="H1253">
        <f>IFERROR(ROUND(VLOOKUP($B1253,Locations!$A$2:$U$255,11,FALSE)-G1253,3),"")</f>
        <v>4780.3100000000004</v>
      </c>
      <c r="I1253" s="2">
        <v>1</v>
      </c>
      <c r="J1253">
        <v>21</v>
      </c>
    </row>
    <row r="1254" spans="1:10" x14ac:dyDescent="0.25">
      <c r="A1254" s="12">
        <v>42161.513888888891</v>
      </c>
      <c r="B1254" s="13">
        <v>1068</v>
      </c>
      <c r="C1254" s="13">
        <v>0.17</v>
      </c>
      <c r="D1254" s="13">
        <v>1068</v>
      </c>
      <c r="E1254" s="13">
        <v>1.32</v>
      </c>
      <c r="F1254" s="13">
        <f>IFERROR(IF(E1254="",VLOOKUP($B1254,Locations!$A$2:$U$255,16,FALSE),E1254),"")</f>
        <v>1.32</v>
      </c>
      <c r="G1254" s="13">
        <f>IFERROR(C1254-F1254,"")</f>
        <v>-1.1500000000000001</v>
      </c>
      <c r="H1254" s="13">
        <f>IFERROR(ROUND(VLOOKUP($B1254,Locations!$A$2:$U$255,11,FALSE)-G1254,3),"")</f>
        <v>4780.75</v>
      </c>
      <c r="I1254" s="14">
        <v>1</v>
      </c>
      <c r="J1254" s="13"/>
    </row>
    <row r="1255" spans="1:10" x14ac:dyDescent="0.25">
      <c r="A1255" s="12">
        <v>42272.527777777781</v>
      </c>
      <c r="B1255" s="13">
        <v>1068</v>
      </c>
      <c r="C1255" s="13">
        <v>3.76</v>
      </c>
      <c r="D1255" s="13">
        <v>1068</v>
      </c>
      <c r="E1255" s="13">
        <v>0.86</v>
      </c>
      <c r="F1255" s="13">
        <f>IFERROR(IF(E1255="",VLOOKUP($B1255,Locations!$A$2:$U$255,16,FALSE),E1255),"")</f>
        <v>0.86</v>
      </c>
      <c r="G1255" s="13">
        <f>IFERROR(C1255-F1255,"")</f>
        <v>2.9</v>
      </c>
      <c r="H1255" s="13">
        <f>IFERROR(ROUND(VLOOKUP($B1255,Locations!$A$2:$U$255,11,FALSE)-G1255,3),"")</f>
        <v>4776.7</v>
      </c>
      <c r="I1255" s="14">
        <v>1</v>
      </c>
      <c r="J1255" s="13"/>
    </row>
    <row r="1256" spans="1:10" x14ac:dyDescent="0.25">
      <c r="A1256" s="12">
        <v>42471.365972222222</v>
      </c>
      <c r="B1256" s="13">
        <v>1068</v>
      </c>
      <c r="C1256" s="13">
        <v>2.5</v>
      </c>
      <c r="D1256" s="13">
        <v>1068</v>
      </c>
      <c r="E1256" s="13">
        <v>1.41</v>
      </c>
      <c r="F1256" s="13">
        <f>IFERROR(IF(E1256="",VLOOKUP($B1256,Locations!$A$2:$U$255,16,FALSE),E1256),"")</f>
        <v>1.41</v>
      </c>
      <c r="G1256" s="13">
        <f>IFERROR(C1256-F1256,"")</f>
        <v>1.0900000000000001</v>
      </c>
      <c r="H1256" s="13">
        <f>IFERROR(ROUND(VLOOKUP($B1256,Locations!$A$2:$U$255,11,FALSE)-G1256,3),"")</f>
        <v>4778.51</v>
      </c>
      <c r="I1256" s="14">
        <v>1</v>
      </c>
      <c r="J1256" s="13"/>
    </row>
    <row r="1257" spans="1:10" x14ac:dyDescent="0.25">
      <c r="A1257" s="12">
        <v>43004.458333333336</v>
      </c>
      <c r="B1257" s="13">
        <v>1068</v>
      </c>
      <c r="C1257" s="13">
        <v>3.36</v>
      </c>
      <c r="D1257" s="13">
        <v>1068</v>
      </c>
      <c r="E1257" s="13">
        <v>1.24</v>
      </c>
      <c r="F1257" s="13">
        <f>IFERROR(IF(E1257="",VLOOKUP($B1257,Locations!$A$2:$U$255,16,FALSE),E1257),"")</f>
        <v>1.24</v>
      </c>
      <c r="G1257" s="13">
        <f>IFERROR(C1257-F1257,"")</f>
        <v>2.12</v>
      </c>
      <c r="H1257" s="13">
        <f>IFERROR(ROUND(VLOOKUP($B1257,Locations!$A$2:$U$255,11,FALSE)-G1257,3),"")</f>
        <v>4777.4799999999996</v>
      </c>
      <c r="I1257" s="14">
        <v>1</v>
      </c>
      <c r="J1257" s="13">
        <v>20</v>
      </c>
    </row>
    <row r="1258" spans="1:10" x14ac:dyDescent="0.25">
      <c r="A1258" s="1">
        <v>43207.543749999997</v>
      </c>
      <c r="B1258">
        <v>1068</v>
      </c>
      <c r="C1258">
        <v>0.16145833333333334</v>
      </c>
      <c r="D1258">
        <v>1068</v>
      </c>
      <c r="E1258">
        <v>0.85416666666666663</v>
      </c>
      <c r="F1258">
        <f>IFERROR(IF(E1258="",VLOOKUP($B1258,Locations!$A$2:$U$255,16,FALSE),E1258),"")</f>
        <v>0.85416666666666663</v>
      </c>
      <c r="G1258">
        <f>IFERROR(C1258-F1258,"")</f>
        <v>-0.69270833333333326</v>
      </c>
      <c r="H1258">
        <f>IFERROR(ROUND(VLOOKUP($B1258,Locations!$A$2:$U$255,11,FALSE)-G1258,3),"")</f>
        <v>4780.2929999999997</v>
      </c>
      <c r="I1258" s="2">
        <v>1</v>
      </c>
      <c r="J1258">
        <v>21</v>
      </c>
    </row>
    <row r="1259" spans="1:10" x14ac:dyDescent="0.25">
      <c r="A1259" s="15">
        <v>41228.458333333336</v>
      </c>
      <c r="B1259" s="16">
        <v>1069</v>
      </c>
      <c r="C1259" s="16">
        <v>-0.7</v>
      </c>
      <c r="D1259" s="16">
        <v>1069</v>
      </c>
      <c r="E1259" s="16">
        <v>0.46</v>
      </c>
      <c r="F1259" s="16">
        <f>IFERROR(IF(E1259="",VLOOKUP($B1259,Locations!$A$2:$U$255,16,FALSE),E1259),"")</f>
        <v>0.46</v>
      </c>
      <c r="G1259" s="16">
        <f>IFERROR(C1259-F1259,"")</f>
        <v>-1.1599999999999999</v>
      </c>
      <c r="H1259" s="16">
        <f>IFERROR(ROUND(VLOOKUP($B1259,Locations!$A$2:$U$255,11,FALSE)-G1259,3),"")</f>
        <v>4780.5600000000004</v>
      </c>
      <c r="I1259" s="17">
        <v>1</v>
      </c>
      <c r="J1259" s="16"/>
    </row>
    <row r="1260" spans="1:10" x14ac:dyDescent="0.25">
      <c r="A1260" s="15">
        <v>41396.75</v>
      </c>
      <c r="B1260" s="16">
        <v>1069</v>
      </c>
      <c r="C1260" s="16">
        <v>-0.9</v>
      </c>
      <c r="D1260" s="16">
        <v>1069</v>
      </c>
      <c r="E1260" s="16">
        <f>0.46</f>
        <v>0.46</v>
      </c>
      <c r="F1260" s="16">
        <f>IFERROR(IF(E1260="",VLOOKUP($B1260,Locations!$A$2:$U$255,16,FALSE),E1260),"")</f>
        <v>0.46</v>
      </c>
      <c r="G1260" s="16">
        <f>IFERROR(C1260-F1260,"")</f>
        <v>-1.36</v>
      </c>
      <c r="H1260" s="16">
        <f>IFERROR(ROUND(VLOOKUP($B1260,Locations!$A$2:$U$255,11,FALSE)-G1260,3),"")</f>
        <v>4780.76</v>
      </c>
      <c r="I1260" s="17">
        <v>1</v>
      </c>
      <c r="J1260" s="16"/>
    </row>
    <row r="1261" spans="1:10" x14ac:dyDescent="0.25">
      <c r="A1261" s="15">
        <v>41555.413194444445</v>
      </c>
      <c r="B1261" s="16">
        <v>1069</v>
      </c>
      <c r="C1261" s="16">
        <v>0.14000000000000001</v>
      </c>
      <c r="D1261" s="16">
        <v>1069</v>
      </c>
      <c r="E1261" s="16">
        <f>0.85-0.208</f>
        <v>0.64200000000000002</v>
      </c>
      <c r="F1261" s="16">
        <f>IFERROR(IF(E1261="",VLOOKUP($B1261,Locations!$A$2:$U$255,16,FALSE),E1261),"")</f>
        <v>0.64200000000000002</v>
      </c>
      <c r="G1261" s="16">
        <f>IFERROR(C1261-F1261,"")</f>
        <v>-0.502</v>
      </c>
      <c r="H1261" s="16">
        <f>IFERROR(ROUND(VLOOKUP($B1261,Locations!$A$2:$U$255,11,FALSE)-G1261,3),"")</f>
        <v>4779.902</v>
      </c>
      <c r="I1261" s="17">
        <v>1</v>
      </c>
      <c r="J1261" s="16"/>
    </row>
    <row r="1262" spans="1:10" x14ac:dyDescent="0.25">
      <c r="A1262" s="15">
        <v>41990.583333333336</v>
      </c>
      <c r="B1262" s="16">
        <v>1069</v>
      </c>
      <c r="C1262" s="16">
        <v>-0.67</v>
      </c>
      <c r="D1262" s="16">
        <v>1069</v>
      </c>
      <c r="E1262" s="16">
        <v>0.65</v>
      </c>
      <c r="F1262" s="16">
        <f>IFERROR(IF(E1262="",VLOOKUP($B1262,Locations!$A$2:$U$255,16,FALSE),E1262),"")</f>
        <v>0.65</v>
      </c>
      <c r="G1262" s="16">
        <f>IFERROR(C1262-F1262,"")</f>
        <v>-1.32</v>
      </c>
      <c r="H1262" s="16">
        <f>IFERROR(ROUND(VLOOKUP($B1262,Locations!$A$2:$U$255,11,FALSE)-G1262,3),"")</f>
        <v>4780.72</v>
      </c>
      <c r="I1262" s="17">
        <v>1</v>
      </c>
      <c r="J1262" s="16"/>
    </row>
    <row r="1263" spans="1:10" x14ac:dyDescent="0.25">
      <c r="A1263" s="15">
        <v>42161.572916666664</v>
      </c>
      <c r="B1263" s="16">
        <v>1069</v>
      </c>
      <c r="C1263" s="16">
        <v>-0.5</v>
      </c>
      <c r="D1263" s="16">
        <v>1069</v>
      </c>
      <c r="E1263" s="16">
        <v>0.54</v>
      </c>
      <c r="F1263" s="16">
        <f>IFERROR(IF(E1263="",VLOOKUP($B1263,Locations!$A$2:$U$255,16,FALSE),E1263),"")</f>
        <v>0.54</v>
      </c>
      <c r="G1263" s="16">
        <f>IFERROR(C1263-F1263,"")</f>
        <v>-1.04</v>
      </c>
      <c r="H1263" s="16">
        <f>IFERROR(ROUND(VLOOKUP($B1263,Locations!$A$2:$U$255,11,FALSE)-G1263,3),"")</f>
        <v>4780.4399999999996</v>
      </c>
      <c r="I1263" s="17">
        <v>1</v>
      </c>
      <c r="J1263" s="16"/>
    </row>
    <row r="1264" spans="1:10" x14ac:dyDescent="0.25">
      <c r="A1264" s="15">
        <v>42272.572916666664</v>
      </c>
      <c r="B1264" s="16">
        <v>1069</v>
      </c>
      <c r="C1264" s="16">
        <v>0.57999999999999996</v>
      </c>
      <c r="D1264" s="16">
        <v>1069</v>
      </c>
      <c r="E1264" s="16">
        <v>0.73</v>
      </c>
      <c r="F1264" s="16">
        <f>IFERROR(IF(E1264="",VLOOKUP($B1264,Locations!$A$2:$U$255,16,FALSE),E1264),"")</f>
        <v>0.73</v>
      </c>
      <c r="G1264" s="16">
        <f>IFERROR(C1264-F1264,"")</f>
        <v>-0.15000000000000002</v>
      </c>
      <c r="H1264" s="16">
        <f>IFERROR(ROUND(VLOOKUP($B1264,Locations!$A$2:$U$255,11,FALSE)-G1264,3),"")</f>
        <v>4779.55</v>
      </c>
      <c r="I1264" s="17">
        <v>1</v>
      </c>
      <c r="J1264" s="16"/>
    </row>
    <row r="1265" spans="1:10" x14ac:dyDescent="0.25">
      <c r="A1265" s="15">
        <v>42657.409722222219</v>
      </c>
      <c r="B1265" s="16">
        <v>1069</v>
      </c>
      <c r="C1265" s="16">
        <v>0.38</v>
      </c>
      <c r="D1265" s="16">
        <v>1069</v>
      </c>
      <c r="E1265" s="16">
        <v>0.95799999999999996</v>
      </c>
      <c r="F1265" s="16">
        <f>IFERROR(IF(E1265="",VLOOKUP($B1265,Locations!$A$2:$U$255,16,FALSE),E1265),"")</f>
        <v>0.95799999999999996</v>
      </c>
      <c r="G1265" s="16">
        <f>IFERROR(C1265-F1265,"")</f>
        <v>-0.57799999999999996</v>
      </c>
      <c r="H1265" s="16">
        <f>IFERROR(ROUND(VLOOKUP($B1265,Locations!$A$2:$U$255,11,FALSE)-G1265,3),"")</f>
        <v>4779.9780000000001</v>
      </c>
      <c r="I1265" s="17">
        <v>1</v>
      </c>
      <c r="J1265" s="16"/>
    </row>
    <row r="1266" spans="1:10" x14ac:dyDescent="0.25">
      <c r="A1266" s="15">
        <v>43004.888888888891</v>
      </c>
      <c r="B1266" s="16">
        <v>1069</v>
      </c>
      <c r="C1266" s="16">
        <v>0.38</v>
      </c>
      <c r="D1266" s="16">
        <v>1069</v>
      </c>
      <c r="E1266" s="16">
        <v>1.07</v>
      </c>
      <c r="F1266" s="16">
        <f>IFERROR(IF(E1266="",VLOOKUP($B1266,Locations!$A$2:$U$255,16,FALSE),E1266),"")</f>
        <v>1.07</v>
      </c>
      <c r="G1266" s="16">
        <f>IFERROR(C1266-F1266,"")</f>
        <v>-0.69000000000000006</v>
      </c>
      <c r="H1266" s="16">
        <f>IFERROR(ROUND(VLOOKUP($B1266,Locations!$A$2:$U$255,11,FALSE)-G1266,3),"")</f>
        <v>4780.09</v>
      </c>
      <c r="I1266" s="17">
        <v>1</v>
      </c>
      <c r="J1266" s="16">
        <v>20</v>
      </c>
    </row>
    <row r="1267" spans="1:10" x14ac:dyDescent="0.25">
      <c r="A1267" s="1">
        <v>43207.659722222219</v>
      </c>
      <c r="B1267">
        <v>1069</v>
      </c>
      <c r="C1267">
        <v>0.10416666666666667</v>
      </c>
      <c r="D1267">
        <v>1069</v>
      </c>
      <c r="E1267">
        <v>1.25</v>
      </c>
      <c r="F1267">
        <f>IFERROR(IF(E1267="",VLOOKUP($B1267,Locations!$A$2:$U$255,16,FALSE),E1267),"")</f>
        <v>1.25</v>
      </c>
      <c r="G1267">
        <f>IFERROR(C1267-F1267,"")</f>
        <v>-1.1458333333333333</v>
      </c>
      <c r="H1267">
        <f>IFERROR(ROUND(VLOOKUP($B1267,Locations!$A$2:$U$255,11,FALSE)-G1267,3),"")</f>
        <v>4780.5460000000003</v>
      </c>
      <c r="I1267" s="2">
        <v>1</v>
      </c>
      <c r="J1267">
        <v>21</v>
      </c>
    </row>
    <row r="1268" spans="1:10" x14ac:dyDescent="0.25">
      <c r="A1268" s="1">
        <v>41554.490972222222</v>
      </c>
      <c r="B1268">
        <v>1070</v>
      </c>
      <c r="C1268">
        <v>0.28999999999999998</v>
      </c>
      <c r="D1268">
        <v>1070</v>
      </c>
      <c r="E1268">
        <v>0.38</v>
      </c>
      <c r="F1268">
        <f>IFERROR(IF(E1268="",VLOOKUP($B1268,Locations!$A$2:$U$255,16,FALSE),E1268),"")</f>
        <v>0.38</v>
      </c>
      <c r="G1268">
        <f>IFERROR(C1268-F1268,"")</f>
        <v>-9.0000000000000024E-2</v>
      </c>
      <c r="H1268">
        <f>IFERROR(ROUND(VLOOKUP($B1268,Locations!$A$2:$U$255,11,FALSE)-G1268,3),"")</f>
        <v>5399.09</v>
      </c>
      <c r="I1268" s="2">
        <v>1</v>
      </c>
    </row>
    <row r="1269" spans="1:10" x14ac:dyDescent="0.25">
      <c r="A1269" s="1">
        <v>41806.916666666664</v>
      </c>
      <c r="B1269">
        <v>1070</v>
      </c>
      <c r="C1269">
        <v>0.28999999999999998</v>
      </c>
      <c r="D1269">
        <v>1070</v>
      </c>
      <c r="E1269">
        <v>0.38</v>
      </c>
      <c r="F1269">
        <f>IFERROR(IF(E1269="",VLOOKUP($B1269,Locations!$A$2:$U$255,16,FALSE),E1269),"")</f>
        <v>0.38</v>
      </c>
      <c r="G1269">
        <f>IFERROR(C1269-F1269,"")</f>
        <v>-9.0000000000000024E-2</v>
      </c>
      <c r="H1269">
        <f>IFERROR(ROUND(VLOOKUP($B1269,Locations!$A$2:$U$255,11,FALSE)-G1269,3),"")</f>
        <v>5399.09</v>
      </c>
      <c r="I1269" s="2">
        <v>1</v>
      </c>
    </row>
    <row r="1270" spans="1:10" x14ac:dyDescent="0.25">
      <c r="A1270" s="1">
        <v>41991.458333333336</v>
      </c>
      <c r="B1270" s="41">
        <v>1070</v>
      </c>
      <c r="C1270" s="41">
        <v>0.28000000000000003</v>
      </c>
      <c r="D1270" s="41">
        <v>1070</v>
      </c>
      <c r="E1270" s="41">
        <v>0.38</v>
      </c>
      <c r="F1270" s="41">
        <f>IFERROR(IF(E1270="",VLOOKUP($B1270,Locations!$A$2:$U$255,16,FALSE),E1270),"")</f>
        <v>0.38</v>
      </c>
      <c r="G1270" s="41">
        <f>IFERROR(C1270-F1270,"")</f>
        <v>-9.9999999999999978E-2</v>
      </c>
      <c r="H1270" s="41">
        <f>IFERROR(ROUND(VLOOKUP($B1270,Locations!$A$2:$U$255,11,FALSE)-G1270,3),"")</f>
        <v>5399.1</v>
      </c>
      <c r="I1270" s="42">
        <v>1</v>
      </c>
      <c r="J1270" s="41"/>
    </row>
    <row r="1271" spans="1:10" x14ac:dyDescent="0.25">
      <c r="A1271" s="1">
        <v>42143.434027777781</v>
      </c>
      <c r="B1271" s="41">
        <v>1070</v>
      </c>
      <c r="C1271" s="41">
        <v>0.3</v>
      </c>
      <c r="D1271" s="41">
        <v>1070</v>
      </c>
      <c r="E1271" s="41">
        <v>0.33</v>
      </c>
      <c r="F1271" s="41">
        <f>IFERROR(IF(E1271="",VLOOKUP($B1271,Locations!$A$2:$U$255,16,FALSE),E1271),"")</f>
        <v>0.33</v>
      </c>
      <c r="G1271" s="41">
        <f>IFERROR(C1271-F1271,"")</f>
        <v>-3.0000000000000027E-2</v>
      </c>
      <c r="H1271" s="41">
        <f>IFERROR(ROUND(VLOOKUP($B1271,Locations!$A$2:$U$255,11,FALSE)-G1271,3),"")</f>
        <v>5399.03</v>
      </c>
      <c r="I1271" s="42">
        <v>1</v>
      </c>
      <c r="J1271" s="41"/>
    </row>
    <row r="1272" spans="1:10" x14ac:dyDescent="0.25">
      <c r="A1272" s="1">
        <v>42161.505555555559</v>
      </c>
      <c r="B1272">
        <v>1070</v>
      </c>
      <c r="C1272">
        <v>0.22</v>
      </c>
      <c r="D1272">
        <v>1070</v>
      </c>
      <c r="E1272">
        <v>0.04</v>
      </c>
      <c r="F1272">
        <f>IFERROR(IF(E1272="",VLOOKUP($B1272,Locations!$A$2:$U$255,16,FALSE),E1272),"")</f>
        <v>0.04</v>
      </c>
      <c r="G1272">
        <f>IFERROR(C1272-F1272,"")</f>
        <v>0.18</v>
      </c>
      <c r="H1272">
        <f>IFERROR(ROUND(VLOOKUP($B1272,Locations!$A$2:$U$255,11,FALSE)-G1272,3),"")</f>
        <v>5398.82</v>
      </c>
      <c r="I1272" s="2">
        <v>1</v>
      </c>
    </row>
    <row r="1273" spans="1:10" x14ac:dyDescent="0.25">
      <c r="A1273" s="1">
        <v>42303.739583333336</v>
      </c>
      <c r="B1273">
        <v>1070</v>
      </c>
      <c r="C1273">
        <v>0.3</v>
      </c>
      <c r="D1273">
        <v>1070</v>
      </c>
      <c r="E1273">
        <v>0.33</v>
      </c>
      <c r="F1273">
        <f>IFERROR(IF(E1273="",VLOOKUP($B1273,Locations!$A$2:$U$255,16,FALSE),E1273),"")</f>
        <v>0.33</v>
      </c>
      <c r="G1273">
        <f>IFERROR(C1273-F1273,"")</f>
        <v>-3.0000000000000027E-2</v>
      </c>
      <c r="H1273">
        <f>IFERROR(ROUND(VLOOKUP($B1273,Locations!$A$2:$U$255,11,FALSE)-G1273,3),"")</f>
        <v>5399.03</v>
      </c>
      <c r="I1273" s="2">
        <v>1</v>
      </c>
    </row>
    <row r="1274" spans="1:10" x14ac:dyDescent="0.25">
      <c r="A1274" s="1">
        <v>42473.479166666664</v>
      </c>
      <c r="B1274">
        <v>1070</v>
      </c>
      <c r="C1274" s="41">
        <v>0.4</v>
      </c>
      <c r="D1274">
        <v>1070</v>
      </c>
      <c r="E1274">
        <v>0.4</v>
      </c>
      <c r="F1274">
        <f>IFERROR(IF(E1274="",VLOOKUP($B1274,Locations!$A$2:$U$255,16,FALSE),E1274),"")</f>
        <v>0.4</v>
      </c>
      <c r="G1274">
        <f>IFERROR(C1274-F1274,"")</f>
        <v>0</v>
      </c>
      <c r="H1274">
        <f>IFERROR(ROUND(VLOOKUP($B1274,Locations!$A$2:$U$255,11,FALSE)-G1274,3),"")</f>
        <v>5399</v>
      </c>
      <c r="I1274" s="2">
        <v>1</v>
      </c>
    </row>
    <row r="1275" spans="1:10" x14ac:dyDescent="0.25">
      <c r="A1275" s="1">
        <v>42655.7</v>
      </c>
      <c r="B1275">
        <v>1070</v>
      </c>
      <c r="C1275">
        <v>0.49</v>
      </c>
      <c r="D1275">
        <v>1070</v>
      </c>
      <c r="E1275">
        <v>0.15</v>
      </c>
      <c r="F1275">
        <f>IFERROR(IF(E1275="",VLOOKUP($B1275,Locations!$A$2:$U$255,16,FALSE),E1275),"")</f>
        <v>0.15</v>
      </c>
      <c r="G1275">
        <f>IFERROR(C1275-F1275,"")</f>
        <v>0.33999999999999997</v>
      </c>
      <c r="H1275">
        <f>IFERROR(ROUND(VLOOKUP($B1275,Locations!$A$2:$U$255,11,FALSE)-G1275,3),"")</f>
        <v>5398.66</v>
      </c>
      <c r="I1275" s="2">
        <v>1</v>
      </c>
    </row>
    <row r="1276" spans="1:10" x14ac:dyDescent="0.25">
      <c r="A1276" s="1">
        <v>42660.5</v>
      </c>
      <c r="B1276">
        <v>1070</v>
      </c>
      <c r="C1276">
        <v>0.49</v>
      </c>
      <c r="D1276">
        <v>1070</v>
      </c>
      <c r="E1276">
        <v>0.34</v>
      </c>
      <c r="F1276">
        <f>IFERROR(IF(E1276="",VLOOKUP($B1276,Locations!$A$2:$U$255,16,FALSE),E1276),"")</f>
        <v>0.34</v>
      </c>
      <c r="G1276">
        <f>IFERROR(C1276-F1276,"")</f>
        <v>0.14999999999999997</v>
      </c>
      <c r="H1276">
        <f>IFERROR(ROUND(VLOOKUP($B1276,Locations!$A$2:$U$255,11,FALSE)-G1276,3),"")</f>
        <v>5398.85</v>
      </c>
      <c r="I1276" s="2">
        <v>1</v>
      </c>
    </row>
    <row r="1277" spans="1:10" x14ac:dyDescent="0.25">
      <c r="A1277" s="1">
        <v>42863.5</v>
      </c>
      <c r="B1277" s="41">
        <v>1070</v>
      </c>
      <c r="C1277" s="41">
        <v>0.55000000000000004</v>
      </c>
      <c r="D1277" s="41">
        <v>1070</v>
      </c>
      <c r="E1277" s="41">
        <v>0.56999999999999995</v>
      </c>
      <c r="F1277" s="41">
        <f>IFERROR(IF(E1277="",VLOOKUP($B1277,Locations!$A$2:$U$255,16,FALSE),E1277),"")</f>
        <v>0.56999999999999995</v>
      </c>
      <c r="G1277" s="41">
        <f>IFERROR(C1277-F1277,"")</f>
        <v>-1.9999999999999907E-2</v>
      </c>
      <c r="H1277" s="41">
        <f>IFERROR(ROUND(VLOOKUP($B1277,Locations!$A$2:$U$255,11,FALSE)-G1277,3),"")</f>
        <v>5399.02</v>
      </c>
      <c r="I1277" s="42">
        <v>1</v>
      </c>
      <c r="J1277" s="41"/>
    </row>
    <row r="1278" spans="1:10" x14ac:dyDescent="0.25">
      <c r="A1278" s="1">
        <v>43008.900694444441</v>
      </c>
      <c r="B1278">
        <v>1070</v>
      </c>
      <c r="C1278">
        <v>0.42</v>
      </c>
      <c r="D1278">
        <v>1070</v>
      </c>
      <c r="E1278">
        <v>0.56999999999999995</v>
      </c>
      <c r="F1278">
        <f>IFERROR(IF(E1278="",VLOOKUP($B1278,Locations!$A$2:$U$255,16,FALSE),E1278),"")</f>
        <v>0.56999999999999995</v>
      </c>
      <c r="G1278">
        <f>IFERROR(C1278-F1278,"")</f>
        <v>-0.14999999999999997</v>
      </c>
      <c r="H1278">
        <f>IFERROR(ROUND(VLOOKUP($B1278,Locations!$A$2:$U$255,11,FALSE)-G1278,3),"")</f>
        <v>5399.15</v>
      </c>
      <c r="I1278" s="2">
        <v>1</v>
      </c>
      <c r="J1278">
        <v>20</v>
      </c>
    </row>
    <row r="1279" spans="1:10" x14ac:dyDescent="0.25">
      <c r="A1279" s="1">
        <v>43206.796527777777</v>
      </c>
      <c r="B1279">
        <v>1070</v>
      </c>
      <c r="C1279" s="48">
        <v>0.70833333333333337</v>
      </c>
      <c r="D1279">
        <v>1070</v>
      </c>
      <c r="E1279">
        <v>0.625</v>
      </c>
      <c r="F1279">
        <f>IFERROR(IF(E1279="",VLOOKUP($B1279,Locations!$A$2:$U$255,16,FALSE),E1279),"")</f>
        <v>0.625</v>
      </c>
      <c r="G1279">
        <f>IFERROR(C1279-F1279,"")</f>
        <v>8.333333333333337E-2</v>
      </c>
      <c r="H1279">
        <f>IFERROR(ROUND(VLOOKUP($B1279,Locations!$A$2:$U$255,11,FALSE)-G1279,3),"")</f>
        <v>5398.9170000000004</v>
      </c>
      <c r="I1279" s="2">
        <v>1</v>
      </c>
      <c r="J1279">
        <v>21</v>
      </c>
    </row>
    <row r="1280" spans="1:10" x14ac:dyDescent="0.25">
      <c r="A1280" s="1">
        <v>41554.475694444445</v>
      </c>
      <c r="B1280">
        <v>1071</v>
      </c>
      <c r="C1280">
        <v>-0.17</v>
      </c>
      <c r="D1280">
        <v>1071</v>
      </c>
      <c r="E1280">
        <v>0.04</v>
      </c>
      <c r="F1280">
        <f>IFERROR(IF(E1280="",VLOOKUP($B1280,Locations!$A$2:$U$255,16,FALSE),E1280),"")</f>
        <v>0.04</v>
      </c>
      <c r="G1280">
        <f>IFERROR(C1280-F1280,"")</f>
        <v>-0.21000000000000002</v>
      </c>
      <c r="H1280">
        <f>IFERROR(ROUND(VLOOKUP($B1280,Locations!$A$2:$U$255,11,FALSE)-G1280,3),"")</f>
        <v>5392.21</v>
      </c>
      <c r="I1280" s="2">
        <v>1</v>
      </c>
    </row>
    <row r="1281" spans="1:10" x14ac:dyDescent="0.25">
      <c r="A1281" s="1">
        <v>41806.925000000003</v>
      </c>
      <c r="B1281">
        <v>1071</v>
      </c>
      <c r="C1281">
        <v>0</v>
      </c>
      <c r="D1281">
        <v>1071</v>
      </c>
      <c r="E1281">
        <v>0.04</v>
      </c>
      <c r="F1281">
        <f>IFERROR(IF(E1281="",VLOOKUP($B1281,Locations!$A$2:$U$255,16,FALSE),E1281),"")</f>
        <v>0.04</v>
      </c>
      <c r="G1281">
        <f>IFERROR(C1281-F1281,"")</f>
        <v>-0.04</v>
      </c>
      <c r="H1281">
        <f>IFERROR(ROUND(VLOOKUP($B1281,Locations!$A$2:$U$255,11,FALSE)-G1281,3),"")</f>
        <v>5392.04</v>
      </c>
      <c r="I1281" s="2">
        <v>1</v>
      </c>
    </row>
    <row r="1282" spans="1:10" x14ac:dyDescent="0.25">
      <c r="A1282" s="1">
        <v>41991</v>
      </c>
      <c r="B1282">
        <v>1071</v>
      </c>
      <c r="C1282">
        <v>0</v>
      </c>
      <c r="D1282">
        <v>1071</v>
      </c>
      <c r="E1282">
        <v>0.04</v>
      </c>
      <c r="F1282">
        <f>IFERROR(IF(E1282="",VLOOKUP($B1282,Locations!$A$2:$U$255,16,FALSE),E1282),"")</f>
        <v>0.04</v>
      </c>
      <c r="G1282">
        <f>IFERROR(C1282-F1282,"")</f>
        <v>-0.04</v>
      </c>
      <c r="H1282">
        <f>IFERROR(ROUND(VLOOKUP($B1282,Locations!$A$2:$U$255,11,FALSE)-G1282,3),"")</f>
        <v>5392.04</v>
      </c>
      <c r="I1282" s="2">
        <v>1</v>
      </c>
    </row>
    <row r="1283" spans="1:10" x14ac:dyDescent="0.25">
      <c r="A1283" s="1">
        <v>41554.612500000003</v>
      </c>
      <c r="B1283">
        <v>1072</v>
      </c>
      <c r="C1283">
        <v>3.33</v>
      </c>
      <c r="D1283">
        <v>1072</v>
      </c>
      <c r="E1283">
        <v>0.63</v>
      </c>
      <c r="F1283">
        <f>IFERROR(IF(E1283="",VLOOKUP($B1283,Locations!$A$2:$U$255,16,FALSE),E1283),"")</f>
        <v>0.63</v>
      </c>
      <c r="G1283">
        <f>IFERROR(C1283-F1283,"")</f>
        <v>2.7</v>
      </c>
      <c r="H1283">
        <f>IFERROR(ROUND(VLOOKUP($B1283,Locations!$A$2:$U$255,11,FALSE)-G1283,3),"")</f>
        <v>5417.3</v>
      </c>
      <c r="I1283" s="2">
        <v>1</v>
      </c>
    </row>
    <row r="1284" spans="1:10" x14ac:dyDescent="0.25">
      <c r="A1284" s="1">
        <v>41806.870138888888</v>
      </c>
      <c r="B1284">
        <v>1072</v>
      </c>
      <c r="C1284">
        <v>3.95</v>
      </c>
      <c r="D1284">
        <v>1072</v>
      </c>
      <c r="E1284">
        <v>0.63</v>
      </c>
      <c r="F1284">
        <f>IFERROR(IF(E1284="",VLOOKUP($B1284,Locations!$A$2:$U$255,16,FALSE),E1284),"")</f>
        <v>0.63</v>
      </c>
      <c r="G1284">
        <f>IFERROR(C1284-F1284,"")</f>
        <v>3.3200000000000003</v>
      </c>
      <c r="H1284">
        <f>IFERROR(ROUND(VLOOKUP($B1284,Locations!$A$2:$U$255,11,FALSE)-G1284,3),"")</f>
        <v>5416.68</v>
      </c>
      <c r="I1284" s="2">
        <v>1</v>
      </c>
    </row>
    <row r="1285" spans="1:10" x14ac:dyDescent="0.25">
      <c r="A1285" s="1">
        <v>41991.416666666664</v>
      </c>
      <c r="B1285">
        <v>1072</v>
      </c>
      <c r="C1285">
        <v>3.4</v>
      </c>
      <c r="D1285">
        <v>1072</v>
      </c>
      <c r="E1285">
        <v>0.63</v>
      </c>
      <c r="F1285">
        <f>IFERROR(IF(E1285="",VLOOKUP($B1285,Locations!$A$2:$U$255,16,FALSE),E1285),"")</f>
        <v>0.63</v>
      </c>
      <c r="G1285">
        <f>IFERROR(C1285-F1285,"")</f>
        <v>2.77</v>
      </c>
      <c r="H1285">
        <f>IFERROR(ROUND(VLOOKUP($B1285,Locations!$A$2:$U$255,11,FALSE)-G1285,3),"")</f>
        <v>5417.23</v>
      </c>
      <c r="I1285" s="2">
        <v>1</v>
      </c>
    </row>
    <row r="1286" spans="1:10" x14ac:dyDescent="0.25">
      <c r="A1286" s="1">
        <v>42143.487500000003</v>
      </c>
      <c r="B1286">
        <v>1072</v>
      </c>
      <c r="C1286">
        <v>2.83</v>
      </c>
      <c r="D1286">
        <v>1072</v>
      </c>
      <c r="E1286">
        <v>0.69</v>
      </c>
      <c r="F1286">
        <f>IFERROR(IF(E1286="",VLOOKUP($B1286,Locations!$A$2:$U$255,16,FALSE),E1286),"")</f>
        <v>0.69</v>
      </c>
      <c r="G1286">
        <f>IFERROR(C1286-F1286,"")</f>
        <v>2.14</v>
      </c>
      <c r="H1286">
        <f>IFERROR(ROUND(VLOOKUP($B1286,Locations!$A$2:$U$255,11,FALSE)-G1286,3),"")</f>
        <v>5417.86</v>
      </c>
      <c r="I1286" s="2">
        <v>1</v>
      </c>
    </row>
    <row r="1287" spans="1:10" x14ac:dyDescent="0.25">
      <c r="A1287" s="1">
        <v>42303.708333333336</v>
      </c>
      <c r="B1287">
        <v>1072</v>
      </c>
      <c r="C1287">
        <v>3.63</v>
      </c>
      <c r="D1287">
        <v>1072</v>
      </c>
      <c r="E1287">
        <v>0.63</v>
      </c>
      <c r="F1287">
        <f>IFERROR(IF(E1287="",VLOOKUP($B1287,Locations!$A$2:$U$255,16,FALSE),E1287),"")</f>
        <v>0.63</v>
      </c>
      <c r="G1287">
        <f>IFERROR(C1287-F1287,"")</f>
        <v>3</v>
      </c>
      <c r="H1287">
        <f>IFERROR(ROUND(VLOOKUP($B1287,Locations!$A$2:$U$255,11,FALSE)-G1287,3),"")</f>
        <v>5417</v>
      </c>
      <c r="I1287" s="2">
        <v>1</v>
      </c>
    </row>
    <row r="1288" spans="1:10" x14ac:dyDescent="0.25">
      <c r="A1288" s="1">
        <v>42473.449305555558</v>
      </c>
      <c r="B1288">
        <v>1072</v>
      </c>
      <c r="C1288">
        <v>2.83</v>
      </c>
      <c r="D1288">
        <v>1072</v>
      </c>
      <c r="E1288">
        <v>0.65</v>
      </c>
      <c r="F1288">
        <f>IFERROR(IF(E1288="",VLOOKUP($B1288,Locations!$A$2:$U$255,16,FALSE),E1288),"")</f>
        <v>0.65</v>
      </c>
      <c r="G1288">
        <f>IFERROR(C1288-F1288,"")</f>
        <v>2.1800000000000002</v>
      </c>
      <c r="H1288">
        <f>IFERROR(ROUND(VLOOKUP($B1288,Locations!$A$2:$U$255,11,FALSE)-G1288,3),"")</f>
        <v>5417.82</v>
      </c>
      <c r="I1288" s="2">
        <v>1</v>
      </c>
    </row>
    <row r="1289" spans="1:10" x14ac:dyDescent="0.25">
      <c r="A1289" s="1">
        <v>42656.480555555558</v>
      </c>
      <c r="B1289">
        <v>1072</v>
      </c>
      <c r="C1289">
        <v>4.26</v>
      </c>
      <c r="D1289">
        <v>1072</v>
      </c>
      <c r="E1289">
        <v>0.54</v>
      </c>
      <c r="F1289">
        <f>IFERROR(IF(E1289="",VLOOKUP($B1289,Locations!$A$2:$U$255,16,FALSE),E1289),"")</f>
        <v>0.54</v>
      </c>
      <c r="G1289">
        <f>IFERROR(C1289-F1289,"")</f>
        <v>3.7199999999999998</v>
      </c>
      <c r="H1289">
        <f>IFERROR(ROUND(VLOOKUP($B1289,Locations!$A$2:$U$255,11,FALSE)-G1289,3),"")</f>
        <v>5416.28</v>
      </c>
      <c r="I1289" s="2">
        <v>1</v>
      </c>
    </row>
    <row r="1290" spans="1:10" x14ac:dyDescent="0.25">
      <c r="A1290" s="1">
        <v>42666.75</v>
      </c>
      <c r="B1290">
        <v>1072</v>
      </c>
      <c r="C1290">
        <v>4.26</v>
      </c>
      <c r="D1290">
        <v>1072</v>
      </c>
      <c r="E1290">
        <v>0.73</v>
      </c>
      <c r="F1290">
        <f>IFERROR(IF(E1290="",VLOOKUP($B1290,Locations!$A$2:$U$255,16,FALSE),E1290),"")</f>
        <v>0.73</v>
      </c>
      <c r="G1290">
        <f>IFERROR(C1290-F1290,"")</f>
        <v>3.53</v>
      </c>
      <c r="H1290">
        <f>IFERROR(ROUND(VLOOKUP($B1290,Locations!$A$2:$U$255,11,FALSE)-G1290,3),"")</f>
        <v>5416.47</v>
      </c>
      <c r="I1290" s="2">
        <v>1</v>
      </c>
    </row>
    <row r="1291" spans="1:10" x14ac:dyDescent="0.25">
      <c r="A1291" s="1">
        <v>42868.75</v>
      </c>
      <c r="B1291" s="41">
        <v>1072</v>
      </c>
      <c r="C1291" s="41">
        <v>3.18</v>
      </c>
      <c r="D1291" s="41">
        <v>1072</v>
      </c>
      <c r="E1291" s="41">
        <v>0.9</v>
      </c>
      <c r="F1291" s="41">
        <f>IFERROR(IF(E1291="",VLOOKUP($B1291,Locations!$A$2:$U$255,16,FALSE),E1291),"")</f>
        <v>0.9</v>
      </c>
      <c r="G1291" s="41">
        <f>IFERROR(C1291-F1291,"")</f>
        <v>2.2800000000000002</v>
      </c>
      <c r="H1291" s="41">
        <f>IFERROR(ROUND(VLOOKUP($B1291,Locations!$A$2:$U$255,11,FALSE)-G1291,3),"")</f>
        <v>5417.72</v>
      </c>
      <c r="I1291" s="42">
        <v>1</v>
      </c>
      <c r="J1291" s="41"/>
    </row>
    <row r="1292" spans="1:10" x14ac:dyDescent="0.25">
      <c r="A1292" s="1">
        <v>43008.479166666664</v>
      </c>
      <c r="B1292" s="41">
        <v>1072</v>
      </c>
      <c r="C1292" s="41">
        <v>4.1100000000000003</v>
      </c>
      <c r="D1292" s="41">
        <v>1072</v>
      </c>
      <c r="E1292" s="41">
        <v>0.92</v>
      </c>
      <c r="F1292" s="41">
        <f>IFERROR(IF(E1292="",VLOOKUP($B1292,Locations!$A$2:$U$255,16,FALSE),E1292),"")</f>
        <v>0.92</v>
      </c>
      <c r="G1292" s="41">
        <f>IFERROR(C1292-F1292,"")</f>
        <v>3.1900000000000004</v>
      </c>
      <c r="H1292" s="41">
        <f>IFERROR(ROUND(VLOOKUP($B1292,Locations!$A$2:$U$255,11,FALSE)-G1292,3),"")</f>
        <v>5416.81</v>
      </c>
      <c r="I1292" s="42">
        <v>1</v>
      </c>
      <c r="J1292" s="41">
        <v>20</v>
      </c>
    </row>
    <row r="1293" spans="1:10" x14ac:dyDescent="0.25">
      <c r="A1293" s="1">
        <v>43206.753472222219</v>
      </c>
      <c r="B1293">
        <v>1072</v>
      </c>
      <c r="C1293" s="48">
        <v>2.91</v>
      </c>
      <c r="D1293">
        <v>1072</v>
      </c>
      <c r="E1293">
        <v>0.9375</v>
      </c>
      <c r="F1293">
        <f>IFERROR(IF(E1293="",VLOOKUP($B1293,Locations!$A$2:$U$255,16,FALSE),E1293),"")</f>
        <v>0.9375</v>
      </c>
      <c r="G1293">
        <f>IFERROR(C1293-F1293,"")</f>
        <v>1.9725000000000001</v>
      </c>
      <c r="H1293">
        <f>IFERROR(ROUND(VLOOKUP($B1293,Locations!$A$2:$U$255,11,FALSE)-G1293,3),"")</f>
        <v>5418.0280000000002</v>
      </c>
      <c r="I1293" s="2">
        <v>1</v>
      </c>
      <c r="J1293">
        <v>21</v>
      </c>
    </row>
    <row r="1294" spans="1:10" x14ac:dyDescent="0.25">
      <c r="A1294" s="1">
        <v>41554.583333333336</v>
      </c>
      <c r="B1294">
        <v>1073</v>
      </c>
      <c r="C1294">
        <v>0.66</v>
      </c>
      <c r="D1294">
        <v>1073</v>
      </c>
      <c r="E1294">
        <v>0.55000000000000004</v>
      </c>
      <c r="F1294">
        <f>IFERROR(IF(E1294="",VLOOKUP($B1294,Locations!$A$2:$U$255,16,FALSE),E1294),"")</f>
        <v>0.55000000000000004</v>
      </c>
      <c r="G1294">
        <f>IFERROR(C1294-F1294,"")</f>
        <v>0.10999999999999999</v>
      </c>
      <c r="H1294">
        <f>IFERROR(ROUND(VLOOKUP($B1294,Locations!$A$2:$U$255,11,FALSE)-G1294,3),"")</f>
        <v>5394.89</v>
      </c>
      <c r="I1294" s="2">
        <v>1</v>
      </c>
    </row>
    <row r="1295" spans="1:10" x14ac:dyDescent="0.25">
      <c r="A1295" s="1">
        <v>41806.896527777775</v>
      </c>
      <c r="B1295">
        <v>1073</v>
      </c>
      <c r="C1295">
        <v>0.75</v>
      </c>
      <c r="D1295">
        <v>1073</v>
      </c>
      <c r="E1295">
        <v>0.55000000000000004</v>
      </c>
      <c r="F1295">
        <f>IFERROR(IF(E1295="",VLOOKUP($B1295,Locations!$A$2:$U$255,16,FALSE),E1295),"")</f>
        <v>0.55000000000000004</v>
      </c>
      <c r="G1295">
        <f>IFERROR(C1295-F1295,"")</f>
        <v>0.19999999999999996</v>
      </c>
      <c r="H1295">
        <f>IFERROR(ROUND(VLOOKUP($B1295,Locations!$A$2:$U$255,11,FALSE)-G1295,3),"")</f>
        <v>5394.8</v>
      </c>
      <c r="I1295" s="2">
        <v>1</v>
      </c>
    </row>
    <row r="1296" spans="1:10" x14ac:dyDescent="0.25">
      <c r="A1296" s="1">
        <v>41991.458333333336</v>
      </c>
      <c r="B1296">
        <v>1073</v>
      </c>
      <c r="C1296">
        <v>0.63</v>
      </c>
      <c r="D1296">
        <v>1073</v>
      </c>
      <c r="E1296">
        <v>0.55000000000000004</v>
      </c>
      <c r="F1296">
        <f>IFERROR(IF(E1296="",VLOOKUP($B1296,Locations!$A$2:$U$255,16,FALSE),E1296),"")</f>
        <v>0.55000000000000004</v>
      </c>
      <c r="G1296">
        <f>IFERROR(C1296-F1296,"")</f>
        <v>7.999999999999996E-2</v>
      </c>
      <c r="H1296">
        <f>IFERROR(ROUND(VLOOKUP($B1296,Locations!$A$2:$U$255,11,FALSE)-G1296,3),"")</f>
        <v>5394.92</v>
      </c>
      <c r="I1296" s="2">
        <v>1</v>
      </c>
    </row>
    <row r="1297" spans="1:10" x14ac:dyDescent="0.25">
      <c r="A1297" s="1">
        <v>42143.511111111111</v>
      </c>
      <c r="B1297">
        <v>1073</v>
      </c>
      <c r="C1297">
        <v>0.55000000000000004</v>
      </c>
      <c r="D1297">
        <v>1073</v>
      </c>
      <c r="E1297">
        <v>0.71</v>
      </c>
      <c r="F1297">
        <f>IFERROR(IF(E1297="",VLOOKUP($B1297,Locations!$A$2:$U$255,16,FALSE),E1297),"")</f>
        <v>0.71</v>
      </c>
      <c r="G1297">
        <f>IFERROR(C1297-F1297,"")</f>
        <v>-0.15999999999999992</v>
      </c>
      <c r="H1297">
        <f>IFERROR(ROUND(VLOOKUP($B1297,Locations!$A$2:$U$255,11,FALSE)-G1297,3),"")</f>
        <v>5395.16</v>
      </c>
      <c r="I1297" s="2">
        <v>1</v>
      </c>
    </row>
    <row r="1298" spans="1:10" x14ac:dyDescent="0.25">
      <c r="A1298" s="1">
        <v>42303.724999999999</v>
      </c>
      <c r="B1298" s="41">
        <v>1073</v>
      </c>
      <c r="C1298" s="41">
        <v>1.58</v>
      </c>
      <c r="D1298" s="41">
        <v>1073</v>
      </c>
      <c r="E1298" s="41">
        <v>0.73</v>
      </c>
      <c r="F1298" s="41">
        <f>IFERROR(IF(E1298="",VLOOKUP($B1298,Locations!$A$2:$U$255,16,FALSE),E1298),"")</f>
        <v>0.73</v>
      </c>
      <c r="G1298" s="41">
        <f>IFERROR(C1298-F1298,"")</f>
        <v>0.85000000000000009</v>
      </c>
      <c r="H1298" s="41">
        <f>IFERROR(ROUND(VLOOKUP($B1298,Locations!$A$2:$U$255,11,FALSE)-G1298,3),"")</f>
        <v>5394.15</v>
      </c>
      <c r="I1298" s="42">
        <v>1</v>
      </c>
      <c r="J1298" s="41"/>
    </row>
    <row r="1299" spans="1:10" x14ac:dyDescent="0.25">
      <c r="A1299" s="1">
        <v>42473</v>
      </c>
      <c r="B1299">
        <v>1073</v>
      </c>
      <c r="C1299">
        <v>0.87</v>
      </c>
      <c r="D1299">
        <v>1073</v>
      </c>
      <c r="E1299">
        <v>0.9</v>
      </c>
      <c r="F1299">
        <f>IFERROR(IF(E1299="",VLOOKUP($B1299,Locations!$A$2:$U$255,16,FALSE),E1299),"")</f>
        <v>0.9</v>
      </c>
      <c r="G1299">
        <f>IFERROR(C1299-F1299,"")</f>
        <v>-3.0000000000000027E-2</v>
      </c>
      <c r="H1299">
        <f>IFERROR(ROUND(VLOOKUP($B1299,Locations!$A$2:$U$255,11,FALSE)-G1299,3),"")</f>
        <v>5395.03</v>
      </c>
      <c r="I1299" s="2">
        <v>1</v>
      </c>
    </row>
    <row r="1300" spans="1:10" x14ac:dyDescent="0.25">
      <c r="A1300" s="1">
        <v>42656.42291666667</v>
      </c>
      <c r="B1300">
        <v>1073</v>
      </c>
      <c r="C1300">
        <v>4.2699999999999996</v>
      </c>
      <c r="D1300">
        <v>1073</v>
      </c>
      <c r="E1300">
        <v>0.88</v>
      </c>
      <c r="F1300">
        <f>IFERROR(IF(E1300="",VLOOKUP($B1300,Locations!$A$2:$U$255,16,FALSE),E1300),"")</f>
        <v>0.88</v>
      </c>
      <c r="G1300">
        <f>IFERROR(C1300-F1300,"")</f>
        <v>3.3899999999999997</v>
      </c>
      <c r="H1300">
        <f>IFERROR(ROUND(VLOOKUP($B1300,Locations!$A$2:$U$255,11,FALSE)-G1300,3),"")</f>
        <v>5391.61</v>
      </c>
      <c r="I1300" s="2">
        <v>1</v>
      </c>
    </row>
    <row r="1301" spans="1:10" x14ac:dyDescent="0.25">
      <c r="A1301" s="1">
        <v>42667</v>
      </c>
      <c r="B1301">
        <v>1073</v>
      </c>
      <c r="C1301">
        <v>4.2699999999999996</v>
      </c>
      <c r="D1301">
        <v>1073</v>
      </c>
      <c r="E1301">
        <v>1.07</v>
      </c>
      <c r="F1301">
        <f>IFERROR(IF(E1301="",VLOOKUP($B1301,Locations!$A$2:$U$255,16,FALSE),E1301),"")</f>
        <v>1.07</v>
      </c>
      <c r="G1301">
        <f>IFERROR(C1301-F1301,"")</f>
        <v>3.1999999999999993</v>
      </c>
      <c r="H1301">
        <f>IFERROR(ROUND(VLOOKUP($B1301,Locations!$A$2:$U$255,11,FALSE)-G1301,3),"")</f>
        <v>5391.8</v>
      </c>
      <c r="I1301" s="2">
        <v>1</v>
      </c>
    </row>
    <row r="1302" spans="1:10" x14ac:dyDescent="0.25">
      <c r="A1302" s="1">
        <v>42869</v>
      </c>
      <c r="B1302">
        <v>1073</v>
      </c>
      <c r="C1302">
        <v>2.21</v>
      </c>
      <c r="D1302">
        <v>1073</v>
      </c>
      <c r="E1302">
        <v>1.23</v>
      </c>
      <c r="F1302">
        <f>IFERROR(IF(E1302="",VLOOKUP($B1302,Locations!$A$2:$U$255,16,FALSE),E1302),"")</f>
        <v>1.23</v>
      </c>
      <c r="G1302">
        <f>IFERROR(C1302-F1302,"")</f>
        <v>0.98</v>
      </c>
      <c r="H1302">
        <f>IFERROR(ROUND(VLOOKUP($B1302,Locations!$A$2:$U$255,11,FALSE)-G1302,3),"")</f>
        <v>5394.02</v>
      </c>
      <c r="I1302" s="2">
        <v>1</v>
      </c>
    </row>
    <row r="1303" spans="1:10" x14ac:dyDescent="0.25">
      <c r="A1303" s="1">
        <v>43008.751388888886</v>
      </c>
      <c r="B1303">
        <v>1073</v>
      </c>
      <c r="C1303">
        <v>4.5599999999999996</v>
      </c>
      <c r="D1303">
        <v>1073</v>
      </c>
      <c r="E1303">
        <v>1.23</v>
      </c>
      <c r="F1303">
        <f>IFERROR(IF(E1303="",VLOOKUP($B1303,Locations!$A$2:$U$255,16,FALSE),E1303),"")</f>
        <v>1.23</v>
      </c>
      <c r="G1303">
        <f>IFERROR(C1303-F1303,"")</f>
        <v>3.3299999999999996</v>
      </c>
      <c r="H1303">
        <f>IFERROR(ROUND(VLOOKUP($B1303,Locations!$A$2:$U$255,11,FALSE)-G1303,3),"")</f>
        <v>5391.67</v>
      </c>
      <c r="I1303" s="2">
        <v>1</v>
      </c>
      <c r="J1303">
        <v>20</v>
      </c>
    </row>
    <row r="1304" spans="1:10" x14ac:dyDescent="0.25">
      <c r="A1304" s="1">
        <v>41806.829861111109</v>
      </c>
      <c r="B1304">
        <v>1074</v>
      </c>
      <c r="C1304">
        <v>2.25</v>
      </c>
      <c r="D1304">
        <v>1074</v>
      </c>
      <c r="E1304">
        <v>0.97</v>
      </c>
      <c r="F1304">
        <f>IFERROR(IF(E1304="",VLOOKUP($B1304,Locations!$A$2:$U$255,16,FALSE),E1304),"")</f>
        <v>0.97</v>
      </c>
      <c r="G1304">
        <f>IFERROR(C1304-F1304,"")</f>
        <v>1.28</v>
      </c>
      <c r="H1304" t="str">
        <f>IFERROR(ROUND(VLOOKUP($B1304,Locations!$A$2:$U$255,11,FALSE)-G1304,3),"")</f>
        <v/>
      </c>
      <c r="I1304" s="2">
        <v>1</v>
      </c>
    </row>
    <row r="1305" spans="1:10" x14ac:dyDescent="0.25">
      <c r="A1305" s="1">
        <v>41422.666666666664</v>
      </c>
      <c r="B1305">
        <v>1075</v>
      </c>
      <c r="C1305">
        <v>0.42</v>
      </c>
      <c r="D1305">
        <v>1075</v>
      </c>
      <c r="E1305">
        <v>1.86</v>
      </c>
      <c r="F1305">
        <f>IFERROR(IF(E1305="",VLOOKUP($B1305,Locations!$A$2:$U$255,16,FALSE),E1305),"")</f>
        <v>1.86</v>
      </c>
      <c r="G1305">
        <f>IFERROR(C1305-F1305,"")</f>
        <v>-1.4400000000000002</v>
      </c>
      <c r="H1305">
        <f>IFERROR(ROUND(VLOOKUP($B1305,Locations!$A$2:$U$255,11,FALSE)-G1305,3),"")</f>
        <v>5570.44</v>
      </c>
      <c r="I1305" s="2">
        <v>1</v>
      </c>
      <c r="J1305">
        <v>20</v>
      </c>
    </row>
    <row r="1306" spans="1:10" x14ac:dyDescent="0.25">
      <c r="A1306" s="1">
        <v>41554.652777777781</v>
      </c>
      <c r="B1306">
        <v>1075</v>
      </c>
      <c r="C1306">
        <v>0.42</v>
      </c>
      <c r="D1306">
        <v>1075</v>
      </c>
      <c r="E1306">
        <v>0.04</v>
      </c>
      <c r="F1306">
        <f>IFERROR(IF(E1306="",VLOOKUP($B1306,Locations!$A$2:$U$255,16,FALSE),E1306),"")</f>
        <v>0.04</v>
      </c>
      <c r="G1306">
        <f>IFERROR(C1306-F1306,"")</f>
        <v>0.38</v>
      </c>
      <c r="H1306">
        <f>IFERROR(ROUND(VLOOKUP($B1306,Locations!$A$2:$U$255,11,FALSE)-G1306,3),"")</f>
        <v>5568.62</v>
      </c>
      <c r="I1306" s="2">
        <v>1</v>
      </c>
    </row>
    <row r="1307" spans="1:10" x14ac:dyDescent="0.25">
      <c r="A1307" s="1">
        <v>41806.76666666667</v>
      </c>
      <c r="B1307">
        <v>1075</v>
      </c>
      <c r="C1307">
        <v>0.9</v>
      </c>
      <c r="D1307">
        <v>1075</v>
      </c>
      <c r="E1307">
        <v>0.04</v>
      </c>
      <c r="F1307">
        <f>IFERROR(IF(E1307="",VLOOKUP($B1307,Locations!$A$2:$U$255,16,FALSE),E1307),"")</f>
        <v>0.04</v>
      </c>
      <c r="G1307">
        <f>IFERROR(C1307-F1307,"")</f>
        <v>0.86</v>
      </c>
      <c r="H1307">
        <f>IFERROR(ROUND(VLOOKUP($B1307,Locations!$A$2:$U$255,11,FALSE)-G1307,3),"")</f>
        <v>5568.14</v>
      </c>
      <c r="I1307" s="2">
        <v>1</v>
      </c>
    </row>
    <row r="1308" spans="1:10" x14ac:dyDescent="0.25">
      <c r="A1308" s="1">
        <v>41991.333333333336</v>
      </c>
      <c r="B1308">
        <v>1075</v>
      </c>
      <c r="C1308">
        <v>0.38</v>
      </c>
      <c r="D1308">
        <v>1075</v>
      </c>
      <c r="E1308">
        <v>0.04</v>
      </c>
      <c r="F1308">
        <f>IFERROR(IF(E1308="",VLOOKUP($B1308,Locations!$A$2:$U$255,16,FALSE),E1308),"")</f>
        <v>0.04</v>
      </c>
      <c r="G1308">
        <f>IFERROR(C1308-F1308,"")</f>
        <v>0.34</v>
      </c>
      <c r="H1308">
        <f>IFERROR(ROUND(VLOOKUP($B1308,Locations!$A$2:$U$255,11,FALSE)-G1308,3),"")</f>
        <v>5568.66</v>
      </c>
      <c r="I1308" s="2">
        <v>1</v>
      </c>
    </row>
    <row r="1309" spans="1:10" x14ac:dyDescent="0.25">
      <c r="A1309" s="1">
        <v>42143.583333333336</v>
      </c>
      <c r="B1309">
        <v>1075</v>
      </c>
      <c r="C1309" s="41">
        <v>0.2</v>
      </c>
      <c r="D1309">
        <v>1075</v>
      </c>
      <c r="E1309">
        <v>0.38</v>
      </c>
      <c r="F1309">
        <f>IFERROR(IF(E1309="",VLOOKUP($B1309,Locations!$A$2:$U$255,16,FALSE),E1309),"")</f>
        <v>0.38</v>
      </c>
      <c r="G1309">
        <f>IFERROR(C1309-F1309,"")</f>
        <v>-0.18</v>
      </c>
      <c r="H1309">
        <f>IFERROR(ROUND(VLOOKUP($B1309,Locations!$A$2:$U$255,11,FALSE)-G1309,3),"")</f>
        <v>5569.18</v>
      </c>
      <c r="I1309" s="2">
        <v>1</v>
      </c>
    </row>
    <row r="1310" spans="1:10" x14ac:dyDescent="0.25">
      <c r="A1310" s="1">
        <v>42303.638888888891</v>
      </c>
      <c r="B1310">
        <v>1075</v>
      </c>
      <c r="C1310" s="41">
        <v>0.88</v>
      </c>
      <c r="D1310">
        <v>1075</v>
      </c>
      <c r="E1310">
        <v>0.46</v>
      </c>
      <c r="F1310">
        <f>IFERROR(IF(E1310="",VLOOKUP($B1310,Locations!$A$2:$U$255,16,FALSE),E1310),"")</f>
        <v>0.46</v>
      </c>
      <c r="G1310">
        <f>IFERROR(C1310-F1310,"")</f>
        <v>0.42</v>
      </c>
      <c r="H1310">
        <f>IFERROR(ROUND(VLOOKUP($B1310,Locations!$A$2:$U$255,11,FALSE)-G1310,3),"")</f>
        <v>5568.58</v>
      </c>
      <c r="I1310" s="2">
        <v>1</v>
      </c>
    </row>
    <row r="1311" spans="1:10" x14ac:dyDescent="0.25">
      <c r="A1311" s="1">
        <v>42473.817361111112</v>
      </c>
      <c r="B1311">
        <v>1075</v>
      </c>
      <c r="C1311">
        <v>0.63</v>
      </c>
      <c r="D1311">
        <v>1075</v>
      </c>
      <c r="E1311">
        <v>0.46</v>
      </c>
      <c r="F1311">
        <f>IFERROR(IF(E1311="",VLOOKUP($B1311,Locations!$A$2:$U$255,16,FALSE),E1311),"")</f>
        <v>0.46</v>
      </c>
      <c r="G1311">
        <f>IFERROR(C1311-F1311,"")</f>
        <v>0.16999999999999998</v>
      </c>
      <c r="H1311">
        <f>IFERROR(ROUND(VLOOKUP($B1311,Locations!$A$2:$U$255,11,FALSE)-G1311,3),"")</f>
        <v>5568.83</v>
      </c>
      <c r="I1311" s="2">
        <v>1</v>
      </c>
    </row>
    <row r="1312" spans="1:10" x14ac:dyDescent="0.25">
      <c r="A1312" s="1">
        <v>42656.381944444445</v>
      </c>
      <c r="B1312">
        <v>1075</v>
      </c>
      <c r="C1312">
        <v>1.28</v>
      </c>
      <c r="D1312">
        <v>1075</v>
      </c>
      <c r="E1312">
        <v>0.25</v>
      </c>
      <c r="F1312">
        <f>IFERROR(IF(E1312="",VLOOKUP($B1312,Locations!$A$2:$U$255,16,FALSE),E1312),"")</f>
        <v>0.25</v>
      </c>
      <c r="G1312">
        <f>IFERROR(C1312-F1312,"")</f>
        <v>1.03</v>
      </c>
      <c r="H1312">
        <f>IFERROR(ROUND(VLOOKUP($B1312,Locations!$A$2:$U$255,11,FALSE)-G1312,3),"")</f>
        <v>5567.97</v>
      </c>
      <c r="I1312" s="2">
        <v>1</v>
      </c>
    </row>
    <row r="1313" spans="1:10" x14ac:dyDescent="0.25">
      <c r="A1313" s="1">
        <v>42663</v>
      </c>
      <c r="B1313">
        <v>1075</v>
      </c>
      <c r="C1313">
        <v>1.28</v>
      </c>
      <c r="D1313">
        <v>1075</v>
      </c>
      <c r="E1313">
        <v>0.44</v>
      </c>
      <c r="F1313">
        <f>IFERROR(IF(E1313="",VLOOKUP($B1313,Locations!$A$2:$U$255,16,FALSE),E1313),"")</f>
        <v>0.44</v>
      </c>
      <c r="G1313">
        <f>IFERROR(C1313-F1313,"")</f>
        <v>0.84000000000000008</v>
      </c>
      <c r="H1313">
        <f>IFERROR(ROUND(VLOOKUP($B1313,Locations!$A$2:$U$255,11,FALSE)-G1313,3),"")</f>
        <v>5568.16</v>
      </c>
      <c r="I1313" s="2">
        <v>1</v>
      </c>
    </row>
    <row r="1314" spans="1:10" x14ac:dyDescent="0.25">
      <c r="A1314" s="1">
        <v>42865</v>
      </c>
      <c r="B1314">
        <v>1075</v>
      </c>
      <c r="C1314">
        <v>1.2</v>
      </c>
      <c r="D1314">
        <v>1075</v>
      </c>
      <c r="E1314">
        <v>0.77</v>
      </c>
      <c r="F1314">
        <f>IFERROR(IF(E1314="",VLOOKUP($B1314,Locations!$A$2:$U$255,16,FALSE),E1314),"")</f>
        <v>0.77</v>
      </c>
      <c r="G1314">
        <f>IFERROR(C1314-F1314,"")</f>
        <v>0.42999999999999994</v>
      </c>
      <c r="H1314">
        <f>IFERROR(ROUND(VLOOKUP($B1314,Locations!$A$2:$U$255,11,FALSE)-G1314,3),"")</f>
        <v>5568.57</v>
      </c>
      <c r="I1314" s="2">
        <v>1</v>
      </c>
    </row>
    <row r="1315" spans="1:10" x14ac:dyDescent="0.25">
      <c r="A1315" s="1">
        <v>43004.722222222219</v>
      </c>
      <c r="B1315">
        <v>1075</v>
      </c>
      <c r="C1315">
        <v>1.69</v>
      </c>
      <c r="D1315">
        <v>1075</v>
      </c>
      <c r="E1315">
        <v>0.86</v>
      </c>
      <c r="F1315">
        <f>IFERROR(IF(E1315="",VLOOKUP($B1315,Locations!$A$2:$U$255,16,FALSE),E1315),"")</f>
        <v>0.86</v>
      </c>
      <c r="G1315">
        <f>IFERROR(C1315-F1315,"")</f>
        <v>0.83</v>
      </c>
      <c r="H1315">
        <f>IFERROR(ROUND(VLOOKUP($B1315,Locations!$A$2:$U$255,11,FALSE)-G1315,3),"")</f>
        <v>5568.17</v>
      </c>
      <c r="I1315" s="2">
        <v>1</v>
      </c>
      <c r="J1315">
        <v>20</v>
      </c>
    </row>
    <row r="1316" spans="1:10" x14ac:dyDescent="0.25">
      <c r="A1316" s="1">
        <v>43206.708333333336</v>
      </c>
      <c r="B1316">
        <v>1075</v>
      </c>
      <c r="C1316">
        <v>1.55</v>
      </c>
      <c r="D1316">
        <v>1075</v>
      </c>
      <c r="E1316">
        <v>0.85416666666666663</v>
      </c>
      <c r="F1316">
        <f>IFERROR(IF(E1316="",VLOOKUP($B1316,Locations!$A$2:$U$255,16,FALSE),E1316),"")</f>
        <v>0.85416666666666663</v>
      </c>
      <c r="G1316">
        <f>IFERROR(C1316-F1316,"")</f>
        <v>0.69583333333333341</v>
      </c>
      <c r="H1316">
        <f>IFERROR(ROUND(VLOOKUP($B1316,Locations!$A$2:$U$255,11,FALSE)-G1316,3),"")</f>
        <v>5568.3040000000001</v>
      </c>
      <c r="I1316" s="2">
        <v>1</v>
      </c>
      <c r="J1316">
        <v>21</v>
      </c>
    </row>
    <row r="1317" spans="1:10" x14ac:dyDescent="0.25">
      <c r="A1317" s="1">
        <v>41422.756944444445</v>
      </c>
      <c r="B1317">
        <v>1076</v>
      </c>
      <c r="C1317">
        <f>1.18+0.77</f>
        <v>1.95</v>
      </c>
      <c r="D1317">
        <v>1076</v>
      </c>
      <c r="E1317">
        <v>1.63</v>
      </c>
      <c r="F1317">
        <f>IFERROR(IF(E1317="",VLOOKUP($B1317,Locations!$A$2:$U$255,16,FALSE),E1317),"")</f>
        <v>1.63</v>
      </c>
      <c r="G1317">
        <f>IFERROR(C1317-F1317,"")</f>
        <v>0.32000000000000006</v>
      </c>
      <c r="H1317">
        <f>IFERROR(ROUND(VLOOKUP($B1317,Locations!$A$2:$U$255,11,FALSE)-G1317,3),"")</f>
        <v>5570.68</v>
      </c>
      <c r="I1317" s="2">
        <v>2</v>
      </c>
    </row>
    <row r="1318" spans="1:10" x14ac:dyDescent="0.25">
      <c r="A1318" s="1">
        <v>41554.631944444445</v>
      </c>
      <c r="B1318">
        <v>1076</v>
      </c>
      <c r="C1318">
        <f>2.32+0.77</f>
        <v>3.09</v>
      </c>
      <c r="D1318">
        <v>1076</v>
      </c>
      <c r="E1318">
        <v>0.57999999999999996</v>
      </c>
      <c r="F1318">
        <f>IFERROR(IF(E1318="",VLOOKUP($B1318,Locations!$A$2:$U$255,16,FALSE),E1318),"")</f>
        <v>0.57999999999999996</v>
      </c>
      <c r="G1318">
        <f>IFERROR(C1318-F1318,"")</f>
        <v>2.5099999999999998</v>
      </c>
      <c r="H1318">
        <f>IFERROR(ROUND(VLOOKUP($B1318,Locations!$A$2:$U$255,11,FALSE)-G1318,3),"")</f>
        <v>5568.49</v>
      </c>
      <c r="I1318" s="2">
        <v>1</v>
      </c>
    </row>
    <row r="1319" spans="1:10" x14ac:dyDescent="0.25">
      <c r="A1319" s="1">
        <v>41991.416666666664</v>
      </c>
      <c r="B1319">
        <v>1076</v>
      </c>
      <c r="C1319">
        <v>4.47</v>
      </c>
      <c r="D1319">
        <v>1076</v>
      </c>
      <c r="E1319">
        <v>0.57999999999999996</v>
      </c>
      <c r="F1319">
        <f>IFERROR(IF(E1319="",VLOOKUP($B1319,Locations!$A$2:$U$255,16,FALSE),E1319),"")</f>
        <v>0.57999999999999996</v>
      </c>
      <c r="G1319">
        <f>IFERROR(C1319-F1319,"")</f>
        <v>3.8899999999999997</v>
      </c>
      <c r="H1319">
        <f>IFERROR(ROUND(VLOOKUP($B1319,Locations!$A$2:$U$255,11,FALSE)-G1319,3),"")</f>
        <v>5567.11</v>
      </c>
      <c r="I1319" s="2">
        <v>1</v>
      </c>
    </row>
    <row r="1320" spans="1:10" x14ac:dyDescent="0.25">
      <c r="A1320" s="1">
        <v>42143.5625</v>
      </c>
      <c r="B1320">
        <v>1076</v>
      </c>
      <c r="C1320">
        <v>4</v>
      </c>
      <c r="D1320">
        <v>1076</v>
      </c>
      <c r="E1320">
        <v>0.57999999999999996</v>
      </c>
      <c r="F1320">
        <f>IFERROR(IF(E1320="",VLOOKUP($B1320,Locations!$A$2:$U$255,16,FALSE),E1320),"")</f>
        <v>0.57999999999999996</v>
      </c>
      <c r="G1320">
        <f>IFERROR(C1320-F1320,"")</f>
        <v>3.42</v>
      </c>
      <c r="H1320">
        <f>IFERROR(ROUND(VLOOKUP($B1320,Locations!$A$2:$U$255,11,FALSE)-G1320,3),"")</f>
        <v>5567.58</v>
      </c>
      <c r="I1320" s="2">
        <v>1</v>
      </c>
    </row>
    <row r="1321" spans="1:10" x14ac:dyDescent="0.25">
      <c r="A1321" s="1">
        <v>42303.680555555555</v>
      </c>
      <c r="B1321">
        <v>1076</v>
      </c>
      <c r="C1321">
        <v>3.13</v>
      </c>
      <c r="D1321">
        <v>1076</v>
      </c>
      <c r="E1321">
        <v>0.6</v>
      </c>
      <c r="F1321">
        <f>IFERROR(IF(E1321="",VLOOKUP($B1321,Locations!$A$2:$U$255,16,FALSE),E1321),"")</f>
        <v>0.6</v>
      </c>
      <c r="G1321">
        <f>IFERROR(C1321-F1321,"")</f>
        <v>2.5299999999999998</v>
      </c>
      <c r="H1321">
        <f>IFERROR(ROUND(VLOOKUP($B1321,Locations!$A$2:$U$255,11,FALSE)-G1321,3),"")</f>
        <v>5568.47</v>
      </c>
      <c r="I1321" s="2">
        <v>1</v>
      </c>
    </row>
    <row r="1322" spans="1:10" x14ac:dyDescent="0.25">
      <c r="A1322" s="1">
        <v>42473.423611111109</v>
      </c>
      <c r="B1322">
        <v>1076</v>
      </c>
      <c r="C1322">
        <v>4.34</v>
      </c>
      <c r="D1322">
        <v>1076</v>
      </c>
      <c r="E1322">
        <v>0.63</v>
      </c>
      <c r="F1322">
        <f>IFERROR(IF(E1322="",VLOOKUP($B1322,Locations!$A$2:$U$255,16,FALSE),E1322),"")</f>
        <v>0.63</v>
      </c>
      <c r="G1322">
        <f>IFERROR(C1322-F1322,"")</f>
        <v>3.71</v>
      </c>
      <c r="H1322">
        <f>IFERROR(ROUND(VLOOKUP($B1322,Locations!$A$2:$U$255,11,FALSE)-G1322,3),"")</f>
        <v>5567.29</v>
      </c>
      <c r="I1322" s="2">
        <v>1</v>
      </c>
    </row>
    <row r="1323" spans="1:10" x14ac:dyDescent="0.25">
      <c r="A1323" s="1">
        <v>41554.704861111109</v>
      </c>
      <c r="B1323">
        <v>1077</v>
      </c>
      <c r="C1323">
        <v>0.87</v>
      </c>
      <c r="D1323">
        <v>1077</v>
      </c>
      <c r="E1323">
        <v>0.97</v>
      </c>
      <c r="F1323">
        <f>IFERROR(IF(E1323="",VLOOKUP($B1323,Locations!$A$2:$U$255,16,FALSE),E1323),"")</f>
        <v>0.97</v>
      </c>
      <c r="G1323">
        <f>IFERROR(C1323-F1323,"")</f>
        <v>-9.9999999999999978E-2</v>
      </c>
      <c r="H1323">
        <f>IFERROR(ROUND(VLOOKUP($B1323,Locations!$A$2:$U$255,11,FALSE)-G1323,3),"")</f>
        <v>5565.1</v>
      </c>
      <c r="I1323" s="2">
        <v>1</v>
      </c>
    </row>
    <row r="1324" spans="1:10" x14ac:dyDescent="0.25">
      <c r="A1324" s="1">
        <v>41806.833333333336</v>
      </c>
      <c r="B1324">
        <v>1077</v>
      </c>
      <c r="C1324">
        <v>2.25</v>
      </c>
      <c r="D1324">
        <v>1077</v>
      </c>
      <c r="E1324">
        <v>0.97</v>
      </c>
      <c r="F1324">
        <f>IFERROR(IF(E1324="",VLOOKUP($B1324,Locations!$A$2:$U$255,16,FALSE),E1324),"")</f>
        <v>0.97</v>
      </c>
      <c r="G1324">
        <f>IFERROR(C1324-F1324,"")</f>
        <v>1.28</v>
      </c>
      <c r="H1324">
        <f>IFERROR(ROUND(VLOOKUP($B1324,Locations!$A$2:$U$255,11,FALSE)-G1324,3),"")</f>
        <v>5563.72</v>
      </c>
      <c r="I1324" s="2">
        <v>1</v>
      </c>
    </row>
    <row r="1325" spans="1:10" x14ac:dyDescent="0.25">
      <c r="A1325" s="1">
        <v>41991.375</v>
      </c>
      <c r="B1325">
        <v>1077</v>
      </c>
      <c r="C1325">
        <v>0.97</v>
      </c>
      <c r="D1325">
        <v>1077</v>
      </c>
      <c r="E1325">
        <v>0.97</v>
      </c>
      <c r="F1325">
        <f>IFERROR(IF(E1325="",VLOOKUP($B1325,Locations!$A$2:$U$255,16,FALSE),E1325),"")</f>
        <v>0.97</v>
      </c>
      <c r="G1325">
        <f>IFERROR(C1325-F1325,"")</f>
        <v>0</v>
      </c>
      <c r="H1325">
        <f>IFERROR(ROUND(VLOOKUP($B1325,Locations!$A$2:$U$255,11,FALSE)-G1325,3),"")</f>
        <v>5565</v>
      </c>
      <c r="I1325" s="2">
        <v>1</v>
      </c>
    </row>
    <row r="1326" spans="1:10" x14ac:dyDescent="0.25">
      <c r="A1326" s="1">
        <v>42143.611111111109</v>
      </c>
      <c r="B1326">
        <v>1077</v>
      </c>
      <c r="C1326">
        <v>0.91</v>
      </c>
      <c r="D1326">
        <v>1077</v>
      </c>
      <c r="E1326">
        <v>1</v>
      </c>
      <c r="F1326">
        <f>IFERROR(IF(E1326="",VLOOKUP($B1326,Locations!$A$2:$U$255,16,FALSE),E1326),"")</f>
        <v>1</v>
      </c>
      <c r="G1326">
        <f>IFERROR(C1326-F1326,"")</f>
        <v>-8.9999999999999969E-2</v>
      </c>
      <c r="H1326">
        <f>IFERROR(ROUND(VLOOKUP($B1326,Locations!$A$2:$U$255,11,FALSE)-G1326,3),"")</f>
        <v>5565.09</v>
      </c>
      <c r="I1326" s="2">
        <v>1</v>
      </c>
    </row>
    <row r="1327" spans="1:10" x14ac:dyDescent="0.25">
      <c r="A1327" s="1">
        <v>42303</v>
      </c>
      <c r="B1327">
        <v>1077</v>
      </c>
      <c r="C1327">
        <v>1.29</v>
      </c>
      <c r="D1327">
        <v>1077</v>
      </c>
      <c r="E1327">
        <v>1.07</v>
      </c>
      <c r="F1327">
        <f>IFERROR(IF(E1327="",VLOOKUP($B1327,Locations!$A$2:$U$255,16,FALSE),E1327),"")</f>
        <v>1.07</v>
      </c>
      <c r="G1327">
        <f>IFERROR(C1327-F1327,"")</f>
        <v>0.21999999999999997</v>
      </c>
      <c r="H1327">
        <f>IFERROR(ROUND(VLOOKUP($B1327,Locations!$A$2:$U$255,11,FALSE)-G1327,3),"")</f>
        <v>5564.78</v>
      </c>
      <c r="I1327" s="2">
        <v>1</v>
      </c>
    </row>
    <row r="1328" spans="1:10" x14ac:dyDescent="0.25">
      <c r="A1328" s="1">
        <v>42473.416666666664</v>
      </c>
      <c r="B1328">
        <v>1077</v>
      </c>
      <c r="C1328">
        <v>1.69</v>
      </c>
      <c r="D1328">
        <v>1077</v>
      </c>
      <c r="E1328">
        <v>1.1000000000000001</v>
      </c>
      <c r="F1328">
        <f>IFERROR(IF(E1328="",VLOOKUP($B1328,Locations!$A$2:$U$255,16,FALSE),E1328),"")</f>
        <v>1.1000000000000001</v>
      </c>
      <c r="G1328">
        <f>IFERROR(C1328-F1328,"")</f>
        <v>0.58999999999999986</v>
      </c>
      <c r="H1328">
        <f>IFERROR(ROUND(VLOOKUP($B1328,Locations!$A$2:$U$255,11,FALSE)-G1328,3),"")</f>
        <v>5564.41</v>
      </c>
      <c r="I1328" s="2">
        <v>1</v>
      </c>
    </row>
    <row r="1329" spans="1:10" x14ac:dyDescent="0.25">
      <c r="A1329" s="1">
        <v>42656.428472222222</v>
      </c>
      <c r="B1329">
        <v>1077</v>
      </c>
      <c r="C1329">
        <v>3.98</v>
      </c>
      <c r="D1329">
        <v>1077</v>
      </c>
      <c r="E1329">
        <v>1.38</v>
      </c>
      <c r="F1329">
        <f>IFERROR(IF(E1329="",VLOOKUP($B1329,Locations!$A$2:$U$255,16,FALSE),E1329),"")</f>
        <v>1.38</v>
      </c>
      <c r="G1329">
        <f>IFERROR(C1329-F1329,"")</f>
        <v>2.6</v>
      </c>
      <c r="H1329">
        <f>IFERROR(ROUND(VLOOKUP($B1329,Locations!$A$2:$U$255,11,FALSE)-G1329,3),"")</f>
        <v>5562.4</v>
      </c>
      <c r="I1329" s="2">
        <v>1</v>
      </c>
    </row>
    <row r="1330" spans="1:10" x14ac:dyDescent="0.25">
      <c r="A1330" s="1">
        <v>42871.5</v>
      </c>
      <c r="B1330">
        <v>1077</v>
      </c>
      <c r="C1330">
        <v>2.52</v>
      </c>
      <c r="D1330">
        <v>1077</v>
      </c>
      <c r="E1330">
        <v>1.4</v>
      </c>
      <c r="F1330">
        <f>IFERROR(IF(E1330="",VLOOKUP($B1330,Locations!$A$2:$U$255,16,FALSE),E1330),"")</f>
        <v>1.4</v>
      </c>
      <c r="G1330">
        <f>IFERROR(C1330-F1330,"")</f>
        <v>1.1200000000000001</v>
      </c>
      <c r="H1330">
        <f>IFERROR(ROUND(VLOOKUP($B1330,Locations!$A$2:$U$255,11,FALSE)-G1330,3),"")</f>
        <v>5563.88</v>
      </c>
      <c r="I1330" s="2">
        <v>1</v>
      </c>
    </row>
    <row r="1331" spans="1:10" x14ac:dyDescent="0.25">
      <c r="A1331" s="1">
        <v>43004.753472222219</v>
      </c>
      <c r="B1331">
        <v>1077</v>
      </c>
      <c r="C1331">
        <v>4.12</v>
      </c>
      <c r="D1331">
        <v>1077</v>
      </c>
      <c r="E1331">
        <v>1.38</v>
      </c>
      <c r="F1331">
        <f>IFERROR(IF(E1331="",VLOOKUP($B1331,Locations!$A$2:$U$255,16,FALSE),E1331),"")</f>
        <v>1.38</v>
      </c>
      <c r="G1331">
        <f>IFERROR(C1331-F1331,"")</f>
        <v>2.74</v>
      </c>
      <c r="H1331">
        <f>IFERROR(ROUND(VLOOKUP($B1331,Locations!$A$2:$U$255,11,FALSE)-G1331,3),"")</f>
        <v>5562.26</v>
      </c>
      <c r="I1331" s="2">
        <v>1</v>
      </c>
      <c r="J1331">
        <v>20</v>
      </c>
    </row>
    <row r="1332" spans="1:10" x14ac:dyDescent="0.25">
      <c r="A1332" s="1">
        <v>43206.708333333336</v>
      </c>
      <c r="B1332">
        <v>1077</v>
      </c>
      <c r="C1332">
        <v>2.2599999999999998</v>
      </c>
      <c r="D1332">
        <v>1077</v>
      </c>
      <c r="E1332">
        <v>1.375</v>
      </c>
      <c r="F1332">
        <f>IFERROR(IF(E1332="",VLOOKUP($B1332,Locations!$A$2:$U$255,16,FALSE),E1332),"")</f>
        <v>1.375</v>
      </c>
      <c r="G1332">
        <f>IFERROR(C1332-F1332,"")</f>
        <v>0.88499999999999979</v>
      </c>
      <c r="H1332">
        <f>IFERROR(ROUND(VLOOKUP($B1332,Locations!$A$2:$U$255,11,FALSE)-G1332,3),"")</f>
        <v>5564.1149999999998</v>
      </c>
      <c r="I1332" s="2">
        <v>1</v>
      </c>
      <c r="J1332">
        <v>21</v>
      </c>
    </row>
    <row r="1333" spans="1:10" x14ac:dyDescent="0.25">
      <c r="A1333" s="1">
        <v>41554.71875</v>
      </c>
      <c r="B1333">
        <v>1078</v>
      </c>
      <c r="C1333">
        <v>0.77</v>
      </c>
      <c r="D1333">
        <v>1078</v>
      </c>
      <c r="E1333">
        <v>0.92</v>
      </c>
      <c r="F1333">
        <f>IFERROR(IF(E1333="",VLOOKUP($B1333,Locations!$A$2:$U$255,16,FALSE),E1333),"")</f>
        <v>0.92</v>
      </c>
      <c r="G1333">
        <f>IFERROR(C1333-F1333,"")</f>
        <v>-0.15000000000000002</v>
      </c>
      <c r="H1333">
        <f>IFERROR(ROUND(VLOOKUP($B1333,Locations!$A$2:$U$255,11,FALSE)-G1333,3),"")</f>
        <v>5561.15</v>
      </c>
      <c r="I1333" s="2">
        <v>1</v>
      </c>
    </row>
    <row r="1334" spans="1:10" x14ac:dyDescent="0.25">
      <c r="A1334" s="1">
        <v>41806.845138888886</v>
      </c>
      <c r="B1334">
        <v>1078</v>
      </c>
      <c r="C1334">
        <v>1.57</v>
      </c>
      <c r="D1334">
        <v>1078</v>
      </c>
      <c r="E1334">
        <v>0.92</v>
      </c>
      <c r="F1334">
        <f>IFERROR(IF(E1334="",VLOOKUP($B1334,Locations!$A$2:$U$255,16,FALSE),E1334),"")</f>
        <v>0.92</v>
      </c>
      <c r="G1334">
        <f>IFERROR(C1334-F1334,"")</f>
        <v>0.65</v>
      </c>
      <c r="H1334">
        <f>IFERROR(ROUND(VLOOKUP($B1334,Locations!$A$2:$U$255,11,FALSE)-G1334,3),"")</f>
        <v>5560.35</v>
      </c>
      <c r="I1334" s="2">
        <v>1</v>
      </c>
    </row>
    <row r="1335" spans="1:10" x14ac:dyDescent="0.25">
      <c r="A1335" s="1">
        <v>41991.416666666664</v>
      </c>
      <c r="B1335">
        <v>1078</v>
      </c>
      <c r="C1335">
        <v>0.93</v>
      </c>
      <c r="D1335">
        <v>1078</v>
      </c>
      <c r="E1335">
        <v>0.92</v>
      </c>
      <c r="F1335">
        <f>IFERROR(IF(E1335="",VLOOKUP($B1335,Locations!$A$2:$U$255,16,FALSE),E1335),"")</f>
        <v>0.92</v>
      </c>
      <c r="G1335">
        <f>IFERROR(C1335-F1335,"")</f>
        <v>1.0000000000000009E-2</v>
      </c>
      <c r="H1335">
        <f>IFERROR(ROUND(VLOOKUP($B1335,Locations!$A$2:$U$255,11,FALSE)-G1335,3),"")</f>
        <v>5560.99</v>
      </c>
      <c r="I1335" s="2">
        <v>1</v>
      </c>
    </row>
    <row r="1336" spans="1:10" x14ac:dyDescent="0.25">
      <c r="A1336" s="1">
        <v>42143.628472222219</v>
      </c>
      <c r="B1336">
        <v>1078</v>
      </c>
      <c r="C1336">
        <v>1.07</v>
      </c>
      <c r="D1336">
        <v>1078</v>
      </c>
      <c r="E1336">
        <v>0.88</v>
      </c>
      <c r="F1336">
        <f>IFERROR(IF(E1336="",VLOOKUP($B1336,Locations!$A$2:$U$255,16,FALSE),E1336),"")</f>
        <v>0.88</v>
      </c>
      <c r="G1336">
        <f>IFERROR(C1336-F1336,"")</f>
        <v>0.19000000000000006</v>
      </c>
      <c r="H1336">
        <f>IFERROR(ROUND(VLOOKUP($B1336,Locations!$A$2:$U$255,11,FALSE)-G1336,3),"")</f>
        <v>5560.81</v>
      </c>
      <c r="I1336" s="2">
        <v>1</v>
      </c>
    </row>
    <row r="1337" spans="1:10" x14ac:dyDescent="0.25">
      <c r="A1337" s="1">
        <v>42303.649305555555</v>
      </c>
      <c r="B1337">
        <v>1078</v>
      </c>
      <c r="C1337">
        <v>1.67</v>
      </c>
      <c r="D1337">
        <v>1078</v>
      </c>
      <c r="E1337">
        <v>0.92</v>
      </c>
      <c r="F1337">
        <f>IFERROR(IF(E1337="",VLOOKUP($B1337,Locations!$A$2:$U$255,16,FALSE),E1337),"")</f>
        <v>0.92</v>
      </c>
      <c r="G1337">
        <f>IFERROR(C1337-F1337,"")</f>
        <v>0.74999999999999989</v>
      </c>
      <c r="H1337">
        <f>IFERROR(ROUND(VLOOKUP($B1337,Locations!$A$2:$U$255,11,FALSE)-G1337,3),"")</f>
        <v>5560.25</v>
      </c>
      <c r="I1337" s="2">
        <v>1</v>
      </c>
    </row>
    <row r="1338" spans="1:10" x14ac:dyDescent="0.25">
      <c r="A1338" s="1">
        <v>42473.383333333331</v>
      </c>
      <c r="B1338">
        <v>1078</v>
      </c>
      <c r="C1338">
        <v>1.44</v>
      </c>
      <c r="D1338">
        <v>1078</v>
      </c>
      <c r="E1338">
        <v>0.94</v>
      </c>
      <c r="F1338">
        <f>IFERROR(IF(E1338="",VLOOKUP($B1338,Locations!$A$2:$U$255,16,FALSE),E1338),"")</f>
        <v>0.94</v>
      </c>
      <c r="G1338">
        <f>IFERROR(C1338-F1338,"")</f>
        <v>0.5</v>
      </c>
      <c r="H1338">
        <f>IFERROR(ROUND(VLOOKUP($B1338,Locations!$A$2:$U$255,11,FALSE)-G1338,3),"")</f>
        <v>5560.5</v>
      </c>
      <c r="I1338" s="2">
        <v>1</v>
      </c>
    </row>
    <row r="1339" spans="1:10" x14ac:dyDescent="0.25">
      <c r="A1339" s="1">
        <v>42656.40625</v>
      </c>
      <c r="B1339">
        <v>1078</v>
      </c>
      <c r="C1339">
        <v>1.97</v>
      </c>
      <c r="D1339">
        <v>1078</v>
      </c>
      <c r="E1339">
        <v>0.75</v>
      </c>
      <c r="F1339">
        <f>IFERROR(IF(E1339="",VLOOKUP($B1339,Locations!$A$2:$U$255,16,FALSE),E1339),"")</f>
        <v>0.75</v>
      </c>
      <c r="G1339">
        <f>IFERROR(C1339-F1339,"")</f>
        <v>1.22</v>
      </c>
      <c r="H1339">
        <f>IFERROR(ROUND(VLOOKUP($B1339,Locations!$A$2:$U$255,11,FALSE)-G1339,3),"")</f>
        <v>5559.78</v>
      </c>
      <c r="I1339" s="2">
        <v>1</v>
      </c>
    </row>
    <row r="1340" spans="1:10" x14ac:dyDescent="0.25">
      <c r="A1340" s="1">
        <v>42669</v>
      </c>
      <c r="B1340">
        <v>1078</v>
      </c>
      <c r="C1340">
        <v>1.97</v>
      </c>
      <c r="D1340">
        <v>1078</v>
      </c>
      <c r="E1340">
        <v>0.94</v>
      </c>
      <c r="F1340">
        <f>IFERROR(IF(E1340="",VLOOKUP($B1340,Locations!$A$2:$U$255,16,FALSE),E1340),"")</f>
        <v>0.94</v>
      </c>
      <c r="G1340">
        <f>IFERROR(C1340-F1340,"")</f>
        <v>1.03</v>
      </c>
      <c r="H1340">
        <f>IFERROR(ROUND(VLOOKUP($B1340,Locations!$A$2:$U$255,11,FALSE)-G1340,3),"")</f>
        <v>5559.97</v>
      </c>
      <c r="I1340" s="2">
        <v>1</v>
      </c>
    </row>
    <row r="1341" spans="1:10" x14ac:dyDescent="0.25">
      <c r="A1341" s="1">
        <v>42871</v>
      </c>
      <c r="B1341">
        <v>1078</v>
      </c>
      <c r="C1341">
        <v>1.99</v>
      </c>
      <c r="D1341">
        <v>1078</v>
      </c>
      <c r="E1341">
        <v>1.25</v>
      </c>
      <c r="F1341">
        <f>IFERROR(IF(E1341="",VLOOKUP($B1341,Locations!$A$2:$U$255,16,FALSE),E1341),"")</f>
        <v>1.25</v>
      </c>
      <c r="G1341">
        <f>IFERROR(C1341-F1341,"")</f>
        <v>0.74</v>
      </c>
      <c r="H1341">
        <f>IFERROR(ROUND(VLOOKUP($B1341,Locations!$A$2:$U$255,11,FALSE)-G1341,3),"")</f>
        <v>5560.26</v>
      </c>
      <c r="I1341" s="2">
        <v>1</v>
      </c>
    </row>
    <row r="1342" spans="1:10" x14ac:dyDescent="0.25">
      <c r="A1342" s="1">
        <v>43004.743055555555</v>
      </c>
      <c r="B1342">
        <v>1078</v>
      </c>
      <c r="C1342">
        <v>2.2200000000000002</v>
      </c>
      <c r="D1342">
        <v>1078</v>
      </c>
      <c r="E1342">
        <v>1.3</v>
      </c>
      <c r="F1342">
        <f>IFERROR(IF(E1342="",VLOOKUP($B1342,Locations!$A$2:$U$255,16,FALSE),E1342),"")</f>
        <v>1.3</v>
      </c>
      <c r="G1342">
        <f>IFERROR(C1342-F1342,"")</f>
        <v>0.92000000000000015</v>
      </c>
      <c r="H1342">
        <f>IFERROR(ROUND(VLOOKUP($B1342,Locations!$A$2:$U$255,11,FALSE)-G1342,3),"")</f>
        <v>5560.08</v>
      </c>
      <c r="I1342" s="2">
        <v>1</v>
      </c>
      <c r="J1342">
        <v>20</v>
      </c>
    </row>
    <row r="1343" spans="1:10" x14ac:dyDescent="0.25">
      <c r="A1343" s="1">
        <v>43206.708333333336</v>
      </c>
      <c r="B1343">
        <v>1078</v>
      </c>
      <c r="C1343">
        <v>1.84</v>
      </c>
      <c r="D1343">
        <v>1078</v>
      </c>
      <c r="E1343">
        <v>1.2083333333333333</v>
      </c>
      <c r="F1343">
        <f>IFERROR(IF(E1343="",VLOOKUP($B1343,Locations!$A$2:$U$255,16,FALSE),E1343),"")</f>
        <v>1.2083333333333333</v>
      </c>
      <c r="G1343">
        <f>IFERROR(C1343-F1343,"")</f>
        <v>0.63166666666666682</v>
      </c>
      <c r="H1343">
        <f>IFERROR(ROUND(VLOOKUP($B1343,Locations!$A$2:$U$255,11,FALSE)-G1343,3),"")</f>
        <v>5560.3680000000004</v>
      </c>
      <c r="I1343" s="2">
        <v>1</v>
      </c>
      <c r="J1343">
        <v>21</v>
      </c>
    </row>
    <row r="1344" spans="1:10" x14ac:dyDescent="0.25">
      <c r="A1344" s="1">
        <v>41555.569444444445</v>
      </c>
      <c r="B1344">
        <v>1079</v>
      </c>
      <c r="C1344">
        <v>1.1399999999999999</v>
      </c>
      <c r="D1344">
        <v>1079</v>
      </c>
      <c r="E1344">
        <v>0.84</v>
      </c>
      <c r="F1344">
        <f>IFERROR(IF(E1344="",VLOOKUP($B1344,Locations!$A$2:$U$255,16,FALSE),E1344),"")</f>
        <v>0.84</v>
      </c>
      <c r="G1344">
        <f>IFERROR(C1344-F1344,"")</f>
        <v>0.29999999999999993</v>
      </c>
      <c r="H1344">
        <f>IFERROR(ROUND(VLOOKUP($B1344,Locations!$A$2:$U$255,11,FALSE)-G1344,3),"")</f>
        <v>4789.66</v>
      </c>
      <c r="I1344" s="2">
        <v>1</v>
      </c>
    </row>
    <row r="1345" spans="1:10" x14ac:dyDescent="0.25">
      <c r="A1345" s="1">
        <v>41807.761805555558</v>
      </c>
      <c r="B1345">
        <v>1079</v>
      </c>
      <c r="C1345">
        <v>0.9</v>
      </c>
      <c r="D1345">
        <v>1079</v>
      </c>
      <c r="E1345">
        <v>0.84</v>
      </c>
      <c r="F1345">
        <f>IFERROR(IF(E1345="",VLOOKUP($B1345,Locations!$A$2:$U$255,16,FALSE),E1345),"")</f>
        <v>0.84</v>
      </c>
      <c r="G1345">
        <f>IFERROR(C1345-F1345,"")</f>
        <v>6.0000000000000053E-2</v>
      </c>
      <c r="H1345">
        <f>IFERROR(ROUND(VLOOKUP($B1345,Locations!$A$2:$U$255,11,FALSE)-G1345,3),"")</f>
        <v>4789.8999999999996</v>
      </c>
      <c r="I1345" s="2">
        <v>1</v>
      </c>
    </row>
    <row r="1346" spans="1:10" x14ac:dyDescent="0.25">
      <c r="A1346" s="1">
        <v>42161.378472222219</v>
      </c>
      <c r="B1346">
        <v>1079</v>
      </c>
      <c r="C1346">
        <v>0.82</v>
      </c>
      <c r="D1346">
        <v>1079</v>
      </c>
      <c r="E1346">
        <v>0.88</v>
      </c>
      <c r="F1346">
        <f>IFERROR(IF(E1346="",VLOOKUP($B1346,Locations!$A$2:$U$255,16,FALSE),E1346),"")</f>
        <v>0.88</v>
      </c>
      <c r="G1346">
        <f>IFERROR(C1346-F1346,"")</f>
        <v>-6.0000000000000053E-2</v>
      </c>
      <c r="H1346">
        <f>IFERROR(ROUND(VLOOKUP($B1346,Locations!$A$2:$U$255,11,FALSE)-G1346,3),"")</f>
        <v>4790.0200000000004</v>
      </c>
      <c r="I1346" s="2">
        <v>1</v>
      </c>
    </row>
    <row r="1347" spans="1:10" x14ac:dyDescent="0.25">
      <c r="A1347" s="1">
        <v>42304.659722222219</v>
      </c>
      <c r="B1347">
        <v>1079</v>
      </c>
      <c r="C1347" s="41">
        <v>0.8</v>
      </c>
      <c r="D1347">
        <v>1079</v>
      </c>
      <c r="E1347">
        <v>0.83</v>
      </c>
      <c r="F1347">
        <f>IFERROR(IF(E1347="",VLOOKUP($B1347,Locations!$A$2:$U$255,16,FALSE),E1347),"")</f>
        <v>0.83</v>
      </c>
      <c r="G1347">
        <f>IFERROR(C1347-F1347,"")</f>
        <v>-2.9999999999999916E-2</v>
      </c>
      <c r="H1347">
        <f>IFERROR(ROUND(VLOOKUP($B1347,Locations!$A$2:$U$255,11,FALSE)-G1347,3),"")</f>
        <v>4789.99</v>
      </c>
      <c r="I1347" s="2">
        <v>1</v>
      </c>
    </row>
    <row r="1348" spans="1:10" x14ac:dyDescent="0.25">
      <c r="A1348" s="1">
        <v>42473</v>
      </c>
      <c r="B1348">
        <v>1079</v>
      </c>
      <c r="C1348" s="41">
        <v>0.84</v>
      </c>
      <c r="D1348">
        <v>1079</v>
      </c>
      <c r="E1348">
        <v>0.88</v>
      </c>
      <c r="F1348">
        <f>IFERROR(IF(E1348="",VLOOKUP($B1348,Locations!$A$2:$U$255,16,FALSE),E1348),"")</f>
        <v>0.88</v>
      </c>
      <c r="G1348">
        <f>IFERROR(C1348-F1348,"")</f>
        <v>-4.0000000000000036E-2</v>
      </c>
      <c r="H1348">
        <f>IFERROR(ROUND(VLOOKUP($B1348,Locations!$A$2:$U$255,11,FALSE)-G1348,3),"")</f>
        <v>4790</v>
      </c>
      <c r="I1348" s="2">
        <v>1</v>
      </c>
    </row>
    <row r="1349" spans="1:10" x14ac:dyDescent="0.25">
      <c r="A1349" s="1">
        <v>42870</v>
      </c>
      <c r="B1349">
        <v>1079</v>
      </c>
      <c r="C1349">
        <v>0.79</v>
      </c>
      <c r="D1349">
        <v>1079</v>
      </c>
      <c r="E1349">
        <v>1.05</v>
      </c>
      <c r="F1349">
        <f>IFERROR(IF(E1349="",VLOOKUP($B1349,Locations!$A$2:$U$255,16,FALSE),E1349),"")</f>
        <v>1.05</v>
      </c>
      <c r="G1349">
        <f>IFERROR(C1349-F1349,"")</f>
        <v>-0.26</v>
      </c>
      <c r="H1349">
        <f>IFERROR(ROUND(VLOOKUP($B1349,Locations!$A$2:$U$255,11,FALSE)-G1349,3),"")</f>
        <v>4790.22</v>
      </c>
      <c r="I1349" s="2">
        <v>1</v>
      </c>
    </row>
    <row r="1350" spans="1:10" x14ac:dyDescent="0.25">
      <c r="A1350" s="1">
        <v>43003.581944444442</v>
      </c>
      <c r="B1350">
        <v>1079</v>
      </c>
      <c r="C1350">
        <v>0.92</v>
      </c>
      <c r="D1350">
        <v>1079</v>
      </c>
      <c r="E1350">
        <v>1.07</v>
      </c>
      <c r="F1350">
        <f>IFERROR(IF(E1350="",VLOOKUP($B1350,Locations!$A$2:$U$255,16,FALSE),E1350),"")</f>
        <v>1.07</v>
      </c>
      <c r="G1350">
        <f>IFERROR(C1350-F1350,"")</f>
        <v>-0.15000000000000002</v>
      </c>
      <c r="H1350">
        <f>IFERROR(ROUND(VLOOKUP($B1350,Locations!$A$2:$U$255,11,FALSE)-G1350,3),"")</f>
        <v>4790.1099999999997</v>
      </c>
      <c r="I1350" s="2">
        <v>1</v>
      </c>
      <c r="J1350">
        <v>20</v>
      </c>
    </row>
    <row r="1351" spans="1:10" x14ac:dyDescent="0.25">
      <c r="A1351" s="1">
        <v>43208.487500000003</v>
      </c>
      <c r="B1351">
        <v>1079</v>
      </c>
      <c r="C1351">
        <v>0.87</v>
      </c>
      <c r="D1351">
        <v>1079</v>
      </c>
      <c r="E1351">
        <v>0.91666666666666663</v>
      </c>
      <c r="F1351">
        <f>IFERROR(IF(E1351="",VLOOKUP($B1351,Locations!$A$2:$U$255,16,FALSE),E1351),"")</f>
        <v>0.91666666666666663</v>
      </c>
      <c r="G1351">
        <f>IFERROR(C1351-F1351,"")</f>
        <v>-4.6666666666666634E-2</v>
      </c>
      <c r="H1351">
        <f>IFERROR(ROUND(VLOOKUP($B1351,Locations!$A$2:$U$255,11,FALSE)-G1351,3),"")</f>
        <v>4790.0069999999996</v>
      </c>
      <c r="I1351" s="2">
        <v>1</v>
      </c>
      <c r="J1351">
        <v>21</v>
      </c>
    </row>
    <row r="1352" spans="1:10" x14ac:dyDescent="0.25">
      <c r="A1352" s="12">
        <v>41555.579861111109</v>
      </c>
      <c r="B1352" s="13">
        <v>1080</v>
      </c>
      <c r="C1352" s="13">
        <v>1.1399999999999999</v>
      </c>
      <c r="D1352" s="13">
        <v>1080</v>
      </c>
      <c r="E1352" s="13">
        <v>0.22</v>
      </c>
      <c r="F1352" s="13">
        <f>IFERROR(IF(E1352="",VLOOKUP($B1352,Locations!$A$2:$U$255,16,FALSE),E1352),"")</f>
        <v>0.22</v>
      </c>
      <c r="G1352" s="13">
        <f>IFERROR(C1352-F1352,"")</f>
        <v>0.91999999999999993</v>
      </c>
      <c r="H1352" s="13">
        <f>IFERROR(ROUND(VLOOKUP($B1352,Locations!$A$2:$U$255,11,FALSE)-G1352,3),"")</f>
        <v>4786.79</v>
      </c>
      <c r="I1352" s="14">
        <v>1</v>
      </c>
      <c r="J1352" s="13"/>
    </row>
    <row r="1353" spans="1:10" x14ac:dyDescent="0.25">
      <c r="A1353" s="12">
        <v>41807.746527777781</v>
      </c>
      <c r="B1353" s="13">
        <v>1080</v>
      </c>
      <c r="C1353" s="13">
        <v>1.6</v>
      </c>
      <c r="D1353" s="13">
        <v>1080</v>
      </c>
      <c r="E1353" s="13">
        <v>0.22</v>
      </c>
      <c r="F1353" s="13">
        <f>IFERROR(IF(E1353="",VLOOKUP($B1353,Locations!$A$2:$U$255,16,FALSE),E1353),"")</f>
        <v>0.22</v>
      </c>
      <c r="G1353" s="13">
        <f>IFERROR(C1353-F1353,"")</f>
        <v>1.3800000000000001</v>
      </c>
      <c r="H1353" s="13">
        <f>IFERROR(ROUND(VLOOKUP($B1353,Locations!$A$2:$U$255,11,FALSE)-G1353,3),"")</f>
        <v>4786.33</v>
      </c>
      <c r="I1353" s="14">
        <v>1</v>
      </c>
      <c r="J1353" s="13"/>
    </row>
    <row r="1354" spans="1:10" x14ac:dyDescent="0.25">
      <c r="A1354" s="12">
        <v>42161.399305555555</v>
      </c>
      <c r="B1354" s="13">
        <v>1080</v>
      </c>
      <c r="C1354" s="13">
        <v>1.2</v>
      </c>
      <c r="D1354" s="13">
        <v>1080</v>
      </c>
      <c r="E1354" s="13">
        <v>0.26</v>
      </c>
      <c r="F1354" s="13">
        <f>IFERROR(IF(E1354="",VLOOKUP($B1354,Locations!$A$2:$U$255,16,FALSE),E1354),"")</f>
        <v>0.26</v>
      </c>
      <c r="G1354" s="13">
        <f>IFERROR(C1354-F1354,"")</f>
        <v>0.94</v>
      </c>
      <c r="H1354" s="13">
        <f>IFERROR(ROUND(VLOOKUP($B1354,Locations!$A$2:$U$255,11,FALSE)-G1354,3),"")</f>
        <v>4786.7700000000004</v>
      </c>
      <c r="I1354" s="14">
        <v>1</v>
      </c>
      <c r="J1354" s="13"/>
    </row>
    <row r="1355" spans="1:10" x14ac:dyDescent="0.25">
      <c r="A1355" s="12">
        <v>42304.642361111109</v>
      </c>
      <c r="B1355" s="13">
        <v>1080</v>
      </c>
      <c r="C1355" s="13">
        <v>0.55000000000000004</v>
      </c>
      <c r="D1355" s="13">
        <v>1080</v>
      </c>
      <c r="E1355" s="13">
        <v>0.26</v>
      </c>
      <c r="F1355" s="13">
        <f>IFERROR(IF(E1355="",VLOOKUP($B1355,Locations!$A$2:$U$255,16,FALSE),E1355),"")</f>
        <v>0.26</v>
      </c>
      <c r="G1355" s="13">
        <f>IFERROR(C1355-F1355,"")</f>
        <v>0.29000000000000004</v>
      </c>
      <c r="H1355" s="13">
        <f>IFERROR(ROUND(VLOOKUP($B1355,Locations!$A$2:$U$255,11,FALSE)-G1355,3),"")</f>
        <v>4787.42</v>
      </c>
      <c r="I1355" s="14">
        <v>1</v>
      </c>
      <c r="J1355" s="13"/>
    </row>
    <row r="1356" spans="1:10" x14ac:dyDescent="0.25">
      <c r="A1356" s="54">
        <v>42867.625</v>
      </c>
      <c r="B1356" s="13">
        <v>1080</v>
      </c>
      <c r="C1356" s="55">
        <v>0.7</v>
      </c>
      <c r="D1356" s="13">
        <v>1080</v>
      </c>
      <c r="E1356" s="13">
        <v>0.26</v>
      </c>
      <c r="F1356" s="13">
        <f>IFERROR(IF(E1356="",VLOOKUP($B1356,Locations!$A$2:$U$255,16,FALSE),E1356),"")</f>
        <v>0.26</v>
      </c>
      <c r="G1356" s="13">
        <f>IFERROR(C1356-F1356,"")</f>
        <v>0.43999999999999995</v>
      </c>
      <c r="H1356" s="13">
        <f>IFERROR(ROUND(VLOOKUP($B1356,Locations!$A$2:$U$255,11,FALSE)-G1356,3),"")</f>
        <v>4787.2700000000004</v>
      </c>
      <c r="I1356" s="14">
        <v>1</v>
      </c>
      <c r="J1356" s="13"/>
    </row>
    <row r="1357" spans="1:10" x14ac:dyDescent="0.25">
      <c r="A1357" s="57">
        <v>43003.604166666664</v>
      </c>
      <c r="B1357" s="7">
        <v>1080</v>
      </c>
      <c r="C1357" s="58">
        <v>1.4</v>
      </c>
      <c r="D1357" s="7">
        <v>1080</v>
      </c>
      <c r="E1357" s="7">
        <v>0.26</v>
      </c>
      <c r="F1357" s="7">
        <f>IFERROR(IF(E1357="",VLOOKUP($B1357,Locations!$A$2:$U$255,16,FALSE),E1357),"")</f>
        <v>0.26</v>
      </c>
      <c r="G1357" s="7">
        <f>IFERROR(C1357-F1357,"")</f>
        <v>1.1399999999999999</v>
      </c>
      <c r="H1357" s="7">
        <f>IFERROR(ROUND(VLOOKUP($B1357,Locations!$A$2:$U$255,11,FALSE)-G1357,3),"")</f>
        <v>4786.57</v>
      </c>
      <c r="I1357" s="8">
        <v>1</v>
      </c>
      <c r="J1357" s="7">
        <v>20</v>
      </c>
    </row>
    <row r="1358" spans="1:10" x14ac:dyDescent="0.25">
      <c r="A1358" s="6">
        <v>43208.708333333336</v>
      </c>
      <c r="B1358" s="7">
        <v>1080</v>
      </c>
      <c r="C1358" s="7">
        <f>5.25/12</f>
        <v>0.4375</v>
      </c>
      <c r="D1358" s="7">
        <v>1080</v>
      </c>
      <c r="E1358" s="7">
        <v>0.26</v>
      </c>
      <c r="F1358" s="7">
        <f>IFERROR(IF(E1358="",VLOOKUP($B1358,Locations!$A$2:$U$255,16,FALSE),E1358),"")</f>
        <v>0.26</v>
      </c>
      <c r="G1358" s="7">
        <f>IFERROR(C1358-F1358,"")</f>
        <v>0.17749999999999999</v>
      </c>
      <c r="H1358" s="7">
        <f>IFERROR(ROUND(VLOOKUP($B1358,Locations!$A$2:$U$255,11,FALSE)-G1358,3),"")</f>
        <v>4787.5330000000004</v>
      </c>
      <c r="I1358" s="8">
        <v>1</v>
      </c>
      <c r="J1358" s="7">
        <v>21</v>
      </c>
    </row>
    <row r="1359" spans="1:10" x14ac:dyDescent="0.25">
      <c r="A1359" s="49">
        <v>41808.572222222225</v>
      </c>
      <c r="B1359">
        <v>1081</v>
      </c>
      <c r="C1359" s="48">
        <v>2.74</v>
      </c>
      <c r="D1359">
        <v>1081</v>
      </c>
      <c r="E1359">
        <v>0.45</v>
      </c>
      <c r="F1359">
        <f>IFERROR(IF(E1359="",VLOOKUP($B1359,Locations!$A$2:$U$255,16,FALSE),E1359),"")</f>
        <v>0.45</v>
      </c>
      <c r="G1359">
        <f>IFERROR(C1359-F1359,"")</f>
        <v>2.29</v>
      </c>
      <c r="H1359">
        <f>IFERROR(ROUND(VLOOKUP($B1359,Locations!$A$2:$U$255,11,FALSE)-G1359,3),"")</f>
        <v>4813.71</v>
      </c>
      <c r="I1359" s="2">
        <v>1</v>
      </c>
    </row>
    <row r="1360" spans="1:10" x14ac:dyDescent="0.25">
      <c r="A1360" s="49">
        <v>42146.381944444445</v>
      </c>
      <c r="B1360">
        <v>1081</v>
      </c>
      <c r="C1360" s="48">
        <v>0.09</v>
      </c>
      <c r="D1360">
        <v>1081</v>
      </c>
      <c r="E1360">
        <v>0.68</v>
      </c>
      <c r="F1360">
        <f>IFERROR(IF(E1360="",VLOOKUP($B1360,Locations!$A$2:$U$255,16,FALSE),E1360),"")</f>
        <v>0.68</v>
      </c>
      <c r="G1360">
        <f>IFERROR(C1360-F1360,"")</f>
        <v>-0.59000000000000008</v>
      </c>
      <c r="H1360">
        <f>IFERROR(ROUND(VLOOKUP($B1360,Locations!$A$2:$U$255,11,FALSE)-G1360,3),"")</f>
        <v>4816.59</v>
      </c>
      <c r="I1360" s="2">
        <v>1</v>
      </c>
    </row>
    <row r="1361" spans="1:10" x14ac:dyDescent="0.25">
      <c r="A1361" s="49">
        <v>42473</v>
      </c>
      <c r="B1361">
        <v>1081</v>
      </c>
      <c r="C1361" s="48">
        <v>-0.01</v>
      </c>
      <c r="D1361">
        <v>1081</v>
      </c>
      <c r="E1361">
        <v>0.63</v>
      </c>
      <c r="F1361">
        <f>IFERROR(IF(E1361="",VLOOKUP($B1361,Locations!$A$2:$U$255,16,FALSE),E1361),"")</f>
        <v>0.63</v>
      </c>
      <c r="G1361">
        <f>IFERROR(C1361-F1361,"")</f>
        <v>-0.64</v>
      </c>
      <c r="H1361">
        <f>IFERROR(ROUND(VLOOKUP($B1361,Locations!$A$2:$U$255,11,FALSE)-G1361,3),"")</f>
        <v>4816.6400000000003</v>
      </c>
      <c r="I1361" s="2">
        <v>1</v>
      </c>
    </row>
    <row r="1362" spans="1:10" x14ac:dyDescent="0.25">
      <c r="A1362" s="1">
        <v>42857</v>
      </c>
      <c r="B1362">
        <v>1081</v>
      </c>
      <c r="C1362">
        <v>0.14000000000000001</v>
      </c>
      <c r="D1362">
        <v>1081</v>
      </c>
      <c r="E1362">
        <v>0.75</v>
      </c>
      <c r="F1362">
        <f>IFERROR(IF(E1362="",VLOOKUP($B1362,Locations!$A$2:$U$255,16,FALSE),E1362),"")</f>
        <v>0.75</v>
      </c>
      <c r="G1362">
        <f>IFERROR(C1362-F1362,"")</f>
        <v>-0.61</v>
      </c>
      <c r="H1362">
        <f>IFERROR(ROUND(VLOOKUP($B1362,Locations!$A$2:$U$255,11,FALSE)-G1362,3),"")</f>
        <v>4816.6099999999997</v>
      </c>
      <c r="I1362" s="2">
        <v>1</v>
      </c>
    </row>
    <row r="1363" spans="1:10" x14ac:dyDescent="0.25">
      <c r="A1363" s="1">
        <v>43277.542361111111</v>
      </c>
      <c r="B1363">
        <v>1081</v>
      </c>
      <c r="C1363">
        <f>2.29/12</f>
        <v>0.19083333333333333</v>
      </c>
      <c r="D1363">
        <v>1081</v>
      </c>
      <c r="E1363">
        <v>0.79166666666666663</v>
      </c>
      <c r="F1363">
        <f>IFERROR(IF(E1363="",VLOOKUP($B1363,Locations!$A$2:$U$255,16,FALSE),E1363),"")</f>
        <v>0.79166666666666663</v>
      </c>
      <c r="G1363">
        <f>IFERROR(C1363-F1363,"")</f>
        <v>-0.60083333333333333</v>
      </c>
      <c r="H1363">
        <f>IFERROR(ROUND(VLOOKUP($B1363,Locations!$A$2:$U$255,11,FALSE)-G1363,3),"")</f>
        <v>4816.6009999999997</v>
      </c>
      <c r="I1363" s="2">
        <v>1</v>
      </c>
      <c r="J1363">
        <v>21</v>
      </c>
    </row>
    <row r="1364" spans="1:10" x14ac:dyDescent="0.25">
      <c r="A1364" s="12">
        <v>42086.416666666664</v>
      </c>
      <c r="B1364" s="13">
        <v>1090</v>
      </c>
      <c r="C1364" s="13">
        <v>1.03</v>
      </c>
      <c r="D1364" s="13">
        <v>1090</v>
      </c>
      <c r="E1364" s="13">
        <v>2.06</v>
      </c>
      <c r="F1364" s="13">
        <f>IFERROR(IF(E1364="",VLOOKUP($B1364,Locations!$A$2:$U$255,16,FALSE),E1364),"")</f>
        <v>2.06</v>
      </c>
      <c r="G1364" s="13">
        <f>IFERROR(C1364-F1364,"")</f>
        <v>-1.03</v>
      </c>
      <c r="H1364" s="13">
        <f>IFERROR(ROUND(VLOOKUP($B1364,Locations!$A$2:$U$255,11,FALSE)-G1364,3),"")</f>
        <v>4800.03</v>
      </c>
      <c r="I1364" s="14">
        <v>1</v>
      </c>
      <c r="J1364" s="13">
        <v>16</v>
      </c>
    </row>
    <row r="1365" spans="1:10" x14ac:dyDescent="0.25">
      <c r="A1365" s="12">
        <v>42145.488888888889</v>
      </c>
      <c r="B1365" s="13">
        <v>1090</v>
      </c>
      <c r="C1365" s="13">
        <v>1.03</v>
      </c>
      <c r="D1365" s="13">
        <v>1090</v>
      </c>
      <c r="E1365" s="13">
        <v>1.85</v>
      </c>
      <c r="F1365" s="13">
        <f>IFERROR(IF(E1365="",VLOOKUP($B1365,Locations!$A$2:$U$255,16,FALSE),E1365),"")</f>
        <v>1.85</v>
      </c>
      <c r="G1365" s="13">
        <f>IFERROR(C1365-F1365,"")</f>
        <v>-0.82000000000000006</v>
      </c>
      <c r="H1365" s="13">
        <f>IFERROR(ROUND(VLOOKUP($B1365,Locations!$A$2:$U$255,11,FALSE)-G1365,3),"")</f>
        <v>4799.82</v>
      </c>
      <c r="I1365" s="14">
        <v>1</v>
      </c>
      <c r="J1365" s="13"/>
    </row>
    <row r="1366" spans="1:10" x14ac:dyDescent="0.25">
      <c r="A1366" s="12">
        <v>42212.708333333336</v>
      </c>
      <c r="B1366" s="13">
        <v>1090</v>
      </c>
      <c r="C1366" s="13">
        <v>1.1200000000000001</v>
      </c>
      <c r="D1366" s="13">
        <v>1090</v>
      </c>
      <c r="E1366" s="13">
        <v>2.06</v>
      </c>
      <c r="F1366" s="13">
        <f>IFERROR(IF(E1366="",VLOOKUP($B1366,Locations!$A$2:$U$255,16,FALSE),E1366),"")</f>
        <v>2.06</v>
      </c>
      <c r="G1366" s="13">
        <f>IFERROR(C1366-F1366,"")</f>
        <v>-0.94</v>
      </c>
      <c r="H1366" s="13">
        <f>IFERROR(ROUND(VLOOKUP($B1366,Locations!$A$2:$U$255,11,FALSE)-G1366,3),"")</f>
        <v>4799.9399999999996</v>
      </c>
      <c r="I1366" s="14">
        <v>1</v>
      </c>
      <c r="J1366" s="13"/>
    </row>
    <row r="1367" spans="1:10" x14ac:dyDescent="0.25">
      <c r="A1367" s="12">
        <v>42271.784722222219</v>
      </c>
      <c r="B1367" s="13">
        <v>1090</v>
      </c>
      <c r="C1367" s="13">
        <v>1.1200000000000001</v>
      </c>
      <c r="D1367" s="13">
        <v>1090</v>
      </c>
      <c r="E1367" s="13">
        <v>1.7</v>
      </c>
      <c r="F1367" s="13">
        <f>IFERROR(IF(E1367="",VLOOKUP($B1367,Locations!$A$2:$U$255,16,FALSE),E1367),"")</f>
        <v>1.7</v>
      </c>
      <c r="G1367" s="13">
        <f>IFERROR(C1367-F1367,"")</f>
        <v>-0.57999999999999985</v>
      </c>
      <c r="H1367" s="13">
        <f>IFERROR(ROUND(VLOOKUP($B1367,Locations!$A$2:$U$255,11,FALSE)-G1367,3),"")</f>
        <v>4799.58</v>
      </c>
      <c r="I1367" s="14">
        <v>1</v>
      </c>
      <c r="J1367" s="13"/>
    </row>
    <row r="1368" spans="1:10" x14ac:dyDescent="0.25">
      <c r="A1368" s="12">
        <v>42472</v>
      </c>
      <c r="B1368" s="13">
        <v>1090</v>
      </c>
      <c r="C1368" s="13">
        <v>1.05</v>
      </c>
      <c r="D1368" s="13">
        <v>1090</v>
      </c>
      <c r="E1368" s="13">
        <v>1.38</v>
      </c>
      <c r="F1368" s="13">
        <f>IFERROR(IF(E1368="",VLOOKUP($B1368,Locations!$A$2:$U$255,16,FALSE),E1368),"")</f>
        <v>1.38</v>
      </c>
      <c r="G1368" s="13">
        <f>IFERROR(C1368-F1368,"")</f>
        <v>-0.32999999999999985</v>
      </c>
      <c r="H1368" s="13">
        <f>IFERROR(ROUND(VLOOKUP($B1368,Locations!$A$2:$U$255,11,FALSE)-G1368,3),"")</f>
        <v>4799.33</v>
      </c>
      <c r="I1368" s="14">
        <v>1</v>
      </c>
      <c r="J1368" s="13"/>
    </row>
    <row r="1369" spans="1:10" x14ac:dyDescent="0.25">
      <c r="A1369" s="12">
        <v>42496.75</v>
      </c>
      <c r="B1369" s="13">
        <v>1090</v>
      </c>
      <c r="C1369" s="13">
        <v>1.05</v>
      </c>
      <c r="D1369" s="13">
        <v>1090</v>
      </c>
      <c r="E1369" s="13">
        <v>1.58</v>
      </c>
      <c r="F1369" s="13">
        <f>IFERROR(IF(E1369="",VLOOKUP($B1369,Locations!$A$2:$U$255,16,FALSE),E1369),"")</f>
        <v>1.58</v>
      </c>
      <c r="G1369" s="13">
        <f>IFERROR(C1369-F1369,"")</f>
        <v>-0.53</v>
      </c>
      <c r="H1369" s="13">
        <f>IFERROR(ROUND(VLOOKUP($B1369,Locations!$A$2:$U$255,11,FALSE)-G1369,3),"")</f>
        <v>4799.53</v>
      </c>
      <c r="I1369" s="14">
        <v>1</v>
      </c>
      <c r="J1369" s="13"/>
    </row>
    <row r="1370" spans="1:10" x14ac:dyDescent="0.25">
      <c r="A1370" s="12">
        <v>42680.75</v>
      </c>
      <c r="B1370" s="13">
        <v>1090</v>
      </c>
      <c r="C1370" s="13">
        <v>1.17</v>
      </c>
      <c r="D1370" s="13">
        <v>1090</v>
      </c>
      <c r="E1370" s="13">
        <v>1.54</v>
      </c>
      <c r="F1370" s="13">
        <f>IFERROR(IF(E1370="",VLOOKUP($B1370,Locations!$A$2:$U$255,16,FALSE),E1370),"")</f>
        <v>1.54</v>
      </c>
      <c r="G1370" s="13">
        <f>IFERROR(C1370-F1370,"")</f>
        <v>-0.37000000000000011</v>
      </c>
      <c r="H1370" s="13">
        <f>IFERROR(ROUND(VLOOKUP($B1370,Locations!$A$2:$U$255,11,FALSE)-G1370,3),"")</f>
        <v>4799.37</v>
      </c>
      <c r="I1370" s="14">
        <v>1</v>
      </c>
      <c r="J1370" s="13"/>
    </row>
    <row r="1371" spans="1:10" x14ac:dyDescent="0.25">
      <c r="A1371" s="12">
        <v>42882.75</v>
      </c>
      <c r="B1371" s="13">
        <v>1090</v>
      </c>
      <c r="C1371" s="13">
        <v>1.19</v>
      </c>
      <c r="D1371" s="13">
        <v>1090</v>
      </c>
      <c r="E1371" s="13">
        <v>1.75</v>
      </c>
      <c r="F1371" s="13">
        <f>IFERROR(IF(E1371="",VLOOKUP($B1371,Locations!$A$2:$U$255,16,FALSE),E1371),"")</f>
        <v>1.75</v>
      </c>
      <c r="G1371" s="13">
        <f>IFERROR(C1371-F1371,"")</f>
        <v>-0.56000000000000005</v>
      </c>
      <c r="H1371" s="13">
        <f>IFERROR(ROUND(VLOOKUP($B1371,Locations!$A$2:$U$255,11,FALSE)-G1371,3),"")</f>
        <v>4799.5600000000004</v>
      </c>
      <c r="I1371" s="14">
        <v>1</v>
      </c>
      <c r="J1371" s="13"/>
    </row>
    <row r="1372" spans="1:10" x14ac:dyDescent="0.25">
      <c r="A1372" s="54">
        <v>43005.535416666666</v>
      </c>
      <c r="B1372" s="13">
        <v>1090</v>
      </c>
      <c r="C1372" s="55">
        <v>1.21</v>
      </c>
      <c r="D1372" s="13">
        <v>1090</v>
      </c>
      <c r="E1372" s="13">
        <v>1.5</v>
      </c>
      <c r="F1372" s="55">
        <f>IFERROR(IF(E1372="",VLOOKUP($B1372,Locations!$A$2:$U$255,16,FALSE),E1372),"")</f>
        <v>1.5</v>
      </c>
      <c r="G1372" s="13">
        <f>IFERROR(C1372-F1372,"")</f>
        <v>-0.29000000000000004</v>
      </c>
      <c r="H1372" s="13">
        <f>IFERROR(ROUND(VLOOKUP($B1372,Locations!$A$2:$U$255,11,FALSE)-G1372,3),"")</f>
        <v>4799.29</v>
      </c>
      <c r="I1372" s="14">
        <v>1</v>
      </c>
      <c r="J1372" s="13">
        <v>20</v>
      </c>
    </row>
    <row r="1373" spans="1:10" x14ac:dyDescent="0.25">
      <c r="A1373" s="1">
        <v>43276.768750000003</v>
      </c>
      <c r="B1373">
        <v>1090</v>
      </c>
      <c r="C1373">
        <v>1.2</v>
      </c>
      <c r="D1373">
        <v>1090</v>
      </c>
      <c r="E1373">
        <v>1.7083333333333333</v>
      </c>
      <c r="F1373">
        <f>IFERROR(IF(E1373="",VLOOKUP($B1373,Locations!$A$2:$U$255,16,FALSE),E1373),"")</f>
        <v>1.7083333333333333</v>
      </c>
      <c r="G1373">
        <f>IFERROR(C1373-F1373,"")</f>
        <v>-0.5083333333333333</v>
      </c>
      <c r="H1373">
        <f>IFERROR(ROUND(VLOOKUP($B1373,Locations!$A$2:$U$255,11,FALSE)-G1373,3),"")</f>
        <v>4799.5079999999998</v>
      </c>
      <c r="I1373" s="2">
        <v>1</v>
      </c>
      <c r="J1373">
        <v>21</v>
      </c>
    </row>
    <row r="1374" spans="1:10" x14ac:dyDescent="0.25">
      <c r="A1374" s="49">
        <v>42271</v>
      </c>
      <c r="B1374">
        <v>1091</v>
      </c>
      <c r="C1374" s="48">
        <v>3.92</v>
      </c>
      <c r="D1374">
        <v>1091</v>
      </c>
      <c r="E1374">
        <v>1.52</v>
      </c>
      <c r="F1374" s="48">
        <f>IFERROR(IF(E1374="",VLOOKUP($B1374,Locations!$A$2:$U$255,16,FALSE),E1374),"")</f>
        <v>1.52</v>
      </c>
      <c r="G1374">
        <f>IFERROR(C1374-F1374,"")</f>
        <v>2.4</v>
      </c>
      <c r="H1374">
        <f>IFERROR(ROUND(VLOOKUP($B1374,Locations!$A$2:$U$255,11,FALSE)-G1374,3),"")</f>
        <v>4795.6000000000004</v>
      </c>
      <c r="I1374" s="2">
        <v>1</v>
      </c>
    </row>
    <row r="1375" spans="1:10" x14ac:dyDescent="0.25">
      <c r="A1375" s="49">
        <v>42472</v>
      </c>
      <c r="B1375">
        <v>1091</v>
      </c>
      <c r="C1375" s="48">
        <v>0.01</v>
      </c>
      <c r="D1375">
        <v>1091</v>
      </c>
      <c r="E1375" s="48">
        <v>1.52</v>
      </c>
      <c r="F1375" s="48">
        <f>IFERROR(IF(E1375="",VLOOKUP($B1375,Locations!$A$2:$U$255,16,FALSE),E1375),"")</f>
        <v>1.52</v>
      </c>
      <c r="G1375">
        <f>IFERROR(C1375-F1375,"")</f>
        <v>-1.51</v>
      </c>
      <c r="H1375">
        <f>IFERROR(ROUND(VLOOKUP($B1375,Locations!$A$2:$U$255,11,FALSE)-G1375,3),"")</f>
        <v>4799.51</v>
      </c>
      <c r="I1375" s="2">
        <v>1</v>
      </c>
    </row>
    <row r="1376" spans="1:10" x14ac:dyDescent="0.25">
      <c r="A1376" s="49">
        <v>42491.75</v>
      </c>
      <c r="B1376">
        <v>1091</v>
      </c>
      <c r="C1376" s="48">
        <v>0.01</v>
      </c>
      <c r="D1376">
        <v>1091</v>
      </c>
      <c r="E1376" s="48">
        <v>1.52</v>
      </c>
      <c r="F1376" s="48">
        <f>IFERROR(IF(E1376="",VLOOKUP($B1376,Locations!$A$2:$U$255,16,FALSE),E1376),"")</f>
        <v>1.52</v>
      </c>
      <c r="G1376">
        <f>IFERROR(C1376-F1376,"")</f>
        <v>-1.51</v>
      </c>
      <c r="H1376">
        <f>IFERROR(ROUND(VLOOKUP($B1376,Locations!$A$2:$U$255,11,FALSE)-G1376,3),"")</f>
        <v>4799.51</v>
      </c>
      <c r="I1376" s="2">
        <v>1</v>
      </c>
    </row>
    <row r="1377" spans="1:10" x14ac:dyDescent="0.25">
      <c r="A1377" s="49">
        <v>42656.738888888889</v>
      </c>
      <c r="B1377">
        <v>1091</v>
      </c>
      <c r="C1377" s="48">
        <v>3.88</v>
      </c>
      <c r="D1377">
        <v>1091</v>
      </c>
      <c r="E1377" s="48">
        <v>1.52</v>
      </c>
      <c r="F1377" s="48">
        <f>IFERROR(IF(E1377="",VLOOKUP($B1377,Locations!$A$2:$U$255,16,FALSE),E1377),"")</f>
        <v>1.52</v>
      </c>
      <c r="G1377">
        <f>IFERROR(C1377-F1377,"")</f>
        <v>2.36</v>
      </c>
      <c r="H1377">
        <f>IFERROR(ROUND(VLOOKUP($B1377,Locations!$A$2:$U$255,11,FALSE)-G1377,3),"")</f>
        <v>4795.6400000000003</v>
      </c>
      <c r="I1377" s="2">
        <v>1</v>
      </c>
    </row>
    <row r="1378" spans="1:10" x14ac:dyDescent="0.25">
      <c r="A1378" s="49">
        <v>42877.75</v>
      </c>
      <c r="B1378">
        <v>1091</v>
      </c>
      <c r="C1378" s="48">
        <v>0.21</v>
      </c>
      <c r="D1378">
        <v>1091</v>
      </c>
      <c r="E1378" s="48">
        <v>1.52</v>
      </c>
      <c r="F1378" s="48">
        <f>IFERROR(IF(E1378="",VLOOKUP($B1378,Locations!$A$2:$U$255,16,FALSE),E1378),"")</f>
        <v>1.52</v>
      </c>
      <c r="G1378">
        <f>IFERROR(C1378-F1378,"")</f>
        <v>-1.31</v>
      </c>
      <c r="H1378">
        <f>IFERROR(ROUND(VLOOKUP($B1378,Locations!$A$2:$U$255,11,FALSE)-G1378,3),"")</f>
        <v>4799.3100000000004</v>
      </c>
      <c r="I1378" s="2">
        <v>1</v>
      </c>
    </row>
    <row r="1379" spans="1:10" x14ac:dyDescent="0.25">
      <c r="A1379" s="49">
        <v>43005.545138888891</v>
      </c>
      <c r="B1379">
        <v>1091</v>
      </c>
      <c r="C1379" s="48">
        <v>3</v>
      </c>
      <c r="D1379">
        <v>1091</v>
      </c>
      <c r="E1379" s="48">
        <v>1.52</v>
      </c>
      <c r="F1379" s="48">
        <f>IFERROR(IF(E1379="",VLOOKUP($B1379,Locations!$A$2:$U$255,16,FALSE),E1379),"")</f>
        <v>1.52</v>
      </c>
      <c r="G1379">
        <f>IFERROR(C1379-F1379,"")</f>
        <v>1.48</v>
      </c>
      <c r="H1379">
        <f>IFERROR(ROUND(VLOOKUP($B1379,Locations!$A$2:$U$255,11,FALSE)-G1379,3),"")</f>
        <v>4796.5200000000004</v>
      </c>
      <c r="I1379" s="2">
        <v>1</v>
      </c>
      <c r="J1379">
        <v>20</v>
      </c>
    </row>
    <row r="1380" spans="1:10" x14ac:dyDescent="0.25">
      <c r="A1380" s="54">
        <v>42145.515277777777</v>
      </c>
      <c r="B1380" s="13">
        <v>1092</v>
      </c>
      <c r="C1380" s="55">
        <v>1.05</v>
      </c>
      <c r="D1380" s="13">
        <v>1092</v>
      </c>
      <c r="E1380" s="55">
        <v>1.56</v>
      </c>
      <c r="F1380" s="55">
        <f>IFERROR(IF(E1380="",VLOOKUP($B1380,Locations!$A$2:$U$255,16,FALSE),E1380),"")</f>
        <v>1.56</v>
      </c>
      <c r="G1380" s="13">
        <f>IFERROR(C1380-F1380,"")</f>
        <v>-0.51</v>
      </c>
      <c r="H1380" s="13">
        <f>IFERROR(ROUND(VLOOKUP($B1380,Locations!$A$2:$U$255,11,FALSE)-G1380,3),"")</f>
        <v>4800.51</v>
      </c>
      <c r="I1380" s="14">
        <v>1</v>
      </c>
      <c r="J1380" s="13"/>
    </row>
    <row r="1381" spans="1:10" x14ac:dyDescent="0.25">
      <c r="A1381" s="54">
        <v>42271.820138888892</v>
      </c>
      <c r="B1381" s="13">
        <v>1092</v>
      </c>
      <c r="C1381" s="55">
        <v>1.32</v>
      </c>
      <c r="D1381" s="13">
        <v>1092</v>
      </c>
      <c r="E1381" s="55">
        <v>1.56</v>
      </c>
      <c r="F1381" s="55">
        <f>IFERROR(IF(E1381="",VLOOKUP($B1381,Locations!$A$2:$U$255,16,FALSE),E1381),"")</f>
        <v>1.56</v>
      </c>
      <c r="G1381" s="13">
        <f>IFERROR(C1381-F1381,"")</f>
        <v>-0.24</v>
      </c>
      <c r="H1381" s="13">
        <f>IFERROR(ROUND(VLOOKUP($B1381,Locations!$A$2:$U$255,11,FALSE)-G1381,3),"")</f>
        <v>4800.24</v>
      </c>
      <c r="I1381" s="14">
        <v>1</v>
      </c>
      <c r="J1381" s="13"/>
    </row>
    <row r="1382" spans="1:10" x14ac:dyDescent="0.25">
      <c r="A1382" s="54">
        <v>42472.583333333336</v>
      </c>
      <c r="B1382" s="13">
        <v>1092</v>
      </c>
      <c r="C1382" s="55">
        <v>1.27</v>
      </c>
      <c r="D1382" s="13">
        <v>1092</v>
      </c>
      <c r="E1382" s="55">
        <v>1.56</v>
      </c>
      <c r="F1382" s="55">
        <f>IFERROR(IF(E1382="",VLOOKUP($B1382,Locations!$A$2:$U$255,16,FALSE),E1382),"")</f>
        <v>1.56</v>
      </c>
      <c r="G1382" s="13">
        <f>IFERROR(C1382-F1382,"")</f>
        <v>-0.29000000000000004</v>
      </c>
      <c r="H1382" s="13">
        <f>IFERROR(ROUND(VLOOKUP($B1382,Locations!$A$2:$U$255,11,FALSE)-G1382,3),"")</f>
        <v>4800.29</v>
      </c>
      <c r="I1382" s="14">
        <v>1</v>
      </c>
      <c r="J1382" s="13"/>
    </row>
    <row r="1383" spans="1:10" x14ac:dyDescent="0.25">
      <c r="A1383" s="54">
        <v>42656.654166666667</v>
      </c>
      <c r="B1383" s="13">
        <v>1092</v>
      </c>
      <c r="C1383" s="55">
        <v>1.6</v>
      </c>
      <c r="D1383" s="13">
        <v>1092</v>
      </c>
      <c r="E1383" s="55">
        <v>1.56</v>
      </c>
      <c r="F1383" s="55">
        <f>IFERROR(IF(E1383="",VLOOKUP($B1383,Locations!$A$2:$U$255,16,FALSE),E1383),"")</f>
        <v>1.56</v>
      </c>
      <c r="G1383" s="13">
        <f>IFERROR(C1383-F1383,"")</f>
        <v>4.0000000000000036E-2</v>
      </c>
      <c r="H1383" s="13">
        <f>IFERROR(ROUND(VLOOKUP($B1383,Locations!$A$2:$U$255,11,FALSE)-G1383,3),"")</f>
        <v>4799.96</v>
      </c>
      <c r="I1383" s="14">
        <v>1</v>
      </c>
      <c r="J1383" s="13"/>
    </row>
    <row r="1384" spans="1:10" x14ac:dyDescent="0.25">
      <c r="A1384" s="54">
        <v>42876.25</v>
      </c>
      <c r="B1384" s="13">
        <v>1092</v>
      </c>
      <c r="C1384" s="55">
        <v>1.18</v>
      </c>
      <c r="D1384" s="13">
        <v>1092</v>
      </c>
      <c r="E1384" s="55">
        <v>1.56</v>
      </c>
      <c r="F1384" s="55">
        <f>IFERROR(IF(E1384="",VLOOKUP($B1384,Locations!$A$2:$U$255,16,FALSE),E1384),"")</f>
        <v>1.56</v>
      </c>
      <c r="G1384" s="13">
        <f>IFERROR(C1384-F1384,"")</f>
        <v>-0.38000000000000012</v>
      </c>
      <c r="H1384" s="13">
        <f>IFERROR(ROUND(VLOOKUP($B1384,Locations!$A$2:$U$255,11,FALSE)-G1384,3),"")</f>
        <v>4800.38</v>
      </c>
      <c r="I1384" s="14">
        <v>1</v>
      </c>
      <c r="J1384" s="13"/>
    </row>
    <row r="1385" spans="1:10" x14ac:dyDescent="0.25">
      <c r="A1385" s="54">
        <v>43005.556944444441</v>
      </c>
      <c r="B1385" s="13">
        <v>1092</v>
      </c>
      <c r="C1385" s="55">
        <v>1.29</v>
      </c>
      <c r="D1385" s="13">
        <v>1092</v>
      </c>
      <c r="E1385" s="55">
        <v>1.56</v>
      </c>
      <c r="F1385" s="55">
        <f>IFERROR(IF(E1385="",VLOOKUP($B1385,Locations!$A$2:$U$255,16,FALSE),E1385),"")</f>
        <v>1.56</v>
      </c>
      <c r="G1385" s="13">
        <f>IFERROR(C1385-F1385,"")</f>
        <v>-0.27</v>
      </c>
      <c r="H1385" s="13">
        <f>IFERROR(ROUND(VLOOKUP($B1385,Locations!$A$2:$U$255,11,FALSE)-G1385,3),"")</f>
        <v>4800.2700000000004</v>
      </c>
      <c r="I1385" s="14">
        <v>1</v>
      </c>
      <c r="J1385" s="13">
        <v>20</v>
      </c>
    </row>
    <row r="1386" spans="1:10" x14ac:dyDescent="0.25">
      <c r="A1386" s="1">
        <v>43276.746527777781</v>
      </c>
      <c r="B1386">
        <v>1092</v>
      </c>
      <c r="C1386">
        <v>1.21</v>
      </c>
      <c r="D1386">
        <v>1092</v>
      </c>
      <c r="E1386">
        <v>1.6875</v>
      </c>
      <c r="F1386">
        <f>IFERROR(IF(E1386="",VLOOKUP($B1386,Locations!$A$2:$U$255,16,FALSE),E1386),"")</f>
        <v>1.6875</v>
      </c>
      <c r="G1386">
        <f>IFERROR(C1386-F1386,"")</f>
        <v>-0.47750000000000004</v>
      </c>
      <c r="H1386">
        <f>IFERROR(ROUND(VLOOKUP($B1386,Locations!$A$2:$U$255,11,FALSE)-G1386,3),"")</f>
        <v>4800.4780000000001</v>
      </c>
      <c r="I1386" s="2">
        <v>1</v>
      </c>
      <c r="J1386">
        <v>21</v>
      </c>
    </row>
    <row r="1387" spans="1:10" x14ac:dyDescent="0.25">
      <c r="A1387" s="1">
        <v>42145.634027777778</v>
      </c>
      <c r="B1387">
        <v>1093</v>
      </c>
      <c r="C1387" s="48">
        <v>0.56000000000000005</v>
      </c>
      <c r="D1387">
        <v>1093</v>
      </c>
      <c r="E1387">
        <v>1</v>
      </c>
      <c r="F1387">
        <f>IFERROR(IF(E1387="",VLOOKUP($B1387,Locations!$A$2:$U$255,16,FALSE),E1387),"")</f>
        <v>1</v>
      </c>
      <c r="G1387">
        <f>IFERROR(C1387-F1387,"")</f>
        <v>-0.43999999999999995</v>
      </c>
      <c r="H1387">
        <f>IFERROR(ROUND(VLOOKUP($B1387,Locations!$A$2:$U$255,11,FALSE)-G1387,3),"")</f>
        <v>4797.4399999999996</v>
      </c>
      <c r="I1387" s="2">
        <v>1</v>
      </c>
    </row>
    <row r="1388" spans="1:10" x14ac:dyDescent="0.25">
      <c r="A1388" s="1">
        <v>42271.84375</v>
      </c>
      <c r="B1388">
        <v>1093</v>
      </c>
      <c r="C1388" s="48">
        <v>4.2300000000000004</v>
      </c>
      <c r="D1388">
        <v>1093</v>
      </c>
      <c r="E1388">
        <v>1</v>
      </c>
      <c r="F1388">
        <f>IFERROR(IF(E1388="",VLOOKUP($B1388,Locations!$A$2:$U$255,16,FALSE),E1388),"")</f>
        <v>1</v>
      </c>
      <c r="G1388">
        <f>IFERROR(C1388-F1388,"")</f>
        <v>3.2300000000000004</v>
      </c>
      <c r="H1388">
        <f>IFERROR(ROUND(VLOOKUP($B1388,Locations!$A$2:$U$255,11,FALSE)-G1388,3),"")</f>
        <v>4793.7700000000004</v>
      </c>
      <c r="I1388" s="2">
        <v>1</v>
      </c>
    </row>
    <row r="1389" spans="1:10" x14ac:dyDescent="0.25">
      <c r="A1389" s="1">
        <v>42472.55972222222</v>
      </c>
      <c r="B1389">
        <v>1093</v>
      </c>
      <c r="C1389" s="48">
        <v>0.65</v>
      </c>
      <c r="D1389">
        <v>1093</v>
      </c>
      <c r="E1389">
        <v>1</v>
      </c>
      <c r="F1389">
        <f>IFERROR(IF(E1389="",VLOOKUP($B1389,Locations!$A$2:$U$255,16,FALSE),E1389),"")</f>
        <v>1</v>
      </c>
      <c r="G1389">
        <f>IFERROR(C1389-F1389,"")</f>
        <v>-0.35</v>
      </c>
      <c r="H1389">
        <f>IFERROR(ROUND(VLOOKUP($B1389,Locations!$A$2:$U$255,11,FALSE)-G1389,3),"")</f>
        <v>4797.3500000000004</v>
      </c>
      <c r="I1389" s="2">
        <v>1</v>
      </c>
    </row>
    <row r="1390" spans="1:10" x14ac:dyDescent="0.25">
      <c r="A1390" s="1">
        <v>42669.5</v>
      </c>
      <c r="B1390">
        <v>1093</v>
      </c>
      <c r="C1390" s="48">
        <v>1.72</v>
      </c>
      <c r="D1390">
        <v>1093</v>
      </c>
      <c r="E1390">
        <v>1</v>
      </c>
      <c r="F1390">
        <f>IFERROR(IF(E1390="",VLOOKUP($B1390,Locations!$A$2:$U$255,16,FALSE),E1390),"")</f>
        <v>1</v>
      </c>
      <c r="G1390">
        <f>IFERROR(C1390-F1390,"")</f>
        <v>0.72</v>
      </c>
      <c r="H1390">
        <f>IFERROR(ROUND(VLOOKUP($B1390,Locations!$A$2:$U$255,11,FALSE)-G1390,3),"")</f>
        <v>4796.28</v>
      </c>
      <c r="I1390" s="2">
        <v>1</v>
      </c>
    </row>
    <row r="1391" spans="1:10" x14ac:dyDescent="0.25">
      <c r="A1391" s="1">
        <v>42871.5</v>
      </c>
      <c r="B1391">
        <v>1093</v>
      </c>
      <c r="C1391" s="48">
        <v>0.71</v>
      </c>
      <c r="D1391">
        <v>1093</v>
      </c>
      <c r="E1391">
        <v>1</v>
      </c>
      <c r="F1391">
        <f>IFERROR(IF(E1391="",VLOOKUP($B1391,Locations!$A$2:$U$255,16,FALSE),E1391),"")</f>
        <v>1</v>
      </c>
      <c r="G1391">
        <f>IFERROR(C1391-F1391,"")</f>
        <v>-0.29000000000000004</v>
      </c>
      <c r="H1391">
        <f>IFERROR(ROUND(VLOOKUP($B1391,Locations!$A$2:$U$255,11,FALSE)-G1391,3),"")</f>
        <v>4797.29</v>
      </c>
      <c r="I1391" s="2">
        <v>1</v>
      </c>
    </row>
    <row r="1392" spans="1:10" x14ac:dyDescent="0.25">
      <c r="A1392" s="1">
        <v>43276.643750000003</v>
      </c>
      <c r="B1392">
        <v>1093</v>
      </c>
      <c r="C1392">
        <f>2.54/12</f>
        <v>0.21166666666666667</v>
      </c>
      <c r="D1392">
        <v>1093</v>
      </c>
      <c r="E1392">
        <v>0.9375</v>
      </c>
      <c r="F1392">
        <f>IFERROR(IF(E1392="",VLOOKUP($B1392,Locations!$A$2:$U$255,16,FALSE),E1392),"")</f>
        <v>0.9375</v>
      </c>
      <c r="G1392">
        <f>IFERROR(C1392-F1392,"")</f>
        <v>-0.72583333333333333</v>
      </c>
      <c r="H1392">
        <f>IFERROR(ROUND(VLOOKUP($B1392,Locations!$A$2:$U$255,11,FALSE)-G1392,3),"")</f>
        <v>4797.7259999999997</v>
      </c>
      <c r="I1392" s="2">
        <v>1</v>
      </c>
      <c r="J1392">
        <v>21</v>
      </c>
    </row>
    <row r="1393" spans="1:10" x14ac:dyDescent="0.25">
      <c r="A1393" s="12">
        <v>42145.644444444442</v>
      </c>
      <c r="B1393" s="13">
        <v>1094</v>
      </c>
      <c r="C1393" s="55">
        <v>0.72</v>
      </c>
      <c r="D1393" s="13">
        <v>1094</v>
      </c>
      <c r="E1393" s="13">
        <v>0.86</v>
      </c>
      <c r="F1393" s="13">
        <f>IFERROR(IF(E1393="",VLOOKUP($B1393,Locations!$A$2:$U$255,16,FALSE),E1393),"")</f>
        <v>0.86</v>
      </c>
      <c r="G1393" s="13">
        <f>IFERROR(C1393-F1393,"")</f>
        <v>-0.14000000000000001</v>
      </c>
      <c r="H1393" s="13">
        <f>IFERROR(ROUND(VLOOKUP($B1393,Locations!$A$2:$U$255,11,FALSE)-G1393,3),"")</f>
        <v>4798.1400000000003</v>
      </c>
      <c r="I1393" s="14">
        <v>1</v>
      </c>
      <c r="J1393" s="13"/>
    </row>
    <row r="1394" spans="1:10" x14ac:dyDescent="0.25">
      <c r="A1394" s="12">
        <v>42271</v>
      </c>
      <c r="B1394" s="13">
        <v>1094</v>
      </c>
      <c r="C1394" s="13">
        <v>0.92</v>
      </c>
      <c r="D1394" s="13">
        <v>1094</v>
      </c>
      <c r="E1394" s="13">
        <v>0.86</v>
      </c>
      <c r="F1394" s="13">
        <f>IFERROR(IF(E1394="",VLOOKUP($B1394,Locations!$A$2:$U$255,16,FALSE),E1394),"")</f>
        <v>0.86</v>
      </c>
      <c r="G1394" s="13">
        <f>IFERROR(C1394-F1394,"")</f>
        <v>6.0000000000000053E-2</v>
      </c>
      <c r="H1394" s="13">
        <f>IFERROR(ROUND(VLOOKUP($B1394,Locations!$A$2:$U$255,11,FALSE)-G1394,3),"")</f>
        <v>4797.9399999999996</v>
      </c>
      <c r="I1394" s="14">
        <v>1</v>
      </c>
      <c r="J1394" s="13"/>
    </row>
    <row r="1395" spans="1:10" x14ac:dyDescent="0.25">
      <c r="A1395" s="12">
        <v>42483.875</v>
      </c>
      <c r="B1395" s="13">
        <v>1094</v>
      </c>
      <c r="C1395" s="13">
        <v>0.73</v>
      </c>
      <c r="D1395" s="13">
        <v>1094</v>
      </c>
      <c r="E1395" s="13">
        <v>0.79</v>
      </c>
      <c r="F1395" s="13">
        <f>IFERROR(IF(E1395="",VLOOKUP($B1395,Locations!$A$2:$U$255,16,FALSE),E1395),"")</f>
        <v>0.79</v>
      </c>
      <c r="G1395" s="13">
        <f>IFERROR(C1395-F1395,"")</f>
        <v>-6.0000000000000053E-2</v>
      </c>
      <c r="H1395" s="13">
        <f>IFERROR(ROUND(VLOOKUP($B1395,Locations!$A$2:$U$255,11,FALSE)-G1395,3),"")</f>
        <v>4798.0600000000004</v>
      </c>
      <c r="I1395" s="14">
        <v>1</v>
      </c>
      <c r="J1395" s="13"/>
    </row>
    <row r="1396" spans="1:10" x14ac:dyDescent="0.25">
      <c r="A1396" s="12">
        <v>42667.875</v>
      </c>
      <c r="B1396" s="13">
        <v>1094</v>
      </c>
      <c r="C1396" s="13">
        <v>0.91</v>
      </c>
      <c r="D1396" s="13">
        <v>1094</v>
      </c>
      <c r="E1396" s="13">
        <v>0.83</v>
      </c>
      <c r="F1396" s="13">
        <f>IFERROR(IF(E1396="",VLOOKUP($B1396,Locations!$A$2:$U$255,16,FALSE),E1396),"")</f>
        <v>0.83</v>
      </c>
      <c r="G1396" s="13">
        <f>IFERROR(C1396-F1396,"")</f>
        <v>8.0000000000000071E-2</v>
      </c>
      <c r="H1396" s="13">
        <f>IFERROR(ROUND(VLOOKUP($B1396,Locations!$A$2:$U$255,11,FALSE)-G1396,3),"")</f>
        <v>4797.92</v>
      </c>
      <c r="I1396" s="14">
        <v>1</v>
      </c>
      <c r="J1396" s="13"/>
    </row>
    <row r="1397" spans="1:10" x14ac:dyDescent="0.25">
      <c r="A1397" s="12">
        <v>42869.875</v>
      </c>
      <c r="B1397" s="13">
        <v>1094</v>
      </c>
      <c r="C1397" s="13">
        <v>0.8</v>
      </c>
      <c r="D1397" s="13">
        <v>1094</v>
      </c>
      <c r="E1397" s="13">
        <v>0.92</v>
      </c>
      <c r="F1397" s="13">
        <f>IFERROR(IF(E1397="",VLOOKUP($B1397,Locations!$A$2:$U$255,16,FALSE),E1397),"")</f>
        <v>0.92</v>
      </c>
      <c r="G1397" s="13">
        <f>IFERROR(C1397-F1397,"")</f>
        <v>-0.12</v>
      </c>
      <c r="H1397" s="13">
        <f>IFERROR(ROUND(VLOOKUP($B1397,Locations!$A$2:$U$255,11,FALSE)-G1397,3),"")</f>
        <v>4798.12</v>
      </c>
      <c r="I1397" s="14">
        <v>1</v>
      </c>
      <c r="J1397" s="13"/>
    </row>
    <row r="1398" spans="1:10" x14ac:dyDescent="0.25">
      <c r="A1398" s="12">
        <v>43005.584722222222</v>
      </c>
      <c r="B1398" s="13">
        <v>1094</v>
      </c>
      <c r="C1398" s="13">
        <v>0.9</v>
      </c>
      <c r="D1398" s="13">
        <v>1094</v>
      </c>
      <c r="E1398" s="13">
        <v>0.92</v>
      </c>
      <c r="F1398" s="13">
        <f>IFERROR(IF(E1398="",VLOOKUP($B1398,Locations!$A$2:$U$255,16,FALSE),E1398),"")</f>
        <v>0.92</v>
      </c>
      <c r="G1398" s="13">
        <f>IFERROR(C1398-F1398,"")</f>
        <v>-2.0000000000000018E-2</v>
      </c>
      <c r="H1398" s="13">
        <f>IFERROR(ROUND(VLOOKUP($B1398,Locations!$A$2:$U$255,11,FALSE)-G1398,3),"")</f>
        <v>4798.0200000000004</v>
      </c>
      <c r="I1398" s="14">
        <v>1</v>
      </c>
      <c r="J1398" s="13">
        <v>20</v>
      </c>
    </row>
    <row r="1399" spans="1:10" x14ac:dyDescent="0.25">
      <c r="A1399" s="1">
        <v>43276.714583333334</v>
      </c>
      <c r="B1399">
        <v>1094</v>
      </c>
      <c r="C1399">
        <v>0.9</v>
      </c>
      <c r="D1399">
        <v>1094</v>
      </c>
      <c r="E1399">
        <v>0.96916666666666673</v>
      </c>
      <c r="F1399">
        <f>IFERROR(IF(E1399="",VLOOKUP($B1399,Locations!$A$2:$U$255,16,FALSE),E1399),"")</f>
        <v>0.96916666666666673</v>
      </c>
      <c r="G1399">
        <f>IFERROR(C1399-F1399,"")</f>
        <v>-6.916666666666671E-2</v>
      </c>
      <c r="H1399">
        <f>IFERROR(ROUND(VLOOKUP($B1399,Locations!$A$2:$U$255,11,FALSE)-G1399,3),"")</f>
        <v>4798.0690000000004</v>
      </c>
      <c r="I1399" s="2">
        <v>1</v>
      </c>
      <c r="J1399">
        <v>21</v>
      </c>
    </row>
    <row r="1400" spans="1:10" x14ac:dyDescent="0.25">
      <c r="A1400" s="1">
        <v>42145.675694444442</v>
      </c>
      <c r="B1400">
        <v>1095</v>
      </c>
      <c r="C1400">
        <v>0.42</v>
      </c>
      <c r="D1400">
        <v>1095</v>
      </c>
      <c r="E1400">
        <v>0.79</v>
      </c>
      <c r="F1400">
        <f>IFERROR(IF(E1400="",VLOOKUP($B1400,Locations!$A$2:$U$255,16,FALSE),E1400),"")</f>
        <v>0.79</v>
      </c>
      <c r="G1400">
        <f>IFERROR(C1400-F1400,"")</f>
        <v>-0.37000000000000005</v>
      </c>
      <c r="H1400">
        <f>IFERROR(ROUND(VLOOKUP($B1400,Locations!$A$2:$U$255,11,FALSE)-G1400,3),"")</f>
        <v>4798.37</v>
      </c>
      <c r="I1400" s="2">
        <v>1</v>
      </c>
    </row>
    <row r="1401" spans="1:10" x14ac:dyDescent="0.25">
      <c r="A1401" s="1">
        <v>42472</v>
      </c>
      <c r="B1401">
        <v>1095</v>
      </c>
      <c r="C1401">
        <v>0.46</v>
      </c>
      <c r="D1401">
        <v>1095</v>
      </c>
      <c r="E1401">
        <v>0.79</v>
      </c>
      <c r="F1401">
        <f>IFERROR(IF(E1401="",VLOOKUP($B1401,Locations!$A$2:$U$255,16,FALSE),E1401),"")</f>
        <v>0.79</v>
      </c>
      <c r="G1401">
        <f>IFERROR(C1401-F1401,"")</f>
        <v>-0.33</v>
      </c>
      <c r="H1401">
        <f>IFERROR(ROUND(VLOOKUP($B1401,Locations!$A$2:$U$255,11,FALSE)-G1401,3),"")</f>
        <v>4798.33</v>
      </c>
      <c r="I1401" s="2">
        <v>1</v>
      </c>
    </row>
    <row r="1402" spans="1:10" x14ac:dyDescent="0.25">
      <c r="A1402" s="1">
        <v>42667</v>
      </c>
      <c r="B1402">
        <v>1095</v>
      </c>
      <c r="C1402">
        <v>1.37</v>
      </c>
      <c r="D1402">
        <v>1095</v>
      </c>
      <c r="E1402">
        <v>0.79</v>
      </c>
      <c r="F1402">
        <f>IFERROR(IF(E1402="",VLOOKUP($B1402,Locations!$A$2:$U$255,16,FALSE),E1402),"")</f>
        <v>0.79</v>
      </c>
      <c r="G1402">
        <f>IFERROR(C1402-F1402,"")</f>
        <v>0.58000000000000007</v>
      </c>
      <c r="H1402">
        <f>IFERROR(ROUND(VLOOKUP($B1402,Locations!$A$2:$U$255,11,FALSE)-G1402,3),"")</f>
        <v>4797.42</v>
      </c>
      <c r="I1402" s="2">
        <v>1</v>
      </c>
    </row>
    <row r="1403" spans="1:10" x14ac:dyDescent="0.25">
      <c r="A1403" s="1">
        <v>43005.609722222223</v>
      </c>
      <c r="B1403">
        <v>1095</v>
      </c>
      <c r="C1403">
        <v>1.78</v>
      </c>
      <c r="D1403">
        <v>1095</v>
      </c>
      <c r="E1403">
        <v>0.79</v>
      </c>
      <c r="F1403">
        <f>IFERROR(IF(E1403="",VLOOKUP($B1403,Locations!$A$2:$U$255,16,FALSE),E1403),"")</f>
        <v>0.79</v>
      </c>
      <c r="G1403">
        <f>IFERROR(C1403-F1403,"")</f>
        <v>0.99</v>
      </c>
      <c r="H1403">
        <f>IFERROR(ROUND(VLOOKUP($B1403,Locations!$A$2:$U$255,11,FALSE)-G1403,3),"")</f>
        <v>4797.01</v>
      </c>
      <c r="I1403" s="2">
        <v>1</v>
      </c>
      <c r="J1403">
        <v>20</v>
      </c>
    </row>
    <row r="1404" spans="1:10" x14ac:dyDescent="0.25">
      <c r="A1404" s="1">
        <v>43276.704861111109</v>
      </c>
      <c r="B1404">
        <v>1095</v>
      </c>
      <c r="C1404">
        <v>0.87</v>
      </c>
      <c r="D1404">
        <v>1095</v>
      </c>
      <c r="E1404">
        <v>0.9275000000000001</v>
      </c>
      <c r="F1404">
        <f>IFERROR(IF(E1404="",VLOOKUP($B1404,Locations!$A$2:$U$255,16,FALSE),E1404),"")</f>
        <v>0.9275000000000001</v>
      </c>
      <c r="G1404">
        <f>IFERROR(C1404-F1404,"")</f>
        <v>-5.7500000000000107E-2</v>
      </c>
      <c r="H1404">
        <f>IFERROR(ROUND(VLOOKUP($B1404,Locations!$A$2:$U$255,11,FALSE)-G1404,3),"")</f>
        <v>4798.058</v>
      </c>
      <c r="I1404" s="2">
        <v>1</v>
      </c>
      <c r="J1404">
        <v>21</v>
      </c>
    </row>
    <row r="1405" spans="1:10" x14ac:dyDescent="0.25">
      <c r="A1405" s="6">
        <v>42145.661111111112</v>
      </c>
      <c r="B1405" s="7">
        <v>1096</v>
      </c>
      <c r="C1405" s="7">
        <v>0.77</v>
      </c>
      <c r="D1405" s="7">
        <v>1096</v>
      </c>
      <c r="E1405" s="7">
        <v>1.23</v>
      </c>
      <c r="F1405" s="7">
        <f>IFERROR(IF(E1405="",VLOOKUP($B1405,Locations!$A$2:$U$255,16,FALSE),E1405),"")</f>
        <v>1.23</v>
      </c>
      <c r="G1405" s="7">
        <f>IFERROR(C1405-F1405,"")</f>
        <v>-0.45999999999999996</v>
      </c>
      <c r="H1405" s="7">
        <f>IFERROR(ROUND(VLOOKUP($B1405,Locations!$A$2:$U$255,11,FALSE)-G1405,3),"")</f>
        <v>4798.46</v>
      </c>
      <c r="I1405" s="8">
        <v>1</v>
      </c>
      <c r="J1405" s="7"/>
    </row>
    <row r="1406" spans="1:10" x14ac:dyDescent="0.25">
      <c r="A1406" s="6">
        <v>42271.850694444445</v>
      </c>
      <c r="B1406" s="7">
        <v>1096</v>
      </c>
      <c r="C1406" s="7">
        <v>0.74</v>
      </c>
      <c r="D1406" s="7">
        <v>1096</v>
      </c>
      <c r="E1406" s="7">
        <v>0.98</v>
      </c>
      <c r="F1406" s="7">
        <f>IFERROR(IF(E1406="",VLOOKUP($B1406,Locations!$A$2:$U$255,16,FALSE),E1406),"")</f>
        <v>0.98</v>
      </c>
      <c r="G1406" s="7">
        <f>IFERROR(C1406-F1406,"")</f>
        <v>-0.24</v>
      </c>
      <c r="H1406" s="7">
        <f>IFERROR(ROUND(VLOOKUP($B1406,Locations!$A$2:$U$255,11,FALSE)-G1406,3),"")</f>
        <v>4798.24</v>
      </c>
      <c r="I1406" s="8">
        <v>1</v>
      </c>
      <c r="J1406" s="7"/>
    </row>
    <row r="1407" spans="1:10" x14ac:dyDescent="0.25">
      <c r="A1407" s="6">
        <v>42472.5</v>
      </c>
      <c r="B1407" s="7">
        <v>1096</v>
      </c>
      <c r="C1407" s="7">
        <v>0.68</v>
      </c>
      <c r="D1407" s="7">
        <v>1096</v>
      </c>
      <c r="E1407" s="7">
        <v>1.04</v>
      </c>
      <c r="F1407" s="7">
        <f>IFERROR(IF(E1407="",VLOOKUP($B1407,Locations!$A$2:$U$255,16,FALSE),E1407),"")</f>
        <v>1.04</v>
      </c>
      <c r="G1407" s="7">
        <f>IFERROR(C1407-F1407,"")</f>
        <v>-0.36</v>
      </c>
      <c r="H1407" s="7">
        <f>IFERROR(ROUND(VLOOKUP($B1407,Locations!$A$2:$U$255,11,FALSE)-G1407,3),"")</f>
        <v>4798.3599999999997</v>
      </c>
      <c r="I1407" s="8">
        <v>1</v>
      </c>
      <c r="J1407" s="7"/>
    </row>
    <row r="1408" spans="1:10" x14ac:dyDescent="0.25">
      <c r="A1408" s="6">
        <v>42656.688194444447</v>
      </c>
      <c r="B1408" s="7">
        <v>1096</v>
      </c>
      <c r="C1408" s="7">
        <v>0.86</v>
      </c>
      <c r="D1408" s="7">
        <v>1096</v>
      </c>
      <c r="E1408" s="7">
        <v>0.92</v>
      </c>
      <c r="F1408" s="7">
        <f>IFERROR(IF(E1408="",VLOOKUP($B1408,Locations!$A$2:$U$255,16,FALSE),E1408),"")</f>
        <v>0.92</v>
      </c>
      <c r="G1408" s="7">
        <f>IFERROR(C1408-F1408,"")</f>
        <v>-6.0000000000000053E-2</v>
      </c>
      <c r="H1408" s="7">
        <f>IFERROR(ROUND(VLOOKUP($B1408,Locations!$A$2:$U$255,11,FALSE)-G1408,3),"")</f>
        <v>4798.0600000000004</v>
      </c>
      <c r="I1408" s="8">
        <v>1</v>
      </c>
      <c r="J1408" s="7"/>
    </row>
    <row r="1409" spans="1:10" x14ac:dyDescent="0.25">
      <c r="A1409" s="6">
        <v>42874.25</v>
      </c>
      <c r="B1409" s="7">
        <v>1096</v>
      </c>
      <c r="C1409" s="7">
        <v>0.78</v>
      </c>
      <c r="D1409" s="7">
        <v>1096</v>
      </c>
      <c r="E1409" s="7">
        <v>1.06</v>
      </c>
      <c r="F1409" s="7">
        <f>IFERROR(IF(E1409="",VLOOKUP($B1409,Locations!$A$2:$U$255,16,FALSE),E1409),"")</f>
        <v>1.06</v>
      </c>
      <c r="G1409" s="7">
        <f>IFERROR(C1409-F1409,"")</f>
        <v>-0.28000000000000003</v>
      </c>
      <c r="H1409" s="7">
        <f>IFERROR(ROUND(VLOOKUP($B1409,Locations!$A$2:$U$255,11,FALSE)-G1409,3),"")</f>
        <v>4798.28</v>
      </c>
      <c r="I1409" s="8">
        <v>1</v>
      </c>
      <c r="J1409" s="7"/>
    </row>
    <row r="1410" spans="1:10" x14ac:dyDescent="0.25">
      <c r="A1410" s="6">
        <v>43005.62777777778</v>
      </c>
      <c r="B1410" s="7">
        <v>1096</v>
      </c>
      <c r="C1410" s="7">
        <v>0.86</v>
      </c>
      <c r="D1410" s="7">
        <v>1096</v>
      </c>
      <c r="E1410" s="7">
        <v>1.06</v>
      </c>
      <c r="F1410" s="7">
        <f>IFERROR(IF(E1410="",VLOOKUP($B1410,Locations!$A$2:$U$255,16,FALSE),E1410),"")</f>
        <v>1.06</v>
      </c>
      <c r="G1410" s="7">
        <f>IFERROR(C1410-F1410,"")</f>
        <v>-0.20000000000000007</v>
      </c>
      <c r="H1410" s="7">
        <f>IFERROR(ROUND(VLOOKUP($B1410,Locations!$A$2:$U$255,11,FALSE)-G1410,3),"")</f>
        <v>4798.2</v>
      </c>
      <c r="I1410" s="8">
        <v>1</v>
      </c>
      <c r="J1410" s="7">
        <v>20</v>
      </c>
    </row>
    <row r="1411" spans="1:10" x14ac:dyDescent="0.25">
      <c r="A1411" s="1">
        <v>43208.615972222222</v>
      </c>
      <c r="B1411">
        <v>1096</v>
      </c>
      <c r="C1411">
        <v>0.83</v>
      </c>
      <c r="D1411">
        <v>1096</v>
      </c>
      <c r="E1411">
        <v>1.125</v>
      </c>
      <c r="F1411">
        <f>IFERROR(IF(E1411="",VLOOKUP($B1411,Locations!$A$2:$U$255,16,FALSE),E1411),"")</f>
        <v>1.125</v>
      </c>
      <c r="G1411">
        <f>IFERROR(C1411-F1411,"")</f>
        <v>-0.29500000000000004</v>
      </c>
      <c r="H1411">
        <f>IFERROR(ROUND(VLOOKUP($B1411,Locations!$A$2:$U$255,11,FALSE)-G1411,3),"")</f>
        <v>4798.2950000000001</v>
      </c>
      <c r="I1411" s="2">
        <v>1</v>
      </c>
      <c r="J1411">
        <v>21</v>
      </c>
    </row>
    <row r="1412" spans="1:10" x14ac:dyDescent="0.25">
      <c r="A1412" s="9">
        <v>42145.665972222225</v>
      </c>
      <c r="B1412" s="10">
        <v>1097</v>
      </c>
      <c r="C1412" s="10">
        <v>0.82</v>
      </c>
      <c r="D1412" s="10">
        <v>1097</v>
      </c>
      <c r="E1412" s="10">
        <v>1.17</v>
      </c>
      <c r="F1412" s="10">
        <f>IFERROR(IF(E1412="",VLOOKUP($B1412,Locations!$A$2:$U$255,16,FALSE),E1412),"")</f>
        <v>1.17</v>
      </c>
      <c r="G1412" s="10">
        <f>IFERROR(C1412-F1412,"")</f>
        <v>-0.35</v>
      </c>
      <c r="H1412" s="10">
        <f>IFERROR(ROUND(VLOOKUP($B1412,Locations!$A$2:$U$255,11,FALSE)-G1412,3),"")</f>
        <v>4797.3500000000004</v>
      </c>
      <c r="I1412" s="11">
        <v>1</v>
      </c>
      <c r="J1412" s="10"/>
    </row>
    <row r="1413" spans="1:10" x14ac:dyDescent="0.25">
      <c r="A1413" s="9">
        <v>42271.857638888891</v>
      </c>
      <c r="B1413" s="10">
        <v>1097</v>
      </c>
      <c r="C1413" s="10">
        <v>3.81</v>
      </c>
      <c r="D1413" s="10">
        <v>1097</v>
      </c>
      <c r="E1413" s="10">
        <v>1.17</v>
      </c>
      <c r="F1413" s="10">
        <f>IFERROR(IF(E1413="",VLOOKUP($B1413,Locations!$A$2:$U$255,16,FALSE),E1413),"")</f>
        <v>1.17</v>
      </c>
      <c r="G1413" s="10">
        <f>IFERROR(C1413-F1413,"")</f>
        <v>2.64</v>
      </c>
      <c r="H1413" s="10">
        <f>IFERROR(ROUND(VLOOKUP($B1413,Locations!$A$2:$U$255,11,FALSE)-G1413,3),"")</f>
        <v>4794.3599999999997</v>
      </c>
      <c r="I1413" s="11">
        <v>1</v>
      </c>
      <c r="J1413" s="10"/>
    </row>
    <row r="1414" spans="1:10" x14ac:dyDescent="0.25">
      <c r="A1414" s="9">
        <v>42472.5</v>
      </c>
      <c r="B1414" s="10">
        <v>1097</v>
      </c>
      <c r="C1414" s="10">
        <v>0.92</v>
      </c>
      <c r="D1414" s="10">
        <v>1097</v>
      </c>
      <c r="E1414" s="10">
        <v>1.17</v>
      </c>
      <c r="F1414" s="10">
        <f>IFERROR(IF(E1414="",VLOOKUP($B1414,Locations!$A$2:$U$255,16,FALSE),E1414),"")</f>
        <v>1.17</v>
      </c>
      <c r="G1414" s="10">
        <f>IFERROR(C1414-F1414,"")</f>
        <v>-0.24999999999999989</v>
      </c>
      <c r="H1414" s="10">
        <f>IFERROR(ROUND(VLOOKUP($B1414,Locations!$A$2:$U$255,11,FALSE)-G1414,3),"")</f>
        <v>4797.25</v>
      </c>
      <c r="I1414" s="11">
        <v>1</v>
      </c>
      <c r="J1414" s="10"/>
    </row>
    <row r="1415" spans="1:10" x14ac:dyDescent="0.25">
      <c r="A1415" s="9">
        <v>42656.695138888892</v>
      </c>
      <c r="B1415" s="10">
        <v>1097</v>
      </c>
      <c r="C1415" s="10">
        <v>3.39</v>
      </c>
      <c r="D1415" s="10">
        <v>1097</v>
      </c>
      <c r="E1415" s="10">
        <v>1.17</v>
      </c>
      <c r="F1415" s="10">
        <f>IFERROR(IF(E1415="",VLOOKUP($B1415,Locations!$A$2:$U$255,16,FALSE),E1415),"")</f>
        <v>1.17</v>
      </c>
      <c r="G1415" s="10">
        <f>IFERROR(C1415-F1415,"")</f>
        <v>2.2200000000000002</v>
      </c>
      <c r="H1415" s="10">
        <f>IFERROR(ROUND(VLOOKUP($B1415,Locations!$A$2:$U$255,11,FALSE)-G1415,3),"")</f>
        <v>4794.78</v>
      </c>
      <c r="I1415" s="11">
        <v>1</v>
      </c>
      <c r="J1415" s="10"/>
    </row>
    <row r="1416" spans="1:10" x14ac:dyDescent="0.25">
      <c r="A1416" s="9">
        <v>43005.647222222222</v>
      </c>
      <c r="B1416" s="10">
        <v>1097</v>
      </c>
      <c r="C1416" s="10">
        <v>1.4</v>
      </c>
      <c r="D1416" s="10">
        <v>1097</v>
      </c>
      <c r="E1416" s="10">
        <v>1.17</v>
      </c>
      <c r="F1416" s="10">
        <f>IFERROR(IF(E1416="",VLOOKUP($B1416,Locations!$A$2:$U$255,16,FALSE),E1416),"")</f>
        <v>1.17</v>
      </c>
      <c r="G1416" s="10">
        <f>IFERROR(C1416-F1416,"")</f>
        <v>0.22999999999999998</v>
      </c>
      <c r="H1416" s="10">
        <f>IFERROR(ROUND(VLOOKUP($B1416,Locations!$A$2:$U$255,11,FALSE)-G1416,3),"")</f>
        <v>4796.7700000000004</v>
      </c>
      <c r="I1416" s="11">
        <v>1</v>
      </c>
      <c r="J1416" s="10">
        <v>20</v>
      </c>
    </row>
    <row r="1417" spans="1:10" x14ac:dyDescent="0.25">
      <c r="A1417" s="1">
        <v>43208.625</v>
      </c>
      <c r="B1417">
        <v>1097</v>
      </c>
      <c r="C1417">
        <v>0.87</v>
      </c>
      <c r="D1417">
        <v>1097</v>
      </c>
      <c r="E1417">
        <v>1.2083333333333333</v>
      </c>
      <c r="F1417">
        <f>IFERROR(IF(E1417="",VLOOKUP($B1417,Locations!$A$2:$U$255,16,FALSE),E1417),"")</f>
        <v>1.2083333333333333</v>
      </c>
      <c r="G1417">
        <f>IFERROR(C1417-F1417,"")</f>
        <v>-0.33833333333333326</v>
      </c>
      <c r="H1417">
        <f>IFERROR(ROUND(VLOOKUP($B1417,Locations!$A$2:$U$255,11,FALSE)-G1417,3),"")</f>
        <v>4797.3379999999997</v>
      </c>
      <c r="I1417" s="2">
        <v>1</v>
      </c>
      <c r="J1417">
        <v>21</v>
      </c>
    </row>
    <row r="1418" spans="1:10" x14ac:dyDescent="0.25">
      <c r="A1418" s="12">
        <v>42145.650694444441</v>
      </c>
      <c r="B1418" s="13">
        <v>1098</v>
      </c>
      <c r="C1418" s="13">
        <v>0.81</v>
      </c>
      <c r="D1418" s="13">
        <v>1098</v>
      </c>
      <c r="E1418" s="13">
        <v>0.67</v>
      </c>
      <c r="F1418" s="13">
        <f>IFERROR(IF(E1418="",VLOOKUP($B1418,Locations!$A$2:$U$255,16,FALSE),E1418),"")</f>
        <v>0.67</v>
      </c>
      <c r="G1418" s="13">
        <f>IFERROR(C1418-F1418,"")</f>
        <v>0.14000000000000001</v>
      </c>
      <c r="H1418" s="13">
        <f>IFERROR(ROUND(VLOOKUP($B1418,Locations!$A$2:$U$255,11,FALSE)-G1418,3),"")</f>
        <v>4798.8599999999997</v>
      </c>
      <c r="I1418" s="14">
        <v>1</v>
      </c>
      <c r="J1418" s="13"/>
    </row>
    <row r="1419" spans="1:10" x14ac:dyDescent="0.25">
      <c r="A1419" s="12">
        <v>42271</v>
      </c>
      <c r="B1419" s="13">
        <v>1098</v>
      </c>
      <c r="C1419" s="13">
        <v>1.56</v>
      </c>
      <c r="D1419" s="13">
        <v>1098</v>
      </c>
      <c r="E1419" s="13">
        <v>0.98</v>
      </c>
      <c r="F1419" s="13">
        <f>IFERROR(IF(E1419="",VLOOKUP($B1419,Locations!$A$2:$U$255,16,FALSE),E1419),"")</f>
        <v>0.98</v>
      </c>
      <c r="G1419" s="13">
        <f>IFERROR(C1419-F1419,"")</f>
        <v>0.58000000000000007</v>
      </c>
      <c r="H1419" s="13">
        <f>IFERROR(ROUND(VLOOKUP($B1419,Locations!$A$2:$U$255,11,FALSE)-G1419,3),"")</f>
        <v>4798.42</v>
      </c>
      <c r="I1419" s="14">
        <v>1</v>
      </c>
      <c r="J1419" s="13"/>
    </row>
    <row r="1420" spans="1:10" x14ac:dyDescent="0.25">
      <c r="A1420" s="12">
        <v>42472.57916666667</v>
      </c>
      <c r="B1420" s="13">
        <v>1098</v>
      </c>
      <c r="C1420" s="13">
        <v>1.42</v>
      </c>
      <c r="D1420" s="13">
        <v>1098</v>
      </c>
      <c r="E1420" s="13">
        <v>1</v>
      </c>
      <c r="F1420" s="13">
        <f>IFERROR(IF(E1420="",VLOOKUP($B1420,Locations!$A$2:$U$255,16,FALSE),E1420),"")</f>
        <v>1</v>
      </c>
      <c r="G1420" s="13">
        <f>IFERROR(C1420-F1420,"")</f>
        <v>0.41999999999999993</v>
      </c>
      <c r="H1420" s="13">
        <f>IFERROR(ROUND(VLOOKUP($B1420,Locations!$A$2:$U$255,11,FALSE)-G1420,3),"")</f>
        <v>4798.58</v>
      </c>
      <c r="I1420" s="14">
        <v>1</v>
      </c>
      <c r="J1420" s="13"/>
    </row>
    <row r="1421" spans="1:10" x14ac:dyDescent="0.25">
      <c r="A1421" s="12">
        <v>42656.676388888889</v>
      </c>
      <c r="B1421" s="13">
        <v>1098</v>
      </c>
      <c r="C1421" s="13">
        <v>1.6</v>
      </c>
      <c r="D1421" s="13">
        <v>1098</v>
      </c>
      <c r="E1421" s="13">
        <v>0.83</v>
      </c>
      <c r="F1421" s="13">
        <f>IFERROR(IF(E1421="",VLOOKUP($B1421,Locations!$A$2:$U$255,16,FALSE),E1421),"")</f>
        <v>0.83</v>
      </c>
      <c r="G1421" s="13">
        <f>IFERROR(C1421-F1421,"")</f>
        <v>0.77000000000000013</v>
      </c>
      <c r="H1421" s="13">
        <f>IFERROR(ROUND(VLOOKUP($B1421,Locations!$A$2:$U$255,11,FALSE)-G1421,3),"")</f>
        <v>4798.2299999999996</v>
      </c>
      <c r="I1421" s="14">
        <v>1</v>
      </c>
      <c r="J1421" s="13"/>
    </row>
    <row r="1422" spans="1:10" x14ac:dyDescent="0.25">
      <c r="A1422" s="12">
        <v>42867.5</v>
      </c>
      <c r="B1422" s="13">
        <v>1098</v>
      </c>
      <c r="C1422" s="13">
        <v>1.5</v>
      </c>
      <c r="D1422" s="13">
        <v>1098</v>
      </c>
      <c r="E1422" s="13">
        <v>1.08</v>
      </c>
      <c r="F1422" s="13">
        <f>IFERROR(IF(E1422="",VLOOKUP($B1422,Locations!$A$2:$U$255,16,FALSE),E1422),"")</f>
        <v>1.08</v>
      </c>
      <c r="G1422" s="13">
        <f>IFERROR(C1422-F1422,"")</f>
        <v>0.41999999999999993</v>
      </c>
      <c r="H1422" s="13">
        <f>IFERROR(ROUND(VLOOKUP($B1422,Locations!$A$2:$U$255,11,FALSE)-G1422,3),"")</f>
        <v>4798.58</v>
      </c>
      <c r="I1422" s="14">
        <v>1</v>
      </c>
      <c r="J1422" s="13"/>
    </row>
    <row r="1423" spans="1:10" x14ac:dyDescent="0.25">
      <c r="A1423" s="12">
        <v>43005.593055555553</v>
      </c>
      <c r="B1423" s="13">
        <v>1098</v>
      </c>
      <c r="C1423" s="13">
        <v>1.6</v>
      </c>
      <c r="D1423" s="13">
        <v>1098</v>
      </c>
      <c r="E1423" s="13">
        <v>1.04</v>
      </c>
      <c r="F1423" s="13">
        <f>IFERROR(IF(E1423="",VLOOKUP($B1423,Locations!$A$2:$U$255,16,FALSE),E1423),"")</f>
        <v>1.04</v>
      </c>
      <c r="G1423" s="13">
        <f>IFERROR(C1423-F1423,"")</f>
        <v>0.56000000000000005</v>
      </c>
      <c r="H1423" s="13">
        <f>IFERROR(ROUND(VLOOKUP($B1423,Locations!$A$2:$U$255,11,FALSE)-G1423,3),"")</f>
        <v>4798.4399999999996</v>
      </c>
      <c r="I1423" s="14">
        <v>1</v>
      </c>
      <c r="J1423" s="13">
        <v>20</v>
      </c>
    </row>
    <row r="1424" spans="1:10" x14ac:dyDescent="0.25">
      <c r="A1424" s="1">
        <v>43208.637499999997</v>
      </c>
      <c r="B1424">
        <v>1098</v>
      </c>
      <c r="C1424">
        <v>1.3</v>
      </c>
      <c r="D1424">
        <v>1098</v>
      </c>
      <c r="E1424">
        <v>1.0416666666666667</v>
      </c>
      <c r="F1424">
        <f>IFERROR(IF(E1424="",VLOOKUP($B1424,Locations!$A$2:$U$255,16,FALSE),E1424),"")</f>
        <v>1.0416666666666667</v>
      </c>
      <c r="G1424">
        <f>IFERROR(C1424-F1424,"")</f>
        <v>0.2583333333333333</v>
      </c>
      <c r="H1424">
        <f>IFERROR(ROUND(VLOOKUP($B1424,Locations!$A$2:$U$255,11,FALSE)-G1424,3),"")</f>
        <v>4798.7420000000002</v>
      </c>
      <c r="I1424" s="2">
        <v>1</v>
      </c>
      <c r="J1424">
        <v>21</v>
      </c>
    </row>
    <row r="1425" spans="1:10" x14ac:dyDescent="0.25">
      <c r="A1425" s="1">
        <v>42142.444444444445</v>
      </c>
      <c r="B1425">
        <v>2001</v>
      </c>
      <c r="C1425">
        <v>0.33</v>
      </c>
      <c r="D1425">
        <v>2001</v>
      </c>
      <c r="E1425">
        <v>0.69</v>
      </c>
      <c r="F1425">
        <f>IFERROR(IF(E1425="",VLOOKUP($B1425,Locations!$A$2:$U$255,16,FALSE),E1425),"")</f>
        <v>0.69</v>
      </c>
      <c r="G1425">
        <f>IFERROR(C1425-F1425,"")</f>
        <v>-0.35999999999999993</v>
      </c>
      <c r="H1425">
        <f>IFERROR(ROUND(VLOOKUP($B1425,Locations!$A$2:$U$255,11,FALSE)-G1425,3),"")</f>
        <v>4908.3599999999997</v>
      </c>
      <c r="I1425" s="2">
        <v>1</v>
      </c>
    </row>
    <row r="1426" spans="1:10" x14ac:dyDescent="0.25">
      <c r="A1426" s="1">
        <v>42303.423611111109</v>
      </c>
      <c r="B1426">
        <v>2001</v>
      </c>
      <c r="C1426" s="41">
        <v>0.22</v>
      </c>
      <c r="D1426">
        <v>2001</v>
      </c>
      <c r="E1426">
        <v>0.65</v>
      </c>
      <c r="F1426">
        <f>IFERROR(IF(E1426="",VLOOKUP($B1426,Locations!$A$2:$U$255,16,FALSE),E1426),"")</f>
        <v>0.65</v>
      </c>
      <c r="G1426">
        <f>IFERROR(C1426-F1426,"")</f>
        <v>-0.43000000000000005</v>
      </c>
      <c r="H1426">
        <f>IFERROR(ROUND(VLOOKUP($B1426,Locations!$A$2:$U$255,11,FALSE)-G1426,3),"")</f>
        <v>4908.43</v>
      </c>
      <c r="I1426" s="2">
        <v>1</v>
      </c>
    </row>
    <row r="1427" spans="1:10" x14ac:dyDescent="0.25">
      <c r="A1427" s="1">
        <v>42467.413194444445</v>
      </c>
      <c r="B1427">
        <v>2001</v>
      </c>
      <c r="C1427">
        <v>0.24</v>
      </c>
      <c r="D1427">
        <v>2001</v>
      </c>
      <c r="E1427">
        <v>0.67</v>
      </c>
      <c r="F1427">
        <f>IFERROR(IF(E1427="",VLOOKUP($B1427,Locations!$A$2:$U$255,16,FALSE),E1427),"")</f>
        <v>0.67</v>
      </c>
      <c r="G1427">
        <f>IFERROR(C1427-F1427,"")</f>
        <v>-0.43000000000000005</v>
      </c>
      <c r="H1427">
        <f>IFERROR(ROUND(VLOOKUP($B1427,Locations!$A$2:$U$255,11,FALSE)-G1427,3),"")</f>
        <v>4908.43</v>
      </c>
      <c r="I1427" s="2">
        <v>1</v>
      </c>
    </row>
    <row r="1428" spans="1:10" x14ac:dyDescent="0.25">
      <c r="A1428" s="1">
        <v>42478.25</v>
      </c>
      <c r="B1428">
        <v>2001</v>
      </c>
      <c r="C1428">
        <v>0.24</v>
      </c>
      <c r="D1428">
        <v>2001</v>
      </c>
      <c r="E1428">
        <v>0.92</v>
      </c>
      <c r="F1428">
        <f>IFERROR(IF(E1428="",VLOOKUP($B1428,Locations!$A$2:$U$255,16,FALSE),E1428),"")</f>
        <v>0.92</v>
      </c>
      <c r="G1428">
        <f>IFERROR(C1428-F1428,"")</f>
        <v>-0.68</v>
      </c>
      <c r="H1428">
        <f>IFERROR(ROUND(VLOOKUP($B1428,Locations!$A$2:$U$255,11,FALSE)-G1428,3),"")</f>
        <v>4908.68</v>
      </c>
      <c r="I1428" s="2">
        <v>1</v>
      </c>
    </row>
    <row r="1429" spans="1:10" x14ac:dyDescent="0.25">
      <c r="A1429" s="1">
        <v>42874.25</v>
      </c>
      <c r="B1429">
        <v>2001</v>
      </c>
      <c r="C1429">
        <v>7.0000000000000007E-2</v>
      </c>
      <c r="D1429">
        <v>2001</v>
      </c>
      <c r="E1429">
        <v>0.92</v>
      </c>
      <c r="F1429">
        <f>IFERROR(IF(E1429="",VLOOKUP($B1429,Locations!$A$2:$U$255,16,FALSE),E1429),"")</f>
        <v>0.92</v>
      </c>
      <c r="G1429">
        <f>IFERROR(C1429-F1429,"")</f>
        <v>-0.85000000000000009</v>
      </c>
      <c r="H1429">
        <f>IFERROR(ROUND(VLOOKUP($B1429,Locations!$A$2:$U$255,11,FALSE)-G1429,3),"")</f>
        <v>4908.8500000000004</v>
      </c>
      <c r="I1429" s="2">
        <v>1</v>
      </c>
    </row>
    <row r="1430" spans="1:10" x14ac:dyDescent="0.25">
      <c r="A1430" s="1">
        <v>43060.579861111109</v>
      </c>
      <c r="B1430">
        <v>2001</v>
      </c>
      <c r="C1430">
        <v>0.28999999999999998</v>
      </c>
      <c r="D1430">
        <v>2001</v>
      </c>
      <c r="E1430">
        <v>1</v>
      </c>
      <c r="F1430">
        <f>IFERROR(IF(E1430="",VLOOKUP($B1430,Locations!$A$2:$U$255,16,FALSE),E1430),"")</f>
        <v>1</v>
      </c>
      <c r="G1430">
        <f>IFERROR(C1430-F1430,"")</f>
        <v>-0.71</v>
      </c>
      <c r="H1430">
        <f>IFERROR(ROUND(VLOOKUP($B1430,Locations!$A$2:$U$255,11,FALSE)-G1430,3),"")</f>
        <v>4908.71</v>
      </c>
      <c r="I1430" s="2">
        <v>1</v>
      </c>
      <c r="J1430">
        <v>20</v>
      </c>
    </row>
    <row r="1431" spans="1:10" x14ac:dyDescent="0.25">
      <c r="A1431" s="1">
        <v>43272.479166666664</v>
      </c>
      <c r="B1431">
        <v>2001</v>
      </c>
      <c r="C1431">
        <f>5.125/12</f>
        <v>0.42708333333333331</v>
      </c>
      <c r="D1431">
        <v>2001</v>
      </c>
      <c r="E1431">
        <f>9.06/12</f>
        <v>0.755</v>
      </c>
      <c r="F1431">
        <f>IFERROR(IF(E1431="",VLOOKUP($B1431,Locations!$A$2:$U$255,16,FALSE),E1431),"")</f>
        <v>0.755</v>
      </c>
      <c r="G1431">
        <f>IFERROR(C1431-F1431,"")</f>
        <v>-0.32791666666666669</v>
      </c>
      <c r="H1431">
        <f>IFERROR(ROUND(VLOOKUP($B1431,Locations!$A$2:$U$255,11,FALSE)-G1431,3),"")</f>
        <v>4908.3280000000004</v>
      </c>
      <c r="I1431" s="2">
        <v>1</v>
      </c>
      <c r="J1431">
        <v>21</v>
      </c>
    </row>
    <row r="1432" spans="1:10" x14ac:dyDescent="0.25">
      <c r="A1432" s="1">
        <v>42142.465277777781</v>
      </c>
      <c r="B1432">
        <v>2002</v>
      </c>
      <c r="C1432">
        <v>0.28999999999999998</v>
      </c>
      <c r="D1432">
        <v>2002</v>
      </c>
      <c r="E1432">
        <v>2.23</v>
      </c>
      <c r="F1432">
        <f>IFERROR(IF(E1432="",VLOOKUP($B1432,Locations!$A$2:$U$255,16,FALSE),E1432),"")</f>
        <v>2.23</v>
      </c>
      <c r="G1432">
        <f>IFERROR(C1432-F1432,"")</f>
        <v>-1.94</v>
      </c>
      <c r="H1432">
        <f>IFERROR(ROUND(VLOOKUP($B1432,Locations!$A$2:$U$255,11,FALSE)-G1432,3),"")</f>
        <v>4912.9399999999996</v>
      </c>
      <c r="I1432" s="2">
        <v>1</v>
      </c>
    </row>
    <row r="1433" spans="1:10" x14ac:dyDescent="0.25">
      <c r="A1433" s="1">
        <v>42303.375</v>
      </c>
      <c r="B1433">
        <v>2002</v>
      </c>
      <c r="C1433">
        <v>1.27</v>
      </c>
      <c r="D1433">
        <v>2002</v>
      </c>
      <c r="E1433">
        <v>0</v>
      </c>
      <c r="F1433">
        <f>IFERROR(IF(E1433="",VLOOKUP($B1433,Locations!$A$2:$U$255,16,FALSE),E1433),"")</f>
        <v>0</v>
      </c>
      <c r="G1433">
        <f>IFERROR(C1433-F1433,"")</f>
        <v>1.27</v>
      </c>
      <c r="H1433">
        <f>IFERROR(ROUND(VLOOKUP($B1433,Locations!$A$2:$U$255,11,FALSE)-G1433,3),"")</f>
        <v>4909.7299999999996</v>
      </c>
      <c r="I1433" s="2">
        <v>1</v>
      </c>
    </row>
    <row r="1434" spans="1:10" x14ac:dyDescent="0.25">
      <c r="A1434" s="1">
        <v>42304.430555555555</v>
      </c>
      <c r="B1434">
        <v>2002</v>
      </c>
      <c r="C1434">
        <v>1.27</v>
      </c>
      <c r="D1434">
        <v>2002</v>
      </c>
      <c r="E1434">
        <v>2.23</v>
      </c>
      <c r="F1434">
        <f>IFERROR(IF(E1434="",VLOOKUP($B1434,Locations!$A$2:$U$255,16,FALSE),E1434),"")</f>
        <v>2.23</v>
      </c>
      <c r="G1434">
        <f>IFERROR(C1434-F1434,"")</f>
        <v>-0.96</v>
      </c>
      <c r="H1434">
        <f>IFERROR(ROUND(VLOOKUP($B1434,Locations!$A$2:$U$255,11,FALSE)-G1434,3),"")</f>
        <v>4911.96</v>
      </c>
      <c r="I1434" s="2">
        <v>1</v>
      </c>
    </row>
    <row r="1435" spans="1:10" x14ac:dyDescent="0.25">
      <c r="A1435" s="1">
        <v>42467.427083333336</v>
      </c>
      <c r="B1435">
        <v>2002</v>
      </c>
      <c r="C1435">
        <v>1.35</v>
      </c>
      <c r="D1435">
        <v>2002</v>
      </c>
      <c r="E1435">
        <v>2.23</v>
      </c>
      <c r="F1435">
        <f>IFERROR(IF(E1435="",VLOOKUP($B1435,Locations!$A$2:$U$255,16,FALSE),E1435),"")</f>
        <v>2.23</v>
      </c>
      <c r="G1435">
        <f>IFERROR(C1435-F1435,"")</f>
        <v>-0.87999999999999989</v>
      </c>
      <c r="H1435">
        <f>IFERROR(ROUND(VLOOKUP($B1435,Locations!$A$2:$U$255,11,FALSE)-G1435,3),"")</f>
        <v>4911.88</v>
      </c>
      <c r="I1435" s="2">
        <v>1</v>
      </c>
    </row>
    <row r="1436" spans="1:10" x14ac:dyDescent="0.25">
      <c r="A1436" s="1">
        <v>42661.559027777781</v>
      </c>
      <c r="B1436">
        <v>2002</v>
      </c>
      <c r="C1436">
        <v>0.52</v>
      </c>
      <c r="D1436">
        <v>2002</v>
      </c>
      <c r="E1436">
        <v>2.17</v>
      </c>
      <c r="F1436">
        <f>IFERROR(IF(E1436="",VLOOKUP($B1436,Locations!$A$2:$U$255,16,FALSE),E1436),"")</f>
        <v>2.17</v>
      </c>
      <c r="G1436">
        <f>IFERROR(C1436-F1436,"")</f>
        <v>-1.65</v>
      </c>
      <c r="H1436">
        <f>IFERROR(ROUND(VLOOKUP($B1436,Locations!$A$2:$U$255,11,FALSE)-G1436,3),"")</f>
        <v>4912.6499999999996</v>
      </c>
      <c r="I1436" s="2">
        <v>1</v>
      </c>
    </row>
    <row r="1437" spans="1:10" x14ac:dyDescent="0.25">
      <c r="A1437" s="1">
        <v>42690.75</v>
      </c>
      <c r="B1437">
        <v>2002</v>
      </c>
      <c r="C1437">
        <v>0.52</v>
      </c>
      <c r="D1437">
        <v>2002</v>
      </c>
      <c r="E1437">
        <v>2.42</v>
      </c>
      <c r="F1437">
        <f>IFERROR(IF(E1437="",VLOOKUP($B1437,Locations!$A$2:$U$255,16,FALSE),E1437),"")</f>
        <v>2.42</v>
      </c>
      <c r="G1437">
        <f>IFERROR(C1437-F1437,"")</f>
        <v>-1.9</v>
      </c>
      <c r="H1437">
        <f>IFERROR(ROUND(VLOOKUP($B1437,Locations!$A$2:$U$255,11,FALSE)-G1437,3),"")</f>
        <v>4912.8999999999996</v>
      </c>
      <c r="I1437" s="2">
        <v>1</v>
      </c>
    </row>
    <row r="1438" spans="1:10" x14ac:dyDescent="0.25">
      <c r="A1438" s="1">
        <v>42892.75</v>
      </c>
      <c r="B1438">
        <v>2002</v>
      </c>
      <c r="C1438">
        <v>0.47</v>
      </c>
      <c r="D1438">
        <v>2002</v>
      </c>
      <c r="E1438">
        <v>2.96</v>
      </c>
      <c r="F1438">
        <f>IFERROR(IF(E1438="",VLOOKUP($B1438,Locations!$A$2:$U$255,16,FALSE),E1438),"")</f>
        <v>2.96</v>
      </c>
      <c r="G1438">
        <f>IFERROR(C1438-F1438,"")</f>
        <v>-2.4900000000000002</v>
      </c>
      <c r="H1438">
        <f>IFERROR(ROUND(VLOOKUP($B1438,Locations!$A$2:$U$255,11,FALSE)-G1438,3),"")</f>
        <v>4913.49</v>
      </c>
      <c r="I1438" s="2">
        <v>1</v>
      </c>
    </row>
    <row r="1439" spans="1:10" x14ac:dyDescent="0.25">
      <c r="A1439" s="1">
        <v>43060.590277777781</v>
      </c>
      <c r="B1439">
        <v>2002</v>
      </c>
      <c r="C1439">
        <v>0.38</v>
      </c>
      <c r="D1439">
        <v>2002</v>
      </c>
      <c r="E1439">
        <v>3.02</v>
      </c>
      <c r="F1439">
        <f>IFERROR(IF(E1439="",VLOOKUP($B1439,Locations!$A$2:$U$255,16,FALSE),E1439),"")</f>
        <v>3.02</v>
      </c>
      <c r="G1439">
        <f>IFERROR(C1439-F1439,"")</f>
        <v>-2.64</v>
      </c>
      <c r="H1439">
        <f>IFERROR(ROUND(VLOOKUP($B1439,Locations!$A$2:$U$255,11,FALSE)-G1439,3),"")</f>
        <v>4913.6400000000003</v>
      </c>
      <c r="I1439" s="2">
        <v>1</v>
      </c>
      <c r="J1439">
        <v>20</v>
      </c>
    </row>
    <row r="1440" spans="1:10" x14ac:dyDescent="0.25">
      <c r="A1440" s="1">
        <v>43272.493055555555</v>
      </c>
      <c r="B1440">
        <v>2002</v>
      </c>
      <c r="C1440">
        <f>3.518/12</f>
        <v>0.29316666666666663</v>
      </c>
      <c r="D1440">
        <v>2002</v>
      </c>
      <c r="E1440">
        <v>3</v>
      </c>
      <c r="F1440">
        <f>IFERROR(IF(E1440="",VLOOKUP($B1440,Locations!$A$2:$U$255,16,FALSE),E1440),"")</f>
        <v>3</v>
      </c>
      <c r="G1440">
        <f>IFERROR(C1440-F1440,"")</f>
        <v>-2.7068333333333334</v>
      </c>
      <c r="H1440">
        <f>IFERROR(ROUND(VLOOKUP($B1440,Locations!$A$2:$U$255,11,FALSE)-G1440,3),"")</f>
        <v>4913.7070000000003</v>
      </c>
      <c r="I1440" s="2">
        <v>1</v>
      </c>
      <c r="J1440">
        <v>21</v>
      </c>
    </row>
    <row r="1441" spans="1:10" x14ac:dyDescent="0.25">
      <c r="A1441" s="1">
        <v>42142.479166666664</v>
      </c>
      <c r="B1441">
        <v>2003</v>
      </c>
      <c r="C1441">
        <v>0.6</v>
      </c>
      <c r="D1441">
        <v>2003</v>
      </c>
      <c r="E1441">
        <v>0.44</v>
      </c>
      <c r="F1441">
        <f>IFERROR(IF(E1441="",VLOOKUP($B1441,Locations!$A$2:$U$255,16,FALSE),E1441),"")</f>
        <v>0.44</v>
      </c>
      <c r="G1441">
        <f>IFERROR(C1441-F1441,"")</f>
        <v>0.15999999999999998</v>
      </c>
      <c r="H1441">
        <f>IFERROR(ROUND(VLOOKUP($B1441,Locations!$A$2:$U$255,11,FALSE)-G1441,3),"")</f>
        <v>4907.84</v>
      </c>
      <c r="I1441" s="2">
        <v>1</v>
      </c>
    </row>
    <row r="1442" spans="1:10" x14ac:dyDescent="0.25">
      <c r="A1442" s="1">
        <v>42303.375</v>
      </c>
      <c r="B1442">
        <v>2003</v>
      </c>
      <c r="C1442">
        <v>1.0900000000000001</v>
      </c>
      <c r="D1442">
        <v>2003</v>
      </c>
      <c r="E1442">
        <v>0.69</v>
      </c>
      <c r="F1442">
        <f>IFERROR(IF(E1442="",VLOOKUP($B1442,Locations!$A$2:$U$255,16,FALSE),E1442),"")</f>
        <v>0.69</v>
      </c>
      <c r="G1442">
        <f>IFERROR(C1442-F1442,"")</f>
        <v>0.40000000000000013</v>
      </c>
      <c r="H1442">
        <f>IFERROR(ROUND(VLOOKUP($B1442,Locations!$A$2:$U$255,11,FALSE)-G1442,3),"")</f>
        <v>4907.6000000000004</v>
      </c>
      <c r="I1442" s="2">
        <v>1</v>
      </c>
    </row>
    <row r="1443" spans="1:10" x14ac:dyDescent="0.25">
      <c r="A1443" s="1">
        <v>42467.4375</v>
      </c>
      <c r="B1443">
        <v>2003</v>
      </c>
      <c r="C1443">
        <v>0.63</v>
      </c>
      <c r="D1443">
        <v>2003</v>
      </c>
      <c r="E1443">
        <v>0.42</v>
      </c>
      <c r="F1443">
        <f>IFERROR(IF(E1443="",VLOOKUP($B1443,Locations!$A$2:$U$255,16,FALSE),E1443),"")</f>
        <v>0.42</v>
      </c>
      <c r="G1443">
        <f>IFERROR(C1443-F1443,"")</f>
        <v>0.21000000000000002</v>
      </c>
      <c r="H1443">
        <f>IFERROR(ROUND(VLOOKUP($B1443,Locations!$A$2:$U$255,11,FALSE)-G1443,3),"")</f>
        <v>4907.79</v>
      </c>
      <c r="I1443" s="2">
        <v>1</v>
      </c>
    </row>
    <row r="1444" spans="1:10" x14ac:dyDescent="0.25">
      <c r="A1444" s="1">
        <v>42661.568055555559</v>
      </c>
      <c r="B1444">
        <v>2003</v>
      </c>
      <c r="C1444">
        <v>1.84</v>
      </c>
      <c r="D1444">
        <v>2003</v>
      </c>
      <c r="E1444">
        <v>0.5</v>
      </c>
      <c r="F1444">
        <f>IFERROR(IF(E1444="",VLOOKUP($B1444,Locations!$A$2:$U$255,16,FALSE),E1444),"")</f>
        <v>0.5</v>
      </c>
      <c r="G1444">
        <f>IFERROR(C1444-F1444,"")</f>
        <v>1.34</v>
      </c>
      <c r="H1444">
        <f>IFERROR(ROUND(VLOOKUP($B1444,Locations!$A$2:$U$255,11,FALSE)-G1444,3),"")</f>
        <v>4906.66</v>
      </c>
      <c r="I1444" s="2">
        <v>1</v>
      </c>
    </row>
    <row r="1445" spans="1:10" x14ac:dyDescent="0.25">
      <c r="A1445" s="1">
        <v>42871.25</v>
      </c>
      <c r="B1445">
        <v>2003</v>
      </c>
      <c r="C1445">
        <v>0.95</v>
      </c>
      <c r="D1445">
        <v>2003</v>
      </c>
      <c r="E1445">
        <v>0.92</v>
      </c>
      <c r="F1445">
        <f>IFERROR(IF(E1445="",VLOOKUP($B1445,Locations!$A$2:$U$255,16,FALSE),E1445),"")</f>
        <v>0.92</v>
      </c>
      <c r="G1445">
        <f>IFERROR(C1445-F1445,"")</f>
        <v>2.9999999999999916E-2</v>
      </c>
      <c r="H1445">
        <f>IFERROR(ROUND(VLOOKUP($B1445,Locations!$A$2:$U$255,11,FALSE)-G1445,3),"")</f>
        <v>4907.97</v>
      </c>
      <c r="I1445" s="2">
        <v>1</v>
      </c>
    </row>
    <row r="1446" spans="1:10" x14ac:dyDescent="0.25">
      <c r="A1446" s="1">
        <v>43060.598611111112</v>
      </c>
      <c r="B1446">
        <v>2003</v>
      </c>
      <c r="C1446">
        <v>0.91</v>
      </c>
      <c r="D1446">
        <v>2003</v>
      </c>
      <c r="E1446">
        <v>0.85</v>
      </c>
      <c r="F1446">
        <f>IFERROR(IF(E1446="",VLOOKUP($B1446,Locations!$A$2:$U$255,16,FALSE),E1446),"")</f>
        <v>0.85</v>
      </c>
      <c r="G1446">
        <f>IFERROR(C1446-F1446,"")</f>
        <v>6.0000000000000053E-2</v>
      </c>
      <c r="H1446">
        <f>IFERROR(ROUND(VLOOKUP($B1446,Locations!$A$2:$U$255,11,FALSE)-G1446,3),"")</f>
        <v>4907.9399999999996</v>
      </c>
      <c r="I1446" s="2">
        <v>1</v>
      </c>
      <c r="J1446">
        <v>20</v>
      </c>
    </row>
    <row r="1447" spans="1:10" x14ac:dyDescent="0.25">
      <c r="A1447" s="1">
        <v>43272.5</v>
      </c>
      <c r="B1447">
        <v>2003</v>
      </c>
      <c r="C1447">
        <v>1.61</v>
      </c>
      <c r="D1447">
        <v>2003</v>
      </c>
      <c r="E1447">
        <v>0.79166666666666663</v>
      </c>
      <c r="F1447">
        <f>IFERROR(IF(E1447="",VLOOKUP($B1447,Locations!$A$2:$U$255,16,FALSE),E1447),"")</f>
        <v>0.79166666666666663</v>
      </c>
      <c r="G1447">
        <f>IFERROR(C1447-F1447,"")</f>
        <v>0.81833333333333347</v>
      </c>
      <c r="H1447">
        <f>IFERROR(ROUND(VLOOKUP($B1447,Locations!$A$2:$U$255,11,FALSE)-G1447,3),"")</f>
        <v>4907.1819999999998</v>
      </c>
      <c r="I1447" s="2">
        <v>1</v>
      </c>
      <c r="J1447">
        <v>21</v>
      </c>
    </row>
    <row r="1448" spans="1:10" x14ac:dyDescent="0.25">
      <c r="A1448" s="1">
        <v>42142.583333333336</v>
      </c>
      <c r="B1448">
        <v>3001</v>
      </c>
      <c r="C1448">
        <v>1.4</v>
      </c>
      <c r="D1448">
        <v>3001</v>
      </c>
      <c r="E1448">
        <v>1.63</v>
      </c>
      <c r="F1448">
        <f>IFERROR(IF(E1448="",VLOOKUP($B1448,Locations!$A$2:$U$255,16,FALSE),E1448),"")</f>
        <v>1.63</v>
      </c>
      <c r="G1448">
        <f>IFERROR(C1448-F1448,"")</f>
        <v>-0.22999999999999998</v>
      </c>
      <c r="H1448">
        <f>IFERROR(ROUND(VLOOKUP($B1448,Locations!$A$2:$U$255,11,FALSE)-G1448,3),"")</f>
        <v>4919.2299999999996</v>
      </c>
      <c r="I1448" s="2">
        <v>1</v>
      </c>
    </row>
    <row r="1449" spans="1:10" x14ac:dyDescent="0.25">
      <c r="A1449" s="1">
        <v>42303.416666666664</v>
      </c>
      <c r="B1449">
        <v>3001</v>
      </c>
      <c r="C1449">
        <v>1.43</v>
      </c>
      <c r="D1449">
        <v>3001</v>
      </c>
      <c r="E1449">
        <v>1.88</v>
      </c>
      <c r="F1449">
        <f>IFERROR(IF(E1449="",VLOOKUP($B1449,Locations!$A$2:$U$255,16,FALSE),E1449),"")</f>
        <v>1.88</v>
      </c>
      <c r="G1449">
        <f>IFERROR(C1449-F1449,"")</f>
        <v>-0.44999999999999996</v>
      </c>
      <c r="H1449">
        <f>IFERROR(ROUND(VLOOKUP($B1449,Locations!$A$2:$U$255,11,FALSE)-G1449,3),"")</f>
        <v>4919.45</v>
      </c>
      <c r="I1449" s="2">
        <v>1</v>
      </c>
    </row>
    <row r="1450" spans="1:10" x14ac:dyDescent="0.25">
      <c r="A1450" s="1">
        <v>42306.473611111112</v>
      </c>
      <c r="B1450">
        <v>3001</v>
      </c>
      <c r="C1450">
        <v>1.43</v>
      </c>
      <c r="D1450">
        <v>3001</v>
      </c>
      <c r="E1450">
        <v>1.83</v>
      </c>
      <c r="F1450">
        <f>IFERROR(IF(E1450="",VLOOKUP($B1450,Locations!$A$2:$U$255,16,FALSE),E1450),"")</f>
        <v>1.83</v>
      </c>
      <c r="G1450">
        <f>IFERROR(C1450-F1450,"")</f>
        <v>-0.40000000000000013</v>
      </c>
      <c r="H1450">
        <f>IFERROR(ROUND(VLOOKUP($B1450,Locations!$A$2:$U$255,11,FALSE)-G1450,3),"")</f>
        <v>4919.3999999999996</v>
      </c>
      <c r="I1450" s="2">
        <v>1</v>
      </c>
    </row>
    <row r="1451" spans="1:10" x14ac:dyDescent="0.25">
      <c r="A1451" s="1">
        <v>42467.513888888891</v>
      </c>
      <c r="B1451">
        <v>3001</v>
      </c>
      <c r="C1451">
        <v>1.42</v>
      </c>
      <c r="D1451">
        <v>3001</v>
      </c>
      <c r="E1451">
        <v>1.92</v>
      </c>
      <c r="F1451">
        <f>IFERROR(IF(E1451="",VLOOKUP($B1451,Locations!$A$2:$U$255,16,FALSE),E1451),"")</f>
        <v>1.92</v>
      </c>
      <c r="G1451">
        <f>IFERROR(C1451-F1451,"")</f>
        <v>-0.5</v>
      </c>
      <c r="H1451">
        <f>IFERROR(ROUND(VLOOKUP($B1451,Locations!$A$2:$U$255,11,FALSE)-G1451,3),"")</f>
        <v>4919.5</v>
      </c>
      <c r="I1451" s="2">
        <v>1</v>
      </c>
    </row>
    <row r="1452" spans="1:10" x14ac:dyDescent="0.25">
      <c r="A1452" s="1">
        <v>42489.5</v>
      </c>
      <c r="B1452">
        <v>3001</v>
      </c>
      <c r="C1452">
        <v>1.42</v>
      </c>
      <c r="D1452">
        <v>3001</v>
      </c>
      <c r="E1452">
        <v>2.17</v>
      </c>
      <c r="F1452">
        <f>IFERROR(IF(E1452="",VLOOKUP($B1452,Locations!$A$2:$U$255,16,FALSE),E1452),"")</f>
        <v>2.17</v>
      </c>
      <c r="G1452">
        <f>IFERROR(C1452-F1452,"")</f>
        <v>-0.75</v>
      </c>
      <c r="H1452">
        <f>IFERROR(ROUND(VLOOKUP($B1452,Locations!$A$2:$U$255,11,FALSE)-G1452,3),"")</f>
        <v>4919.75</v>
      </c>
      <c r="I1452" s="2">
        <v>1</v>
      </c>
    </row>
    <row r="1453" spans="1:10" x14ac:dyDescent="0.25">
      <c r="A1453" s="1">
        <v>42661</v>
      </c>
      <c r="B1453">
        <v>3001</v>
      </c>
      <c r="C1453">
        <v>1.6</v>
      </c>
      <c r="D1453">
        <v>3001</v>
      </c>
      <c r="E1453">
        <v>1.6</v>
      </c>
      <c r="F1453">
        <f>IFERROR(IF(E1453="",VLOOKUP($B1453,Locations!$A$2:$U$255,16,FALSE),E1453),"")</f>
        <v>1.6</v>
      </c>
      <c r="G1453">
        <f>IFERROR(C1453-F1453,"")</f>
        <v>0</v>
      </c>
      <c r="H1453">
        <f>IFERROR(ROUND(VLOOKUP($B1453,Locations!$A$2:$U$255,11,FALSE)-G1453,3),"")</f>
        <v>4919</v>
      </c>
      <c r="I1453" s="2">
        <v>1</v>
      </c>
    </row>
    <row r="1454" spans="1:10" x14ac:dyDescent="0.25">
      <c r="A1454" s="1">
        <v>42683.5</v>
      </c>
      <c r="B1454">
        <v>3001</v>
      </c>
      <c r="C1454">
        <v>1.6</v>
      </c>
      <c r="D1454">
        <v>3001</v>
      </c>
      <c r="E1454">
        <v>1.85</v>
      </c>
      <c r="F1454">
        <f>IFERROR(IF(E1454="",VLOOKUP($B1454,Locations!$A$2:$U$255,16,FALSE),E1454),"")</f>
        <v>1.85</v>
      </c>
      <c r="G1454">
        <f>IFERROR(C1454-F1454,"")</f>
        <v>-0.25</v>
      </c>
      <c r="H1454">
        <f>IFERROR(ROUND(VLOOKUP($B1454,Locations!$A$2:$U$255,11,FALSE)-G1454,3),"")</f>
        <v>4919.25</v>
      </c>
      <c r="I1454" s="2">
        <v>1</v>
      </c>
    </row>
    <row r="1455" spans="1:10" x14ac:dyDescent="0.25">
      <c r="A1455" s="1">
        <v>42885.5</v>
      </c>
      <c r="B1455">
        <v>3001</v>
      </c>
      <c r="C1455">
        <v>1.47</v>
      </c>
      <c r="D1455">
        <v>3001</v>
      </c>
      <c r="E1455">
        <v>2.33</v>
      </c>
      <c r="F1455">
        <f>IFERROR(IF(E1455="",VLOOKUP($B1455,Locations!$A$2:$U$255,16,FALSE),E1455),"")</f>
        <v>2.33</v>
      </c>
      <c r="G1455">
        <f>IFERROR(C1455-F1455,"")</f>
        <v>-0.8600000000000001</v>
      </c>
      <c r="H1455">
        <f>IFERROR(ROUND(VLOOKUP($B1455,Locations!$A$2:$U$255,11,FALSE)-G1455,3),"")</f>
        <v>4919.8599999999997</v>
      </c>
      <c r="I1455" s="2">
        <v>1</v>
      </c>
    </row>
    <row r="1456" spans="1:10" x14ac:dyDescent="0.25">
      <c r="A1456" s="1">
        <v>43060.63958333333</v>
      </c>
      <c r="B1456">
        <v>3001</v>
      </c>
      <c r="C1456">
        <v>1.56</v>
      </c>
      <c r="D1456">
        <v>3001</v>
      </c>
      <c r="E1456">
        <v>1.77</v>
      </c>
      <c r="F1456">
        <f>IFERROR(IF(E1456="",VLOOKUP($B1456,Locations!$A$2:$U$255,16,FALSE),E1456),"")</f>
        <v>1.77</v>
      </c>
      <c r="G1456">
        <f>IFERROR(C1456-F1456,"")</f>
        <v>-0.20999999999999996</v>
      </c>
      <c r="H1456">
        <f>IFERROR(ROUND(VLOOKUP($B1456,Locations!$A$2:$U$255,11,FALSE)-G1456,3),"")</f>
        <v>4919.21</v>
      </c>
      <c r="I1456" s="2">
        <v>1</v>
      </c>
      <c r="J1456">
        <v>20</v>
      </c>
    </row>
    <row r="1457" spans="1:10" x14ac:dyDescent="0.25">
      <c r="A1457" s="1">
        <v>43272.57708333333</v>
      </c>
      <c r="B1457">
        <v>3001</v>
      </c>
      <c r="C1457">
        <v>1.57</v>
      </c>
      <c r="D1457">
        <v>3001</v>
      </c>
      <c r="E1457">
        <v>1.8958333333333333</v>
      </c>
      <c r="F1457">
        <f>IFERROR(IF(E1457="",VLOOKUP($B1457,Locations!$A$2:$U$255,16,FALSE),E1457),"")</f>
        <v>1.8958333333333333</v>
      </c>
      <c r="G1457">
        <f>IFERROR(C1457-F1457,"")</f>
        <v>-0.3258333333333332</v>
      </c>
      <c r="H1457">
        <f>IFERROR(ROUND(VLOOKUP($B1457,Locations!$A$2:$U$255,11,FALSE)-G1457,3),"")</f>
        <v>4919.326</v>
      </c>
      <c r="I1457" s="2">
        <v>1</v>
      </c>
      <c r="J1457">
        <v>21</v>
      </c>
    </row>
    <row r="1458" spans="1:10" x14ac:dyDescent="0.25">
      <c r="A1458" s="1">
        <v>42142.602777777778</v>
      </c>
      <c r="B1458">
        <v>3002</v>
      </c>
      <c r="C1458">
        <v>0.46</v>
      </c>
      <c r="D1458">
        <v>3002</v>
      </c>
      <c r="E1458">
        <v>0.81</v>
      </c>
      <c r="F1458">
        <f>IFERROR(IF(E1458="",VLOOKUP($B1458,Locations!$A$2:$U$255,16,FALSE),E1458),"")</f>
        <v>0.81</v>
      </c>
      <c r="G1458">
        <f>IFERROR(C1458-F1458,"")</f>
        <v>-0.35000000000000003</v>
      </c>
      <c r="H1458">
        <f>IFERROR(ROUND(VLOOKUP($B1458,Locations!$A$2:$U$255,11,FALSE)-G1458,3),"")</f>
        <v>4914.3500000000004</v>
      </c>
      <c r="I1458" s="2">
        <v>1</v>
      </c>
    </row>
    <row r="1459" spans="1:10" x14ac:dyDescent="0.25">
      <c r="A1459" s="1">
        <v>42303.416666666664</v>
      </c>
      <c r="B1459">
        <v>3002</v>
      </c>
      <c r="C1459">
        <v>0.47</v>
      </c>
      <c r="D1459">
        <v>3002</v>
      </c>
      <c r="E1459">
        <v>1.02</v>
      </c>
      <c r="F1459">
        <f>IFERROR(IF(E1459="",VLOOKUP($B1459,Locations!$A$2:$U$255,16,FALSE),E1459),"")</f>
        <v>1.02</v>
      </c>
      <c r="G1459">
        <f>IFERROR(C1459-F1459,"")</f>
        <v>-0.55000000000000004</v>
      </c>
      <c r="H1459">
        <f>IFERROR(ROUND(VLOOKUP($B1459,Locations!$A$2:$U$255,11,FALSE)-G1459,3),"")</f>
        <v>4914.55</v>
      </c>
      <c r="I1459" s="2">
        <v>1</v>
      </c>
    </row>
    <row r="1460" spans="1:10" x14ac:dyDescent="0.25">
      <c r="A1460" s="1">
        <v>42467.524305555555</v>
      </c>
      <c r="B1460">
        <v>3002</v>
      </c>
      <c r="C1460">
        <v>0.45</v>
      </c>
      <c r="D1460">
        <v>3002</v>
      </c>
      <c r="E1460">
        <v>1.04</v>
      </c>
      <c r="F1460">
        <f>IFERROR(IF(E1460="",VLOOKUP($B1460,Locations!$A$2:$U$255,16,FALSE),E1460),"")</f>
        <v>1.04</v>
      </c>
      <c r="G1460">
        <f>IFERROR(C1460-F1460,"")</f>
        <v>-0.59000000000000008</v>
      </c>
      <c r="H1460">
        <f>IFERROR(ROUND(VLOOKUP($B1460,Locations!$A$2:$U$255,11,FALSE)-G1460,3),"")</f>
        <v>4914.59</v>
      </c>
      <c r="I1460" s="2">
        <v>1</v>
      </c>
    </row>
    <row r="1461" spans="1:10" x14ac:dyDescent="0.25">
      <c r="A1461" s="1">
        <v>42673.25</v>
      </c>
      <c r="B1461">
        <v>3002</v>
      </c>
      <c r="C1461" s="41">
        <v>0.52</v>
      </c>
      <c r="D1461">
        <v>3002</v>
      </c>
      <c r="E1461">
        <v>0.71</v>
      </c>
      <c r="F1461">
        <f>IFERROR(IF(E1461="",VLOOKUP($B1461,Locations!$A$2:$U$255,16,FALSE),E1461),"")</f>
        <v>0.71</v>
      </c>
      <c r="G1461">
        <f>IFERROR(C1461-F1461,"")</f>
        <v>-0.18999999999999995</v>
      </c>
      <c r="H1461">
        <f>IFERROR(ROUND(VLOOKUP($B1461,Locations!$A$2:$U$255,11,FALSE)-G1461,3),"")</f>
        <v>4914.1899999999996</v>
      </c>
      <c r="I1461" s="2">
        <v>1</v>
      </c>
    </row>
    <row r="1462" spans="1:10" x14ac:dyDescent="0.25">
      <c r="A1462" s="1">
        <v>42875.25</v>
      </c>
      <c r="B1462">
        <v>3002</v>
      </c>
      <c r="C1462">
        <v>0.47</v>
      </c>
      <c r="D1462">
        <v>3002</v>
      </c>
      <c r="E1462">
        <v>1</v>
      </c>
      <c r="F1462">
        <f>IFERROR(IF(E1462="",VLOOKUP($B1462,Locations!$A$2:$U$255,16,FALSE),E1462),"")</f>
        <v>1</v>
      </c>
      <c r="G1462">
        <f>IFERROR(C1462-F1462,"")</f>
        <v>-0.53</v>
      </c>
      <c r="H1462">
        <f>IFERROR(ROUND(VLOOKUP($B1462,Locations!$A$2:$U$255,11,FALSE)-G1462,3),"")</f>
        <v>4914.53</v>
      </c>
      <c r="I1462" s="2">
        <v>1</v>
      </c>
    </row>
    <row r="1463" spans="1:10" x14ac:dyDescent="0.25">
      <c r="A1463" s="1">
        <v>43060.668055555558</v>
      </c>
      <c r="B1463">
        <v>3002</v>
      </c>
      <c r="C1463">
        <v>0.53</v>
      </c>
      <c r="D1463">
        <v>3002</v>
      </c>
      <c r="E1463">
        <v>0.96</v>
      </c>
      <c r="F1463">
        <f>IFERROR(IF(E1463="",VLOOKUP($B1463,Locations!$A$2:$U$255,16,FALSE),E1463),"")</f>
        <v>0.96</v>
      </c>
      <c r="G1463">
        <f>IFERROR(C1463-F1463,"")</f>
        <v>-0.42999999999999994</v>
      </c>
      <c r="H1463">
        <f>IFERROR(ROUND(VLOOKUP($B1463,Locations!$A$2:$U$255,11,FALSE)-G1463,3),"")</f>
        <v>4914.43</v>
      </c>
      <c r="I1463" s="2">
        <v>1</v>
      </c>
      <c r="J1463">
        <v>20</v>
      </c>
    </row>
    <row r="1464" spans="1:10" x14ac:dyDescent="0.25">
      <c r="A1464" s="1">
        <v>43272.594444444447</v>
      </c>
      <c r="B1464">
        <v>3002</v>
      </c>
      <c r="C1464">
        <f>6.25/12</f>
        <v>0.52083333333333337</v>
      </c>
      <c r="D1464">
        <v>3002</v>
      </c>
      <c r="E1464">
        <v>0.875</v>
      </c>
      <c r="F1464">
        <f>IFERROR(IF(E1464="",VLOOKUP($B1464,Locations!$A$2:$U$255,16,FALSE),E1464),"")</f>
        <v>0.875</v>
      </c>
      <c r="G1464">
        <f>IFERROR(C1464-F1464,"")</f>
        <v>-0.35416666666666663</v>
      </c>
      <c r="H1464">
        <f>IFERROR(ROUND(VLOOKUP($B1464,Locations!$A$2:$U$255,11,FALSE)-G1464,3),"")</f>
        <v>4914.3540000000003</v>
      </c>
      <c r="I1464" s="2">
        <v>1</v>
      </c>
      <c r="J1464">
        <v>21</v>
      </c>
    </row>
    <row r="1465" spans="1:10" x14ac:dyDescent="0.25">
      <c r="A1465" s="1">
        <v>42142.612500000003</v>
      </c>
      <c r="B1465">
        <v>3003</v>
      </c>
      <c r="C1465">
        <v>1.07</v>
      </c>
      <c r="D1465">
        <v>3003</v>
      </c>
      <c r="E1465">
        <v>1.46</v>
      </c>
      <c r="F1465">
        <f>IFERROR(IF(E1465="",VLOOKUP($B1465,Locations!$A$2:$U$255,16,FALSE),E1465),"")</f>
        <v>1.46</v>
      </c>
      <c r="G1465">
        <f>IFERROR(C1465-F1465,"")</f>
        <v>-0.3899999999999999</v>
      </c>
      <c r="H1465">
        <f>IFERROR(ROUND(VLOOKUP($B1465,Locations!$A$2:$U$255,11,FALSE)-G1465,3),"")</f>
        <v>4913.3900000000003</v>
      </c>
      <c r="I1465" s="2">
        <v>1</v>
      </c>
    </row>
    <row r="1466" spans="1:10" x14ac:dyDescent="0.25">
      <c r="A1466" s="1">
        <v>42303.416666666664</v>
      </c>
      <c r="B1466">
        <v>3003</v>
      </c>
      <c r="C1466">
        <v>1.07</v>
      </c>
      <c r="D1466">
        <v>3003</v>
      </c>
      <c r="E1466">
        <v>1.67</v>
      </c>
      <c r="F1466">
        <f>IFERROR(IF(E1466="",VLOOKUP($B1466,Locations!$A$2:$U$255,16,FALSE),E1466),"")</f>
        <v>1.67</v>
      </c>
      <c r="G1466">
        <f>IFERROR(C1466-F1466,"")</f>
        <v>-0.59999999999999987</v>
      </c>
      <c r="H1466">
        <f>IFERROR(ROUND(VLOOKUP($B1466,Locations!$A$2:$U$255,11,FALSE)-G1466,3),"")</f>
        <v>4913.6000000000004</v>
      </c>
      <c r="I1466" s="2">
        <v>1</v>
      </c>
    </row>
    <row r="1467" spans="1:10" x14ac:dyDescent="0.25">
      <c r="A1467" s="1">
        <v>42308.479166666664</v>
      </c>
      <c r="B1467">
        <v>3003</v>
      </c>
      <c r="C1467">
        <v>1.07</v>
      </c>
      <c r="D1467">
        <v>3003</v>
      </c>
      <c r="E1467">
        <v>1.48</v>
      </c>
      <c r="F1467">
        <f>IFERROR(IF(E1467="",VLOOKUP($B1467,Locations!$A$2:$U$255,16,FALSE),E1467),"")</f>
        <v>1.48</v>
      </c>
      <c r="G1467">
        <f>IFERROR(C1467-F1467,"")</f>
        <v>-0.40999999999999992</v>
      </c>
      <c r="H1467">
        <f>IFERROR(ROUND(VLOOKUP($B1467,Locations!$A$2:$U$255,11,FALSE)-G1467,3),"")</f>
        <v>4913.41</v>
      </c>
      <c r="I1467" s="2">
        <v>1</v>
      </c>
    </row>
    <row r="1468" spans="1:10" x14ac:dyDescent="0.25">
      <c r="A1468" s="1">
        <v>42467.520833333336</v>
      </c>
      <c r="B1468">
        <v>3003</v>
      </c>
      <c r="C1468">
        <v>1.1499999999999999</v>
      </c>
      <c r="D1468">
        <v>3003</v>
      </c>
      <c r="E1468">
        <v>1.48</v>
      </c>
      <c r="F1468">
        <f>IFERROR(IF(E1468="",VLOOKUP($B1468,Locations!$A$2:$U$255,16,FALSE),E1468),"")</f>
        <v>1.48</v>
      </c>
      <c r="G1468">
        <f>IFERROR(C1468-F1468,"")</f>
        <v>-0.33000000000000007</v>
      </c>
      <c r="H1468">
        <f>IFERROR(ROUND(VLOOKUP($B1468,Locations!$A$2:$U$255,11,FALSE)-G1468,3),"")</f>
        <v>4913.33</v>
      </c>
      <c r="I1468" s="2">
        <v>1</v>
      </c>
    </row>
    <row r="1469" spans="1:10" x14ac:dyDescent="0.25">
      <c r="A1469" s="1">
        <v>42661.625694444447</v>
      </c>
      <c r="B1469">
        <v>3003</v>
      </c>
      <c r="C1469">
        <v>1.21</v>
      </c>
      <c r="D1469">
        <v>3003</v>
      </c>
      <c r="E1469">
        <v>1.48</v>
      </c>
      <c r="F1469">
        <f>IFERROR(IF(E1469="",VLOOKUP($B1469,Locations!$A$2:$U$255,16,FALSE),E1469),"")</f>
        <v>1.48</v>
      </c>
      <c r="G1469">
        <f>IFERROR(C1469-F1469,"")</f>
        <v>-0.27</v>
      </c>
      <c r="H1469">
        <f>IFERROR(ROUND(VLOOKUP($B1469,Locations!$A$2:$U$255,11,FALSE)-G1469,3),"")</f>
        <v>4913.2700000000004</v>
      </c>
      <c r="I1469" s="2">
        <v>1</v>
      </c>
    </row>
    <row r="1470" spans="1:10" x14ac:dyDescent="0.25">
      <c r="A1470" s="1">
        <v>42681</v>
      </c>
      <c r="B1470">
        <v>3003</v>
      </c>
      <c r="C1470">
        <v>1.21</v>
      </c>
      <c r="D1470">
        <v>3003</v>
      </c>
      <c r="E1470">
        <v>1.69</v>
      </c>
      <c r="F1470">
        <f>IFERROR(IF(E1470="",VLOOKUP($B1470,Locations!$A$2:$U$255,16,FALSE),E1470),"")</f>
        <v>1.69</v>
      </c>
      <c r="G1470">
        <f>IFERROR(C1470-F1470,"")</f>
        <v>-0.48</v>
      </c>
      <c r="H1470">
        <f>IFERROR(ROUND(VLOOKUP($B1470,Locations!$A$2:$U$255,11,FALSE)-G1470,3),"")</f>
        <v>4913.4799999999996</v>
      </c>
      <c r="I1470" s="2">
        <v>1</v>
      </c>
    </row>
    <row r="1471" spans="1:10" x14ac:dyDescent="0.25">
      <c r="A1471" s="1">
        <v>42883</v>
      </c>
      <c r="B1471">
        <v>3003</v>
      </c>
      <c r="C1471">
        <v>1.22</v>
      </c>
      <c r="D1471">
        <v>3003</v>
      </c>
      <c r="E1471">
        <v>1.96</v>
      </c>
      <c r="F1471">
        <f>IFERROR(IF(E1471="",VLOOKUP($B1471,Locations!$A$2:$U$255,16,FALSE),E1471),"")</f>
        <v>1.96</v>
      </c>
      <c r="G1471">
        <f>IFERROR(C1471-F1471,"")</f>
        <v>-0.74</v>
      </c>
      <c r="H1471">
        <f>IFERROR(ROUND(VLOOKUP($B1471,Locations!$A$2:$U$255,11,FALSE)-G1471,3),"")</f>
        <v>4913.74</v>
      </c>
      <c r="I1471" s="2">
        <v>1</v>
      </c>
    </row>
    <row r="1472" spans="1:10" x14ac:dyDescent="0.25">
      <c r="A1472" s="1">
        <v>43060.660416666666</v>
      </c>
      <c r="B1472">
        <v>3003</v>
      </c>
      <c r="C1472">
        <v>1.23</v>
      </c>
      <c r="D1472">
        <v>3003</v>
      </c>
      <c r="E1472">
        <v>1.77</v>
      </c>
      <c r="F1472">
        <f>IFERROR(IF(E1472="",VLOOKUP($B1472,Locations!$A$2:$U$255,16,FALSE),E1472),"")</f>
        <v>1.77</v>
      </c>
      <c r="G1472">
        <f>IFERROR(C1472-F1472,"")</f>
        <v>-0.54</v>
      </c>
      <c r="H1472">
        <f>IFERROR(ROUND(VLOOKUP($B1472,Locations!$A$2:$U$255,11,FALSE)-G1472,3),"")</f>
        <v>4913.54</v>
      </c>
      <c r="I1472" s="2">
        <v>1</v>
      </c>
      <c r="J1472">
        <v>20</v>
      </c>
    </row>
    <row r="1473" spans="1:10" x14ac:dyDescent="0.25">
      <c r="A1473" s="1">
        <v>43272.604861111111</v>
      </c>
      <c r="B1473">
        <v>3003</v>
      </c>
      <c r="C1473">
        <v>1.45</v>
      </c>
      <c r="D1473">
        <v>3003</v>
      </c>
      <c r="E1473">
        <v>2.1041666666666665</v>
      </c>
      <c r="F1473">
        <f>IFERROR(IF(E1473="",VLOOKUP($B1473,Locations!$A$2:$U$255,16,FALSE),E1473),"")</f>
        <v>2.1041666666666665</v>
      </c>
      <c r="G1473">
        <f>IFERROR(C1473-F1473,"")</f>
        <v>-0.65416666666666656</v>
      </c>
      <c r="H1473">
        <f>IFERROR(ROUND(VLOOKUP($B1473,Locations!$A$2:$U$255,11,FALSE)-G1473,3),"")</f>
        <v>4913.6540000000005</v>
      </c>
      <c r="I1473" s="2">
        <v>1</v>
      </c>
      <c r="J1473">
        <v>21</v>
      </c>
    </row>
    <row r="1474" spans="1:10" x14ac:dyDescent="0.25">
      <c r="A1474" s="1">
        <v>39749.62777777778</v>
      </c>
      <c r="B1474">
        <v>33</v>
      </c>
      <c r="C1474">
        <v>69.2</v>
      </c>
      <c r="D1474" t="s">
        <v>276</v>
      </c>
      <c r="F1474">
        <f>IFERROR(IF(E1474="",VLOOKUP($B1474,Locations!$A$2:$U$255,16,FALSE),E1474),"")</f>
        <v>1.34</v>
      </c>
      <c r="G1474">
        <f>IFERROR(C1474-F1474,"")</f>
        <v>67.86</v>
      </c>
      <c r="H1474">
        <f>IFERROR(ROUND(VLOOKUP($B1474,Locations!$A$2:$U$255,11,FALSE)-G1474,3),"")</f>
        <v>5195.9399999999996</v>
      </c>
      <c r="I1474" s="2">
        <v>1</v>
      </c>
      <c r="J1474">
        <v>17</v>
      </c>
    </row>
    <row r="1475" spans="1:10" x14ac:dyDescent="0.25">
      <c r="A1475" s="1">
        <v>39853.689583333333</v>
      </c>
      <c r="B1475">
        <v>33</v>
      </c>
      <c r="C1475">
        <v>65.8</v>
      </c>
      <c r="D1475" t="s">
        <v>276</v>
      </c>
      <c r="F1475">
        <f>IFERROR(IF(E1475="",VLOOKUP($B1475,Locations!$A$2:$U$255,16,FALSE),E1475),"")</f>
        <v>1.34</v>
      </c>
      <c r="G1475">
        <f>IFERROR(C1475-F1475,"")</f>
        <v>64.459999999999994</v>
      </c>
      <c r="H1475">
        <f>IFERROR(ROUND(VLOOKUP($B1475,Locations!$A$2:$U$255,11,FALSE)-G1475,3),"")</f>
        <v>5199.34</v>
      </c>
      <c r="I1475" s="2">
        <v>1</v>
      </c>
      <c r="J1475">
        <v>17</v>
      </c>
    </row>
    <row r="1476" spans="1:10" x14ac:dyDescent="0.25">
      <c r="A1476" s="1">
        <v>39965.758333333331</v>
      </c>
      <c r="B1476">
        <v>33</v>
      </c>
      <c r="C1476">
        <v>67.53</v>
      </c>
      <c r="D1476" t="s">
        <v>276</v>
      </c>
      <c r="F1476">
        <f>IFERROR(IF(E1476="",VLOOKUP($B1476,Locations!$A$2:$U$255,16,FALSE),E1476),"")</f>
        <v>1.34</v>
      </c>
      <c r="G1476">
        <f>IFERROR(C1476-F1476,"")</f>
        <v>66.19</v>
      </c>
      <c r="H1476">
        <f>IFERROR(ROUND(VLOOKUP($B1476,Locations!$A$2:$U$255,11,FALSE)-G1476,3),"")</f>
        <v>5197.6099999999997</v>
      </c>
      <c r="I1476" s="2">
        <v>1</v>
      </c>
      <c r="J1476">
        <v>17</v>
      </c>
    </row>
    <row r="1477" spans="1:10" x14ac:dyDescent="0.25">
      <c r="A1477" s="1">
        <v>40071.521527777775</v>
      </c>
      <c r="B1477">
        <v>33</v>
      </c>
      <c r="C1477">
        <v>71.23</v>
      </c>
      <c r="D1477" t="s">
        <v>276</v>
      </c>
      <c r="F1477">
        <f>IFERROR(IF(E1477="",VLOOKUP($B1477,Locations!$A$2:$U$255,16,FALSE),E1477),"")</f>
        <v>1.34</v>
      </c>
      <c r="G1477">
        <f>IFERROR(C1477-F1477,"")</f>
        <v>69.89</v>
      </c>
      <c r="H1477">
        <f>IFERROR(ROUND(VLOOKUP($B1477,Locations!$A$2:$U$255,11,FALSE)-G1477,3),"")</f>
        <v>5193.91</v>
      </c>
      <c r="I1477" s="2">
        <v>1</v>
      </c>
      <c r="J1477">
        <v>17</v>
      </c>
    </row>
    <row r="1478" spans="1:10" x14ac:dyDescent="0.25">
      <c r="A1478" s="1">
        <v>40149.425694444442</v>
      </c>
      <c r="B1478">
        <v>33</v>
      </c>
      <c r="C1478">
        <v>70.02</v>
      </c>
      <c r="D1478" t="s">
        <v>276</v>
      </c>
      <c r="F1478">
        <f>IFERROR(IF(E1478="",VLOOKUP($B1478,Locations!$A$2:$U$255,16,FALSE),E1478),"")</f>
        <v>1.34</v>
      </c>
      <c r="G1478">
        <f>IFERROR(C1478-F1478,"")</f>
        <v>68.679999999999993</v>
      </c>
      <c r="H1478">
        <f>IFERROR(ROUND(VLOOKUP($B1478,Locations!$A$2:$U$255,11,FALSE)-G1478,3),"")</f>
        <v>5195.12</v>
      </c>
      <c r="I1478" s="2">
        <v>1</v>
      </c>
      <c r="J1478">
        <v>17</v>
      </c>
    </row>
    <row r="1479" spans="1:10" x14ac:dyDescent="0.25">
      <c r="A1479" s="1">
        <v>40241.453472222223</v>
      </c>
      <c r="B1479">
        <v>33</v>
      </c>
      <c r="C1479">
        <v>66.31</v>
      </c>
      <c r="D1479" t="s">
        <v>276</v>
      </c>
      <c r="F1479">
        <f>IFERROR(IF(E1479="",VLOOKUP($B1479,Locations!$A$2:$U$255,16,FALSE),E1479),"")</f>
        <v>1.34</v>
      </c>
      <c r="G1479">
        <f>IFERROR(C1479-F1479,"")</f>
        <v>64.97</v>
      </c>
      <c r="H1479">
        <f>IFERROR(ROUND(VLOOKUP($B1479,Locations!$A$2:$U$255,11,FALSE)-G1479,3),"")</f>
        <v>5198.83</v>
      </c>
      <c r="I1479" s="2">
        <v>1</v>
      </c>
      <c r="J1479">
        <v>17</v>
      </c>
    </row>
    <row r="1480" spans="1:10" x14ac:dyDescent="0.25">
      <c r="A1480" s="1">
        <v>40337.467361111114</v>
      </c>
      <c r="B1480">
        <v>33</v>
      </c>
      <c r="C1480">
        <v>69.650000000000006</v>
      </c>
      <c r="D1480" t="s">
        <v>276</v>
      </c>
      <c r="F1480">
        <f>IFERROR(IF(E1480="",VLOOKUP($B1480,Locations!$A$2:$U$255,16,FALSE),E1480),"")</f>
        <v>1.34</v>
      </c>
      <c r="G1480">
        <f>IFERROR(C1480-F1480,"")</f>
        <v>68.31</v>
      </c>
      <c r="H1480">
        <f>IFERROR(ROUND(VLOOKUP($B1480,Locations!$A$2:$U$255,11,FALSE)-G1480,3),"")</f>
        <v>5195.49</v>
      </c>
      <c r="I1480" s="2">
        <v>1</v>
      </c>
      <c r="J1480">
        <v>17</v>
      </c>
    </row>
    <row r="1481" spans="1:10" x14ac:dyDescent="0.25">
      <c r="A1481" s="1">
        <v>40435.468055555553</v>
      </c>
      <c r="B1481">
        <v>33</v>
      </c>
      <c r="C1481">
        <v>71.03</v>
      </c>
      <c r="D1481" t="s">
        <v>276</v>
      </c>
      <c r="F1481">
        <f>IFERROR(IF(E1481="",VLOOKUP($B1481,Locations!$A$2:$U$255,16,FALSE),E1481),"")</f>
        <v>1.34</v>
      </c>
      <c r="G1481">
        <f>IFERROR(C1481-F1481,"")</f>
        <v>69.69</v>
      </c>
      <c r="H1481">
        <f>IFERROR(ROUND(VLOOKUP($B1481,Locations!$A$2:$U$255,11,FALSE)-G1481,3),"")</f>
        <v>5194.1099999999997</v>
      </c>
      <c r="I1481" s="2">
        <v>1</v>
      </c>
      <c r="J1481">
        <v>14</v>
      </c>
    </row>
    <row r="1482" spans="1:10" x14ac:dyDescent="0.25">
      <c r="A1482" s="1">
        <v>40519.430555555555</v>
      </c>
      <c r="B1482">
        <v>33</v>
      </c>
      <c r="C1482">
        <v>69.739999999999995</v>
      </c>
      <c r="D1482" t="s">
        <v>276</v>
      </c>
      <c r="F1482">
        <f>IFERROR(IF(E1482="",VLOOKUP($B1482,Locations!$A$2:$U$255,16,FALSE),E1482),"")</f>
        <v>1.34</v>
      </c>
      <c r="G1482">
        <f>IFERROR(C1482-F1482,"")</f>
        <v>68.399999999999991</v>
      </c>
      <c r="H1482">
        <f>IFERROR(ROUND(VLOOKUP($B1482,Locations!$A$2:$U$255,11,FALSE)-G1482,3),"")</f>
        <v>5195.3999999999996</v>
      </c>
      <c r="I1482" s="2">
        <v>1</v>
      </c>
      <c r="J1482">
        <v>16</v>
      </c>
    </row>
    <row r="1483" spans="1:10" x14ac:dyDescent="0.25">
      <c r="A1483" s="1">
        <v>40603.650694444441</v>
      </c>
      <c r="B1483">
        <v>33</v>
      </c>
      <c r="C1483">
        <v>63.87</v>
      </c>
      <c r="D1483" t="s">
        <v>276</v>
      </c>
      <c r="F1483">
        <f>IFERROR(IF(E1483="",VLOOKUP($B1483,Locations!$A$2:$U$255,16,FALSE),E1483),"")</f>
        <v>1.34</v>
      </c>
      <c r="G1483">
        <f>IFERROR(C1483-F1483,"")</f>
        <v>62.529999999999994</v>
      </c>
      <c r="H1483">
        <f>IFERROR(ROUND(VLOOKUP($B1483,Locations!$A$2:$U$255,11,FALSE)-G1483,3),"")</f>
        <v>5201.2700000000004</v>
      </c>
      <c r="I1483" s="2">
        <v>1</v>
      </c>
      <c r="J1483">
        <v>14</v>
      </c>
    </row>
    <row r="1484" spans="1:10" x14ac:dyDescent="0.25">
      <c r="A1484" s="1">
        <v>40701.40625</v>
      </c>
      <c r="B1484">
        <v>33</v>
      </c>
      <c r="C1484">
        <v>59.78</v>
      </c>
      <c r="D1484" t="s">
        <v>276</v>
      </c>
      <c r="F1484">
        <f>IFERROR(IF(E1484="",VLOOKUP($B1484,Locations!$A$2:$U$255,16,FALSE),E1484),"")</f>
        <v>1.34</v>
      </c>
      <c r="G1484">
        <f>IFERROR(C1484-F1484,"")</f>
        <v>58.44</v>
      </c>
      <c r="H1484">
        <f>IFERROR(ROUND(VLOOKUP($B1484,Locations!$A$2:$U$255,11,FALSE)-G1484,3),"")</f>
        <v>5205.3599999999997</v>
      </c>
      <c r="I1484" s="2">
        <v>1</v>
      </c>
      <c r="J1484">
        <v>14</v>
      </c>
    </row>
    <row r="1485" spans="1:10" x14ac:dyDescent="0.25">
      <c r="A1485" s="1">
        <v>40799.413888888892</v>
      </c>
      <c r="B1485">
        <v>33</v>
      </c>
      <c r="C1485">
        <v>61.15</v>
      </c>
      <c r="D1485" t="s">
        <v>276</v>
      </c>
      <c r="F1485">
        <f>IFERROR(IF(E1485="",VLOOKUP($B1485,Locations!$A$2:$U$255,16,FALSE),E1485),"")</f>
        <v>1.34</v>
      </c>
      <c r="G1485">
        <f>IFERROR(C1485-F1485,"")</f>
        <v>59.809999999999995</v>
      </c>
      <c r="H1485">
        <f>IFERROR(ROUND(VLOOKUP($B1485,Locations!$A$2:$U$255,11,FALSE)-G1485,3),"")</f>
        <v>5203.99</v>
      </c>
      <c r="I1485" s="2">
        <v>1</v>
      </c>
      <c r="J1485">
        <v>14</v>
      </c>
    </row>
    <row r="1486" spans="1:10" x14ac:dyDescent="0.25">
      <c r="A1486" s="1">
        <v>40883.46597222222</v>
      </c>
      <c r="B1486">
        <v>33</v>
      </c>
      <c r="C1486">
        <v>59.07</v>
      </c>
      <c r="D1486" t="s">
        <v>276</v>
      </c>
      <c r="F1486">
        <f>IFERROR(IF(E1486="",VLOOKUP($B1486,Locations!$A$2:$U$255,16,FALSE),E1486),"")</f>
        <v>1.34</v>
      </c>
      <c r="G1486">
        <f>IFERROR(C1486-F1486,"")</f>
        <v>57.73</v>
      </c>
      <c r="H1486">
        <f>IFERROR(ROUND(VLOOKUP($B1486,Locations!$A$2:$U$255,11,FALSE)-G1486,3),"")</f>
        <v>5206.07</v>
      </c>
      <c r="I1486" s="2">
        <v>1</v>
      </c>
      <c r="J1486">
        <v>14</v>
      </c>
    </row>
    <row r="1487" spans="1:10" x14ac:dyDescent="0.25">
      <c r="A1487" s="1">
        <v>40926.613194444442</v>
      </c>
      <c r="B1487">
        <v>33</v>
      </c>
      <c r="C1487">
        <v>57.41</v>
      </c>
      <c r="D1487" t="s">
        <v>276</v>
      </c>
      <c r="F1487">
        <f>IFERROR(IF(E1487="",VLOOKUP($B1487,Locations!$A$2:$U$255,16,FALSE),E1487),"")</f>
        <v>1.34</v>
      </c>
      <c r="G1487">
        <f>IFERROR(C1487-F1487,"")</f>
        <v>56.069999999999993</v>
      </c>
      <c r="H1487">
        <f>IFERROR(ROUND(VLOOKUP($B1487,Locations!$A$2:$U$255,11,FALSE)-G1487,3),"")</f>
        <v>5207.7299999999996</v>
      </c>
      <c r="I1487" s="2">
        <v>1</v>
      </c>
      <c r="J1487">
        <v>16</v>
      </c>
    </row>
    <row r="1488" spans="1:10" x14ac:dyDescent="0.25">
      <c r="A1488" s="1">
        <v>40926.662499999999</v>
      </c>
      <c r="B1488">
        <v>33</v>
      </c>
      <c r="C1488">
        <v>58.5</v>
      </c>
      <c r="D1488" t="s">
        <v>276</v>
      </c>
      <c r="F1488">
        <f>IFERROR(IF(E1488="",VLOOKUP($B1488,Locations!$A$2:$U$255,16,FALSE),E1488),"")</f>
        <v>1.34</v>
      </c>
      <c r="G1488">
        <f>IFERROR(C1488-F1488,"")</f>
        <v>57.16</v>
      </c>
      <c r="H1488">
        <f>IFERROR(ROUND(VLOOKUP($B1488,Locations!$A$2:$U$255,11,FALSE)-G1488,3),"")</f>
        <v>5206.6400000000003</v>
      </c>
      <c r="I1488" s="2">
        <v>1</v>
      </c>
      <c r="J1488">
        <v>16</v>
      </c>
    </row>
    <row r="1489" spans="1:10" x14ac:dyDescent="0.25">
      <c r="A1489" s="1">
        <v>40966.740972222222</v>
      </c>
      <c r="B1489">
        <v>33</v>
      </c>
      <c r="C1489">
        <v>56.58</v>
      </c>
      <c r="D1489" t="s">
        <v>276</v>
      </c>
      <c r="F1489">
        <f>IFERROR(IF(E1489="",VLOOKUP($B1489,Locations!$A$2:$U$255,16,FALSE),E1489),"")</f>
        <v>1.34</v>
      </c>
      <c r="G1489">
        <f>IFERROR(C1489-F1489,"")</f>
        <v>55.239999999999995</v>
      </c>
      <c r="H1489">
        <f>IFERROR(ROUND(VLOOKUP($B1489,Locations!$A$2:$U$255,11,FALSE)-G1489,3),"")</f>
        <v>5208.5600000000004</v>
      </c>
      <c r="I1489" s="2">
        <v>1</v>
      </c>
      <c r="J1489">
        <v>16</v>
      </c>
    </row>
    <row r="1490" spans="1:10" x14ac:dyDescent="0.25">
      <c r="A1490" s="1">
        <v>41064.667361111111</v>
      </c>
      <c r="B1490">
        <v>33</v>
      </c>
      <c r="C1490">
        <v>61.58</v>
      </c>
      <c r="D1490" t="s">
        <v>276</v>
      </c>
      <c r="F1490">
        <f>IFERROR(IF(E1490="",VLOOKUP($B1490,Locations!$A$2:$U$255,16,FALSE),E1490),"")</f>
        <v>1.34</v>
      </c>
      <c r="G1490">
        <f>IFERROR(C1490-F1490,"")</f>
        <v>60.239999999999995</v>
      </c>
      <c r="H1490">
        <f>IFERROR(ROUND(VLOOKUP($B1490,Locations!$A$2:$U$255,11,FALSE)-G1490,3),"")</f>
        <v>5203.5600000000004</v>
      </c>
      <c r="I1490" s="2">
        <v>1</v>
      </c>
      <c r="J1490">
        <v>14</v>
      </c>
    </row>
    <row r="1491" spans="1:10" x14ac:dyDescent="0.25">
      <c r="A1491" s="1">
        <v>41163.4375</v>
      </c>
      <c r="B1491">
        <v>33</v>
      </c>
      <c r="C1491">
        <v>69.22</v>
      </c>
      <c r="D1491" t="s">
        <v>276</v>
      </c>
      <c r="F1491">
        <f>IFERROR(IF(E1491="",VLOOKUP($B1491,Locations!$A$2:$U$255,16,FALSE),E1491),"")</f>
        <v>1.34</v>
      </c>
      <c r="G1491">
        <f>IFERROR(C1491-F1491,"")</f>
        <v>67.88</v>
      </c>
      <c r="H1491">
        <f>IFERROR(ROUND(VLOOKUP($B1491,Locations!$A$2:$U$255,11,FALSE)-G1491,3),"")</f>
        <v>5195.92</v>
      </c>
      <c r="I1491" s="2">
        <v>1</v>
      </c>
      <c r="J1491">
        <v>14</v>
      </c>
    </row>
    <row r="1492" spans="1:10" x14ac:dyDescent="0.25">
      <c r="A1492" s="1">
        <v>41254.495833333334</v>
      </c>
      <c r="B1492">
        <v>33</v>
      </c>
      <c r="C1492">
        <v>67.459999999999994</v>
      </c>
      <c r="D1492" t="s">
        <v>276</v>
      </c>
      <c r="F1492">
        <f>IFERROR(IF(E1492="",VLOOKUP($B1492,Locations!$A$2:$U$255,16,FALSE),E1492),"")</f>
        <v>1.34</v>
      </c>
      <c r="G1492">
        <f>IFERROR(C1492-F1492,"")</f>
        <v>66.11999999999999</v>
      </c>
      <c r="H1492">
        <f>IFERROR(ROUND(VLOOKUP($B1492,Locations!$A$2:$U$255,11,FALSE)-G1492,3),"")</f>
        <v>5197.68</v>
      </c>
      <c r="I1492" s="2">
        <v>1</v>
      </c>
    </row>
    <row r="1493" spans="1:10" x14ac:dyDescent="0.25">
      <c r="A1493" s="1">
        <v>41338.444444444445</v>
      </c>
      <c r="B1493">
        <v>33</v>
      </c>
      <c r="C1493" s="41">
        <v>64.12</v>
      </c>
      <c r="D1493" t="s">
        <v>276</v>
      </c>
      <c r="F1493">
        <f>IFERROR(IF(E1493="",VLOOKUP($B1493,Locations!$A$2:$U$255,16,FALSE),E1493),"")</f>
        <v>1.34</v>
      </c>
      <c r="G1493">
        <f>IFERROR(C1493-F1493,"")</f>
        <v>62.78</v>
      </c>
      <c r="H1493">
        <f>IFERROR(ROUND(VLOOKUP($B1493,Locations!$A$2:$U$255,11,FALSE)-G1493,3),"")</f>
        <v>5201.0200000000004</v>
      </c>
      <c r="I1493" s="2">
        <v>1</v>
      </c>
      <c r="J1493">
        <v>14</v>
      </c>
    </row>
    <row r="1494" spans="1:10" x14ac:dyDescent="0.25">
      <c r="A1494" s="1">
        <v>41442.699999999997</v>
      </c>
      <c r="B1494">
        <v>33</v>
      </c>
      <c r="C1494">
        <v>67.900000000000006</v>
      </c>
      <c r="D1494" t="s">
        <v>276</v>
      </c>
      <c r="F1494">
        <f>IFERROR(IF(E1494="",VLOOKUP($B1494,Locations!$A$2:$U$255,16,FALSE),E1494),"")</f>
        <v>1.34</v>
      </c>
      <c r="G1494">
        <f>IFERROR(C1494-F1494,"")</f>
        <v>66.56</v>
      </c>
      <c r="H1494">
        <f>IFERROR(ROUND(VLOOKUP($B1494,Locations!$A$2:$U$255,11,FALSE)-G1494,3),"")</f>
        <v>5197.24</v>
      </c>
      <c r="I1494" s="2">
        <v>1</v>
      </c>
      <c r="J1494">
        <v>14</v>
      </c>
    </row>
    <row r="1495" spans="1:10" x14ac:dyDescent="0.25">
      <c r="A1495" s="1">
        <v>41534.400000000001</v>
      </c>
      <c r="B1495">
        <v>33</v>
      </c>
      <c r="C1495">
        <v>73.58</v>
      </c>
      <c r="D1495" t="s">
        <v>276</v>
      </c>
      <c r="F1495">
        <f>IFERROR(IF(E1495="",VLOOKUP($B1495,Locations!$A$2:$U$255,16,FALSE),E1495),"")</f>
        <v>1.34</v>
      </c>
      <c r="G1495">
        <f>IFERROR(C1495-F1495,"")</f>
        <v>72.239999999999995</v>
      </c>
      <c r="H1495">
        <f>IFERROR(ROUND(VLOOKUP($B1495,Locations!$A$2:$U$255,11,FALSE)-G1495,3),"")</f>
        <v>5191.5600000000004</v>
      </c>
      <c r="I1495" s="2">
        <v>1</v>
      </c>
      <c r="J1495">
        <v>14</v>
      </c>
    </row>
    <row r="1496" spans="1:10" x14ac:dyDescent="0.25">
      <c r="A1496" s="1">
        <v>41618.384027777778</v>
      </c>
      <c r="B1496">
        <v>33</v>
      </c>
      <c r="C1496">
        <v>71.56</v>
      </c>
      <c r="D1496" t="s">
        <v>276</v>
      </c>
      <c r="F1496">
        <f>IFERROR(IF(E1496="",VLOOKUP($B1496,Locations!$A$2:$U$255,16,FALSE),E1496),"")</f>
        <v>1.34</v>
      </c>
      <c r="G1496">
        <f>IFERROR(C1496-F1496,"")</f>
        <v>70.22</v>
      </c>
      <c r="H1496">
        <f>IFERROR(ROUND(VLOOKUP($B1496,Locations!$A$2:$U$255,11,FALSE)-G1496,3),"")</f>
        <v>5193.58</v>
      </c>
      <c r="I1496" s="2">
        <v>1</v>
      </c>
      <c r="J1496">
        <v>16</v>
      </c>
    </row>
    <row r="1497" spans="1:10" x14ac:dyDescent="0.25">
      <c r="A1497" s="1">
        <v>41702.451388888891</v>
      </c>
      <c r="B1497">
        <v>33</v>
      </c>
      <c r="C1497">
        <v>68.44</v>
      </c>
      <c r="D1497" t="s">
        <v>276</v>
      </c>
      <c r="F1497">
        <f>IFERROR(IF(E1497="",VLOOKUP($B1497,Locations!$A$2:$U$255,16,FALSE),E1497),"")</f>
        <v>1.34</v>
      </c>
      <c r="G1497">
        <f>IFERROR(C1497-F1497,"")</f>
        <v>67.099999999999994</v>
      </c>
      <c r="H1497">
        <f>IFERROR(ROUND(VLOOKUP($B1497,Locations!$A$2:$U$255,11,FALSE)-G1497,3),"")</f>
        <v>5196.7</v>
      </c>
      <c r="I1497" s="2">
        <v>1</v>
      </c>
      <c r="J1497">
        <v>14</v>
      </c>
    </row>
    <row r="1498" spans="1:10" x14ac:dyDescent="0.25">
      <c r="A1498" s="1">
        <v>41793.411805555559</v>
      </c>
      <c r="B1498">
        <v>33</v>
      </c>
      <c r="C1498">
        <v>69.41</v>
      </c>
      <c r="D1498" t="s">
        <v>276</v>
      </c>
      <c r="F1498">
        <f>IFERROR(IF(E1498="",VLOOKUP($B1498,Locations!$A$2:$U$255,16,FALSE),E1498),"")</f>
        <v>1.34</v>
      </c>
      <c r="G1498">
        <f>IFERROR(C1498-F1498,"")</f>
        <v>68.069999999999993</v>
      </c>
      <c r="H1498">
        <f>IFERROR(ROUND(VLOOKUP($B1498,Locations!$A$2:$U$255,11,FALSE)-G1498,3),"")</f>
        <v>5195.7299999999996</v>
      </c>
      <c r="I1498" s="2">
        <v>1</v>
      </c>
      <c r="J1498">
        <v>14</v>
      </c>
    </row>
    <row r="1499" spans="1:10" x14ac:dyDescent="0.25">
      <c r="A1499" s="1">
        <v>41891.429861111108</v>
      </c>
      <c r="B1499">
        <v>33</v>
      </c>
      <c r="C1499">
        <v>75.180000000000007</v>
      </c>
      <c r="D1499" t="s">
        <v>276</v>
      </c>
      <c r="F1499">
        <f>IFERROR(IF(E1499="",VLOOKUP($B1499,Locations!$A$2:$U$255,16,FALSE),E1499),"")</f>
        <v>1.34</v>
      </c>
      <c r="G1499">
        <f>IFERROR(C1499-F1499,"")</f>
        <v>73.84</v>
      </c>
      <c r="H1499">
        <f>IFERROR(ROUND(VLOOKUP($B1499,Locations!$A$2:$U$255,11,FALSE)-G1499,3),"")</f>
        <v>5189.96</v>
      </c>
      <c r="I1499" s="2">
        <v>1</v>
      </c>
      <c r="J1499">
        <v>14</v>
      </c>
    </row>
    <row r="1500" spans="1:10" x14ac:dyDescent="0.25">
      <c r="A1500" s="1">
        <v>41982.463194444441</v>
      </c>
      <c r="B1500">
        <v>33</v>
      </c>
      <c r="C1500">
        <v>74.040000000000006</v>
      </c>
      <c r="D1500" t="s">
        <v>276</v>
      </c>
      <c r="F1500">
        <f>IFERROR(IF(E1500="",VLOOKUP($B1500,Locations!$A$2:$U$255,16,FALSE),E1500),"")</f>
        <v>1.34</v>
      </c>
      <c r="G1500">
        <f>IFERROR(C1500-F1500,"")</f>
        <v>72.7</v>
      </c>
      <c r="H1500">
        <f>IFERROR(ROUND(VLOOKUP($B1500,Locations!$A$2:$U$255,11,FALSE)-G1500,3),"")</f>
        <v>5191.1000000000004</v>
      </c>
      <c r="I1500" s="2">
        <v>1</v>
      </c>
      <c r="J1500">
        <v>16</v>
      </c>
    </row>
    <row r="1501" spans="1:10" x14ac:dyDescent="0.25">
      <c r="A1501" s="1">
        <v>42066.486111111109</v>
      </c>
      <c r="B1501">
        <v>33</v>
      </c>
      <c r="C1501">
        <v>70.59</v>
      </c>
      <c r="D1501" t="s">
        <v>276</v>
      </c>
      <c r="F1501">
        <f>IFERROR(IF(E1501="",VLOOKUP($B1501,Locations!$A$2:$U$255,16,FALSE),E1501),"")</f>
        <v>1.34</v>
      </c>
      <c r="G1501">
        <f>IFERROR(C1501-F1501,"")</f>
        <v>69.25</v>
      </c>
      <c r="H1501">
        <f>IFERROR(ROUND(VLOOKUP($B1501,Locations!$A$2:$U$255,11,FALSE)-G1501,3),"")</f>
        <v>5194.55</v>
      </c>
      <c r="I1501" s="2">
        <v>1</v>
      </c>
      <c r="J1501">
        <v>16</v>
      </c>
    </row>
    <row r="1502" spans="1:10" x14ac:dyDescent="0.25">
      <c r="A1502" s="1">
        <v>42179.458333333336</v>
      </c>
      <c r="B1502">
        <v>33</v>
      </c>
      <c r="C1502">
        <v>74.239999999999995</v>
      </c>
      <c r="D1502" t="s">
        <v>276</v>
      </c>
      <c r="F1502">
        <f>IFERROR(IF(E1502="",VLOOKUP($B1502,Locations!$A$2:$U$255,16,FALSE),E1502),"")</f>
        <v>1.34</v>
      </c>
      <c r="G1502">
        <f>IFERROR(C1502-F1502,"")</f>
        <v>72.899999999999991</v>
      </c>
      <c r="H1502">
        <f>IFERROR(ROUND(VLOOKUP($B1502,Locations!$A$2:$U$255,11,FALSE)-G1502,3),"")</f>
        <v>5190.8999999999996</v>
      </c>
      <c r="I1502" s="2">
        <v>1</v>
      </c>
      <c r="J1502">
        <v>17</v>
      </c>
    </row>
    <row r="1503" spans="1:10" x14ac:dyDescent="0.25">
      <c r="A1503" s="1">
        <v>42338.716666666667</v>
      </c>
      <c r="B1503">
        <v>33</v>
      </c>
      <c r="C1503">
        <v>78.62</v>
      </c>
      <c r="D1503" t="s">
        <v>276</v>
      </c>
      <c r="F1503">
        <f>IFERROR(IF(E1503="",VLOOKUP($B1503,Locations!$A$2:$U$255,16,FALSE),E1503),"")</f>
        <v>1.34</v>
      </c>
      <c r="G1503">
        <f>IFERROR(C1503-F1503,"")</f>
        <v>77.28</v>
      </c>
      <c r="H1503">
        <f>IFERROR(ROUND(VLOOKUP($B1503,Locations!$A$2:$U$255,11,FALSE)-G1503,3),"")</f>
        <v>5186.5200000000004</v>
      </c>
      <c r="I1503" s="2">
        <v>1</v>
      </c>
      <c r="J1503">
        <v>16</v>
      </c>
    </row>
    <row r="1504" spans="1:10" x14ac:dyDescent="0.25">
      <c r="A1504" s="1">
        <v>42493.402083333334</v>
      </c>
      <c r="B1504">
        <v>33</v>
      </c>
      <c r="C1504">
        <v>74.94</v>
      </c>
      <c r="D1504" t="s">
        <v>276</v>
      </c>
      <c r="F1504">
        <f>IFERROR(IF(E1504="",VLOOKUP($B1504,Locations!$A$2:$U$255,16,FALSE),E1504),"")</f>
        <v>1.34</v>
      </c>
      <c r="G1504">
        <f>IFERROR(C1504-F1504,"")</f>
        <v>73.599999999999994</v>
      </c>
      <c r="H1504">
        <f>IFERROR(ROUND(VLOOKUP($B1504,Locations!$A$2:$U$255,11,FALSE)-G1504,3),"")</f>
        <v>5190.2</v>
      </c>
      <c r="I1504" s="2">
        <v>1</v>
      </c>
      <c r="J1504">
        <v>15</v>
      </c>
    </row>
    <row r="1505" spans="1:10" x14ac:dyDescent="0.25">
      <c r="A1505" s="1">
        <v>42584.405555555553</v>
      </c>
      <c r="B1505">
        <v>33</v>
      </c>
      <c r="C1505">
        <v>77.3</v>
      </c>
      <c r="D1505" t="s">
        <v>276</v>
      </c>
      <c r="F1505">
        <f>IFERROR(IF(E1505="",VLOOKUP($B1505,Locations!$A$2:$U$255,16,FALSE),E1505),"")</f>
        <v>1.34</v>
      </c>
      <c r="G1505">
        <f>IFERROR(C1505-F1505,"")</f>
        <v>75.959999999999994</v>
      </c>
      <c r="H1505">
        <f>IFERROR(ROUND(VLOOKUP($B1505,Locations!$A$2:$U$255,11,FALSE)-G1505,3),"")</f>
        <v>5187.84</v>
      </c>
      <c r="I1505" s="2">
        <v>1</v>
      </c>
      <c r="J1505">
        <v>15</v>
      </c>
    </row>
    <row r="1506" spans="1:10" x14ac:dyDescent="0.25">
      <c r="A1506" s="1">
        <v>42802.475694444445</v>
      </c>
      <c r="B1506">
        <v>33</v>
      </c>
      <c r="C1506">
        <v>75.78</v>
      </c>
      <c r="D1506" t="s">
        <v>276</v>
      </c>
      <c r="F1506">
        <f>IFERROR(IF(E1506="",VLOOKUP($B1506,Locations!$A$2:$U$255,16,FALSE),E1506),"")</f>
        <v>1.34</v>
      </c>
      <c r="G1506">
        <f>IFERROR(C1506-F1506,"")</f>
        <v>74.44</v>
      </c>
      <c r="H1506">
        <f>IFERROR(ROUND(VLOOKUP($B1506,Locations!$A$2:$U$255,11,FALSE)-G1506,3),"")</f>
        <v>5189.3599999999997</v>
      </c>
      <c r="I1506" s="2">
        <v>1</v>
      </c>
      <c r="J1506">
        <v>16</v>
      </c>
    </row>
    <row r="1507" spans="1:10" x14ac:dyDescent="0.25">
      <c r="A1507" s="1">
        <v>42962.424305555556</v>
      </c>
      <c r="B1507">
        <v>33</v>
      </c>
      <c r="C1507">
        <v>72.540000000000006</v>
      </c>
      <c r="D1507" t="s">
        <v>276</v>
      </c>
      <c r="F1507">
        <f>IFERROR(IF(E1507="",VLOOKUP($B1507,Locations!$A$2:$U$255,16,FALSE),E1507),"")</f>
        <v>1.34</v>
      </c>
      <c r="G1507">
        <f>IFERROR(C1507-F1507,"")</f>
        <v>71.2</v>
      </c>
      <c r="H1507">
        <f>IFERROR(ROUND(VLOOKUP($B1507,Locations!$A$2:$U$255,11,FALSE)-G1507,3),"")</f>
        <v>5192.6000000000004</v>
      </c>
      <c r="I1507" s="2">
        <v>1</v>
      </c>
      <c r="J1507">
        <v>15</v>
      </c>
    </row>
    <row r="1508" spans="1:10" x14ac:dyDescent="0.25">
      <c r="A1508" s="1">
        <v>43074.597916666666</v>
      </c>
      <c r="B1508">
        <v>33</v>
      </c>
      <c r="C1508">
        <v>74.17</v>
      </c>
      <c r="D1508" t="s">
        <v>276</v>
      </c>
      <c r="F1508">
        <f>IFERROR(IF(E1508="",VLOOKUP($B1508,Locations!$A$2:$U$255,16,FALSE),E1508),"")</f>
        <v>1.34</v>
      </c>
      <c r="G1508">
        <f>IFERROR(C1508-F1508,"")</f>
        <v>72.83</v>
      </c>
      <c r="H1508">
        <f>IFERROR(ROUND(VLOOKUP($B1508,Locations!$A$2:$U$255,11,FALSE)-G1508,3),"")</f>
        <v>5190.97</v>
      </c>
      <c r="I1508" s="2">
        <v>1</v>
      </c>
      <c r="J1508">
        <v>16</v>
      </c>
    </row>
    <row r="1509" spans="1:10" x14ac:dyDescent="0.25">
      <c r="A1509" s="50">
        <v>43165.722222222219</v>
      </c>
      <c r="B1509">
        <v>33</v>
      </c>
      <c r="C1509" s="47">
        <v>70.67</v>
      </c>
      <c r="D1509" t="s">
        <v>276</v>
      </c>
      <c r="F1509">
        <v>1.34</v>
      </c>
      <c r="G1509">
        <f>IFERROR(C1509-F1509,"")</f>
        <v>69.33</v>
      </c>
      <c r="H1509">
        <f>IFERROR(ROUND(VLOOKUP($B1509,Locations!$A$2:$U$255,11,FALSE)-G1509,3),"")</f>
        <v>5194.47</v>
      </c>
      <c r="I1509" s="2">
        <v>1</v>
      </c>
      <c r="J1509">
        <v>16</v>
      </c>
    </row>
    <row r="1510" spans="1:10" x14ac:dyDescent="0.25">
      <c r="A1510" s="50">
        <v>43312.474999999999</v>
      </c>
      <c r="B1510">
        <v>33</v>
      </c>
      <c r="C1510" s="47">
        <v>76.89</v>
      </c>
      <c r="D1510" t="s">
        <v>276</v>
      </c>
      <c r="F1510">
        <v>1.34</v>
      </c>
      <c r="G1510">
        <f>IFERROR(C1510-F1510,"")</f>
        <v>75.55</v>
      </c>
      <c r="H1510">
        <f>IFERROR(ROUND(VLOOKUP($B1510,Locations!$A$2:$U$255,11,FALSE)-G1510,3),"")</f>
        <v>5188.25</v>
      </c>
      <c r="I1510" s="2">
        <v>1</v>
      </c>
      <c r="J1510">
        <v>17</v>
      </c>
    </row>
    <row r="1511" spans="1:10" x14ac:dyDescent="0.25">
      <c r="A1511" s="1">
        <v>39749.630555555559</v>
      </c>
      <c r="B1511">
        <v>34</v>
      </c>
      <c r="C1511">
        <v>75.540000000000006</v>
      </c>
      <c r="D1511" t="s">
        <v>277</v>
      </c>
      <c r="F1511">
        <f>IFERROR(IF(E1511="",VLOOKUP($B1511,Locations!$A$2:$U$255,16,FALSE),E1511),"")</f>
        <v>1.47</v>
      </c>
      <c r="G1511">
        <f>IFERROR(C1511-F1511,"")</f>
        <v>74.070000000000007</v>
      </c>
      <c r="H1511">
        <f>IFERROR(ROUND(VLOOKUP($B1511,Locations!$A$2:$U$255,11,FALSE)-G1511,3),"")</f>
        <v>5188.03</v>
      </c>
      <c r="I1511" s="2">
        <v>1</v>
      </c>
      <c r="J1511">
        <v>17</v>
      </c>
    </row>
    <row r="1512" spans="1:10" x14ac:dyDescent="0.25">
      <c r="A1512" s="1">
        <v>39853.689583333333</v>
      </c>
      <c r="B1512">
        <v>34</v>
      </c>
      <c r="C1512">
        <v>68.83</v>
      </c>
      <c r="D1512" t="s">
        <v>277</v>
      </c>
      <c r="F1512">
        <f>IFERROR(IF(E1512="",VLOOKUP($B1512,Locations!$A$2:$U$255,16,FALSE),E1512),"")</f>
        <v>1.47</v>
      </c>
      <c r="G1512">
        <f>IFERROR(C1512-F1512,"")</f>
        <v>67.36</v>
      </c>
      <c r="H1512">
        <f>IFERROR(ROUND(VLOOKUP($B1512,Locations!$A$2:$U$255,11,FALSE)-G1512,3),"")</f>
        <v>5194.74</v>
      </c>
      <c r="I1512" s="2">
        <v>1</v>
      </c>
      <c r="J1512">
        <v>17</v>
      </c>
    </row>
    <row r="1513" spans="1:10" x14ac:dyDescent="0.25">
      <c r="A1513" s="1">
        <v>39965.755555555559</v>
      </c>
      <c r="B1513">
        <v>34</v>
      </c>
      <c r="C1513">
        <v>73.150000000000006</v>
      </c>
      <c r="D1513" t="s">
        <v>277</v>
      </c>
      <c r="F1513">
        <f>IFERROR(IF(E1513="",VLOOKUP($B1513,Locations!$A$2:$U$255,16,FALSE),E1513),"")</f>
        <v>1.47</v>
      </c>
      <c r="G1513">
        <f>IFERROR(C1513-F1513,"")</f>
        <v>71.680000000000007</v>
      </c>
      <c r="H1513">
        <f>IFERROR(ROUND(VLOOKUP($B1513,Locations!$A$2:$U$255,11,FALSE)-G1513,3),"")</f>
        <v>5190.42</v>
      </c>
      <c r="I1513" s="2">
        <v>1</v>
      </c>
      <c r="J1513">
        <v>17</v>
      </c>
    </row>
    <row r="1514" spans="1:10" x14ac:dyDescent="0.25">
      <c r="A1514" s="1">
        <v>40071.517361111109</v>
      </c>
      <c r="B1514">
        <v>34</v>
      </c>
      <c r="C1514">
        <v>82.52</v>
      </c>
      <c r="D1514" t="s">
        <v>277</v>
      </c>
      <c r="F1514">
        <f>IFERROR(IF(E1514="",VLOOKUP($B1514,Locations!$A$2:$U$255,16,FALSE),E1514),"")</f>
        <v>1.47</v>
      </c>
      <c r="G1514">
        <f>IFERROR(C1514-F1514,"")</f>
        <v>81.05</v>
      </c>
      <c r="H1514">
        <f>IFERROR(ROUND(VLOOKUP($B1514,Locations!$A$2:$U$255,11,FALSE)-G1514,3),"")</f>
        <v>5181.05</v>
      </c>
      <c r="I1514" s="2">
        <v>1</v>
      </c>
      <c r="J1514">
        <v>17</v>
      </c>
    </row>
    <row r="1515" spans="1:10" x14ac:dyDescent="0.25">
      <c r="A1515" s="1">
        <v>40149.447916666664</v>
      </c>
      <c r="B1515">
        <v>34</v>
      </c>
      <c r="C1515">
        <v>72.989999999999995</v>
      </c>
      <c r="D1515" t="s">
        <v>277</v>
      </c>
      <c r="F1515">
        <f>IFERROR(IF(E1515="",VLOOKUP($B1515,Locations!$A$2:$U$255,16,FALSE),E1515),"")</f>
        <v>1.47</v>
      </c>
      <c r="G1515">
        <f>IFERROR(C1515-F1515,"")</f>
        <v>71.52</v>
      </c>
      <c r="H1515">
        <f>IFERROR(ROUND(VLOOKUP($B1515,Locations!$A$2:$U$255,11,FALSE)-G1515,3),"")</f>
        <v>5190.58</v>
      </c>
      <c r="I1515" s="2">
        <v>1</v>
      </c>
      <c r="J1515">
        <v>17</v>
      </c>
    </row>
    <row r="1516" spans="1:10" x14ac:dyDescent="0.25">
      <c r="A1516" s="1">
        <v>40241.453472222223</v>
      </c>
      <c r="B1516">
        <v>34</v>
      </c>
      <c r="C1516">
        <v>67.83</v>
      </c>
      <c r="D1516" t="s">
        <v>277</v>
      </c>
      <c r="F1516">
        <f>IFERROR(IF(E1516="",VLOOKUP($B1516,Locations!$A$2:$U$255,16,FALSE),E1516),"")</f>
        <v>1.47</v>
      </c>
      <c r="G1516">
        <f>IFERROR(C1516-F1516,"")</f>
        <v>66.36</v>
      </c>
      <c r="H1516">
        <f>IFERROR(ROUND(VLOOKUP($B1516,Locations!$A$2:$U$255,11,FALSE)-G1516,3),"")</f>
        <v>5195.74</v>
      </c>
      <c r="I1516" s="2">
        <v>1</v>
      </c>
      <c r="J1516">
        <v>17</v>
      </c>
    </row>
    <row r="1517" spans="1:10" x14ac:dyDescent="0.25">
      <c r="A1517" s="1">
        <v>40337.46597222222</v>
      </c>
      <c r="B1517">
        <v>34</v>
      </c>
      <c r="C1517">
        <v>76.72</v>
      </c>
      <c r="D1517" t="s">
        <v>277</v>
      </c>
      <c r="F1517">
        <f>IFERROR(IF(E1517="",VLOOKUP($B1517,Locations!$A$2:$U$255,16,FALSE),E1517),"")</f>
        <v>1.47</v>
      </c>
      <c r="G1517">
        <f>IFERROR(C1517-F1517,"")</f>
        <v>75.25</v>
      </c>
      <c r="H1517">
        <f>IFERROR(ROUND(VLOOKUP($B1517,Locations!$A$2:$U$255,11,FALSE)-G1517,3),"")</f>
        <v>5186.8500000000004</v>
      </c>
      <c r="I1517" s="2">
        <v>1</v>
      </c>
      <c r="J1517">
        <v>17</v>
      </c>
    </row>
    <row r="1518" spans="1:10" x14ac:dyDescent="0.25">
      <c r="A1518" s="1">
        <v>40435.465277777781</v>
      </c>
      <c r="B1518">
        <v>34</v>
      </c>
      <c r="C1518">
        <v>78.37</v>
      </c>
      <c r="D1518" t="s">
        <v>277</v>
      </c>
      <c r="F1518">
        <f>IFERROR(IF(E1518="",VLOOKUP($B1518,Locations!$A$2:$U$255,16,FALSE),E1518),"")</f>
        <v>1.47</v>
      </c>
      <c r="G1518">
        <f>IFERROR(C1518-F1518,"")</f>
        <v>76.900000000000006</v>
      </c>
      <c r="H1518">
        <f>IFERROR(ROUND(VLOOKUP($B1518,Locations!$A$2:$U$255,11,FALSE)-G1518,3),"")</f>
        <v>5185.2</v>
      </c>
      <c r="I1518" s="2">
        <v>1</v>
      </c>
      <c r="J1518">
        <v>14</v>
      </c>
    </row>
    <row r="1519" spans="1:10" x14ac:dyDescent="0.25">
      <c r="A1519" s="1">
        <v>40519.436111111114</v>
      </c>
      <c r="B1519">
        <v>34</v>
      </c>
      <c r="C1519">
        <v>69.709999999999994</v>
      </c>
      <c r="D1519" t="s">
        <v>277</v>
      </c>
      <c r="F1519">
        <f>IFERROR(IF(E1519="",VLOOKUP($B1519,Locations!$A$2:$U$255,16,FALSE),E1519),"")</f>
        <v>1.47</v>
      </c>
      <c r="G1519">
        <f>IFERROR(C1519-F1519,"")</f>
        <v>68.239999999999995</v>
      </c>
      <c r="H1519">
        <f>IFERROR(ROUND(VLOOKUP($B1519,Locations!$A$2:$U$255,11,FALSE)-G1519,3),"")</f>
        <v>5193.8599999999997</v>
      </c>
      <c r="I1519" s="2">
        <v>1</v>
      </c>
      <c r="J1519">
        <v>16</v>
      </c>
    </row>
    <row r="1520" spans="1:10" x14ac:dyDescent="0.25">
      <c r="A1520" s="1">
        <v>40603.646527777775</v>
      </c>
      <c r="B1520">
        <v>34</v>
      </c>
      <c r="C1520">
        <v>62.22</v>
      </c>
      <c r="D1520" t="s">
        <v>277</v>
      </c>
      <c r="F1520">
        <f>IFERROR(IF(E1520="",VLOOKUP($B1520,Locations!$A$2:$U$255,16,FALSE),E1520),"")</f>
        <v>1.47</v>
      </c>
      <c r="G1520">
        <f>IFERROR(C1520-F1520,"")</f>
        <v>60.75</v>
      </c>
      <c r="H1520">
        <f>IFERROR(ROUND(VLOOKUP($B1520,Locations!$A$2:$U$255,11,FALSE)-G1520,3),"")</f>
        <v>5201.3500000000004</v>
      </c>
      <c r="I1520" s="2">
        <v>1</v>
      </c>
      <c r="J1520">
        <v>14</v>
      </c>
    </row>
    <row r="1521" spans="1:10" x14ac:dyDescent="0.25">
      <c r="A1521" s="1">
        <v>40701.404861111114</v>
      </c>
      <c r="B1521">
        <v>34</v>
      </c>
      <c r="C1521">
        <v>56.83</v>
      </c>
      <c r="D1521" t="s">
        <v>277</v>
      </c>
      <c r="F1521">
        <f>IFERROR(IF(E1521="",VLOOKUP($B1521,Locations!$A$2:$U$255,16,FALSE),E1521),"")</f>
        <v>1.47</v>
      </c>
      <c r="G1521">
        <f>IFERROR(C1521-F1521,"")</f>
        <v>55.36</v>
      </c>
      <c r="H1521">
        <f>IFERROR(ROUND(VLOOKUP($B1521,Locations!$A$2:$U$255,11,FALSE)-G1521,3),"")</f>
        <v>5206.74</v>
      </c>
      <c r="I1521" s="2">
        <v>1</v>
      </c>
      <c r="J1521">
        <v>14</v>
      </c>
    </row>
    <row r="1522" spans="1:10" x14ac:dyDescent="0.25">
      <c r="A1522" s="1">
        <v>40799.408333333333</v>
      </c>
      <c r="B1522">
        <v>34</v>
      </c>
      <c r="C1522">
        <v>63.71</v>
      </c>
      <c r="D1522" t="s">
        <v>277</v>
      </c>
      <c r="F1522">
        <f>IFERROR(IF(E1522="",VLOOKUP($B1522,Locations!$A$2:$U$255,16,FALSE),E1522),"")</f>
        <v>1.47</v>
      </c>
      <c r="G1522">
        <f>IFERROR(C1522-F1522,"")</f>
        <v>62.24</v>
      </c>
      <c r="H1522">
        <f>IFERROR(ROUND(VLOOKUP($B1522,Locations!$A$2:$U$255,11,FALSE)-G1522,3),"")</f>
        <v>5199.8599999999997</v>
      </c>
      <c r="I1522" s="2">
        <v>1</v>
      </c>
      <c r="J1522">
        <v>14</v>
      </c>
    </row>
    <row r="1523" spans="1:10" x14ac:dyDescent="0.25">
      <c r="A1523" s="1">
        <v>40883.462500000001</v>
      </c>
      <c r="B1523">
        <v>34</v>
      </c>
      <c r="C1523">
        <v>57.43</v>
      </c>
      <c r="D1523" t="s">
        <v>277</v>
      </c>
      <c r="F1523">
        <f>IFERROR(IF(E1523="",VLOOKUP($B1523,Locations!$A$2:$U$255,16,FALSE),E1523),"")</f>
        <v>1.47</v>
      </c>
      <c r="G1523">
        <f>IFERROR(C1523-F1523,"")</f>
        <v>55.96</v>
      </c>
      <c r="H1523">
        <f>IFERROR(ROUND(VLOOKUP($B1523,Locations!$A$2:$U$255,11,FALSE)-G1523,3),"")</f>
        <v>5206.1400000000003</v>
      </c>
      <c r="I1523" s="2">
        <v>1</v>
      </c>
      <c r="J1523">
        <v>14</v>
      </c>
    </row>
    <row r="1524" spans="1:10" x14ac:dyDescent="0.25">
      <c r="A1524" s="1">
        <v>40926.513888888891</v>
      </c>
      <c r="B1524">
        <v>34</v>
      </c>
      <c r="C1524">
        <v>58.35</v>
      </c>
      <c r="D1524" t="s">
        <v>277</v>
      </c>
      <c r="F1524">
        <f>IFERROR(IF(E1524="",VLOOKUP($B1524,Locations!$A$2:$U$255,16,FALSE),E1524),"")</f>
        <v>1.47</v>
      </c>
      <c r="G1524">
        <f>IFERROR(C1524-F1524,"")</f>
        <v>56.88</v>
      </c>
      <c r="H1524">
        <f>IFERROR(ROUND(VLOOKUP($B1524,Locations!$A$2:$U$255,11,FALSE)-G1524,3),"")</f>
        <v>5205.22</v>
      </c>
      <c r="I1524" s="2">
        <v>1</v>
      </c>
      <c r="J1524">
        <v>16</v>
      </c>
    </row>
    <row r="1525" spans="1:10" x14ac:dyDescent="0.25">
      <c r="A1525" s="1">
        <v>40926.607638888891</v>
      </c>
      <c r="B1525">
        <v>34</v>
      </c>
      <c r="C1525">
        <v>58.3</v>
      </c>
      <c r="D1525" t="s">
        <v>277</v>
      </c>
      <c r="F1525">
        <f>IFERROR(IF(E1525="",VLOOKUP($B1525,Locations!$A$2:$U$255,16,FALSE),E1525),"")</f>
        <v>1.47</v>
      </c>
      <c r="G1525">
        <f>IFERROR(C1525-F1525,"")</f>
        <v>56.83</v>
      </c>
      <c r="H1525">
        <f>IFERROR(ROUND(VLOOKUP($B1525,Locations!$A$2:$U$255,11,FALSE)-G1525,3),"")</f>
        <v>5205.2700000000004</v>
      </c>
      <c r="I1525" s="2">
        <v>1</v>
      </c>
      <c r="J1525">
        <v>16</v>
      </c>
    </row>
    <row r="1526" spans="1:10" x14ac:dyDescent="0.25">
      <c r="A1526" s="1">
        <v>40966.736805555556</v>
      </c>
      <c r="B1526">
        <v>34</v>
      </c>
      <c r="C1526">
        <v>55.34</v>
      </c>
      <c r="D1526" t="s">
        <v>277</v>
      </c>
      <c r="F1526">
        <f>IFERROR(IF(E1526="",VLOOKUP($B1526,Locations!$A$2:$U$255,16,FALSE),E1526),"")</f>
        <v>1.47</v>
      </c>
      <c r="G1526">
        <f>IFERROR(C1526-F1526,"")</f>
        <v>53.870000000000005</v>
      </c>
      <c r="H1526">
        <f>IFERROR(ROUND(VLOOKUP($B1526,Locations!$A$2:$U$255,11,FALSE)-G1526,3),"")</f>
        <v>5208.2299999999996</v>
      </c>
      <c r="I1526" s="2">
        <v>1</v>
      </c>
      <c r="J1526">
        <v>16</v>
      </c>
    </row>
    <row r="1527" spans="1:10" x14ac:dyDescent="0.25">
      <c r="A1527" s="1">
        <v>40967.315972222219</v>
      </c>
      <c r="B1527">
        <v>34</v>
      </c>
      <c r="C1527">
        <v>55.43</v>
      </c>
      <c r="D1527" t="s">
        <v>277</v>
      </c>
      <c r="F1527">
        <f>IFERROR(IF(E1527="",VLOOKUP($B1527,Locations!$A$2:$U$255,16,FALSE),E1527),"")</f>
        <v>1.47</v>
      </c>
      <c r="G1527">
        <f>IFERROR(C1527-F1527,"")</f>
        <v>53.96</v>
      </c>
      <c r="H1527">
        <f>IFERROR(ROUND(VLOOKUP($B1527,Locations!$A$2:$U$255,11,FALSE)-G1527,3),"")</f>
        <v>5208.1400000000003</v>
      </c>
      <c r="I1527" s="2">
        <v>1</v>
      </c>
      <c r="J1527">
        <v>16</v>
      </c>
    </row>
    <row r="1528" spans="1:10" x14ac:dyDescent="0.25">
      <c r="A1528" s="1">
        <v>41064.665277777778</v>
      </c>
      <c r="B1528">
        <v>34</v>
      </c>
      <c r="C1528" s="41">
        <v>66.44</v>
      </c>
      <c r="D1528" t="s">
        <v>277</v>
      </c>
      <c r="F1528">
        <f>IFERROR(IF(E1528="",VLOOKUP($B1528,Locations!$A$2:$U$255,16,FALSE),E1528),"")</f>
        <v>1.47</v>
      </c>
      <c r="G1528">
        <f>IFERROR(C1528-F1528,"")</f>
        <v>64.97</v>
      </c>
      <c r="H1528">
        <f>IFERROR(ROUND(VLOOKUP($B1528,Locations!$A$2:$U$255,11,FALSE)-G1528,3),"")</f>
        <v>5197.13</v>
      </c>
      <c r="I1528" s="2">
        <v>1</v>
      </c>
      <c r="J1528">
        <v>14</v>
      </c>
    </row>
    <row r="1529" spans="1:10" x14ac:dyDescent="0.25">
      <c r="A1529" s="1">
        <v>41163.442361111112</v>
      </c>
      <c r="B1529">
        <v>34</v>
      </c>
      <c r="C1529">
        <v>78.11</v>
      </c>
      <c r="D1529" t="s">
        <v>277</v>
      </c>
      <c r="F1529">
        <f>IFERROR(IF(E1529="",VLOOKUP($B1529,Locations!$A$2:$U$255,16,FALSE),E1529),"")</f>
        <v>1.47</v>
      </c>
      <c r="G1529">
        <f>IFERROR(C1529-F1529,"")</f>
        <v>76.64</v>
      </c>
      <c r="H1529">
        <f>IFERROR(ROUND(VLOOKUP($B1529,Locations!$A$2:$U$255,11,FALSE)-G1529,3),"")</f>
        <v>5185.46</v>
      </c>
      <c r="I1529" s="2">
        <v>1</v>
      </c>
      <c r="J1529">
        <v>14</v>
      </c>
    </row>
    <row r="1530" spans="1:10" x14ac:dyDescent="0.25">
      <c r="A1530" s="1">
        <v>41254.491666666669</v>
      </c>
      <c r="B1530">
        <v>34</v>
      </c>
      <c r="C1530">
        <v>68.81</v>
      </c>
      <c r="D1530" t="s">
        <v>277</v>
      </c>
      <c r="F1530">
        <f>IFERROR(IF(E1530="",VLOOKUP($B1530,Locations!$A$2:$U$255,16,FALSE),E1530),"")</f>
        <v>1.47</v>
      </c>
      <c r="G1530">
        <f>IFERROR(C1530-F1530,"")</f>
        <v>67.34</v>
      </c>
      <c r="H1530">
        <f>IFERROR(ROUND(VLOOKUP($B1530,Locations!$A$2:$U$255,11,FALSE)-G1530,3),"")</f>
        <v>5194.76</v>
      </c>
      <c r="I1530" s="2">
        <v>1</v>
      </c>
    </row>
    <row r="1531" spans="1:10" x14ac:dyDescent="0.25">
      <c r="A1531" s="1">
        <v>41338.443055555559</v>
      </c>
      <c r="B1531">
        <v>34</v>
      </c>
      <c r="C1531">
        <v>64.680000000000007</v>
      </c>
      <c r="D1531" t="s">
        <v>277</v>
      </c>
      <c r="F1531">
        <f>IFERROR(IF(E1531="",VLOOKUP($B1531,Locations!$A$2:$U$255,16,FALSE),E1531),"")</f>
        <v>1.47</v>
      </c>
      <c r="G1531">
        <f>IFERROR(C1531-F1531,"")</f>
        <v>63.210000000000008</v>
      </c>
      <c r="H1531">
        <f>IFERROR(ROUND(VLOOKUP($B1531,Locations!$A$2:$U$255,11,FALSE)-G1531,3),"")</f>
        <v>5198.8900000000003</v>
      </c>
      <c r="I1531" s="2">
        <v>1</v>
      </c>
      <c r="J1531">
        <v>14</v>
      </c>
    </row>
    <row r="1532" spans="1:10" x14ac:dyDescent="0.25">
      <c r="A1532" s="1">
        <v>41442.70416666667</v>
      </c>
      <c r="B1532">
        <v>34</v>
      </c>
      <c r="C1532">
        <v>74.62</v>
      </c>
      <c r="D1532" t="s">
        <v>277</v>
      </c>
      <c r="F1532">
        <f>IFERROR(IF(E1532="",VLOOKUP($B1532,Locations!$A$2:$U$255,16,FALSE),E1532),"")</f>
        <v>1.47</v>
      </c>
      <c r="G1532">
        <f>IFERROR(C1532-F1532,"")</f>
        <v>73.150000000000006</v>
      </c>
      <c r="H1532">
        <f>IFERROR(ROUND(VLOOKUP($B1532,Locations!$A$2:$U$255,11,FALSE)-G1532,3),"")</f>
        <v>5188.95</v>
      </c>
      <c r="I1532" s="2">
        <v>1</v>
      </c>
      <c r="J1532">
        <v>14</v>
      </c>
    </row>
    <row r="1533" spans="1:10" x14ac:dyDescent="0.25">
      <c r="A1533" s="1">
        <v>41534.398611111108</v>
      </c>
      <c r="B1533">
        <v>34</v>
      </c>
      <c r="C1533">
        <v>82.67</v>
      </c>
      <c r="D1533" t="s">
        <v>277</v>
      </c>
      <c r="F1533">
        <f>IFERROR(IF(E1533="",VLOOKUP($B1533,Locations!$A$2:$U$255,16,FALSE),E1533),"")</f>
        <v>1.47</v>
      </c>
      <c r="G1533">
        <f>IFERROR(C1533-F1533,"")</f>
        <v>81.2</v>
      </c>
      <c r="H1533">
        <f>IFERROR(ROUND(VLOOKUP($B1533,Locations!$A$2:$U$255,11,FALSE)-G1533,3),"")</f>
        <v>5180.8999999999996</v>
      </c>
      <c r="I1533" s="2">
        <v>1</v>
      </c>
      <c r="J1533">
        <v>14</v>
      </c>
    </row>
    <row r="1534" spans="1:10" x14ac:dyDescent="0.25">
      <c r="A1534" s="1">
        <v>41618.387499999997</v>
      </c>
      <c r="B1534">
        <v>34</v>
      </c>
      <c r="C1534">
        <v>73.510000000000005</v>
      </c>
      <c r="D1534" t="s">
        <v>277</v>
      </c>
      <c r="F1534">
        <f>IFERROR(IF(E1534="",VLOOKUP($B1534,Locations!$A$2:$U$255,16,FALSE),E1534),"")</f>
        <v>1.47</v>
      </c>
      <c r="G1534">
        <f>IFERROR(C1534-F1534,"")</f>
        <v>72.040000000000006</v>
      </c>
      <c r="H1534">
        <f>IFERROR(ROUND(VLOOKUP($B1534,Locations!$A$2:$U$255,11,FALSE)-G1534,3),"")</f>
        <v>5190.0600000000004</v>
      </c>
      <c r="I1534" s="2">
        <v>1</v>
      </c>
      <c r="J1534">
        <v>16</v>
      </c>
    </row>
    <row r="1535" spans="1:10" x14ac:dyDescent="0.25">
      <c r="A1535" s="1">
        <v>41702.449305555558</v>
      </c>
      <c r="B1535">
        <v>34</v>
      </c>
      <c r="C1535">
        <v>70.05</v>
      </c>
      <c r="D1535" t="s">
        <v>277</v>
      </c>
      <c r="F1535">
        <f>IFERROR(IF(E1535="",VLOOKUP($B1535,Locations!$A$2:$U$255,16,FALSE),E1535),"")</f>
        <v>1.47</v>
      </c>
      <c r="G1535">
        <f>IFERROR(C1535-F1535,"")</f>
        <v>68.58</v>
      </c>
      <c r="H1535">
        <f>IFERROR(ROUND(VLOOKUP($B1535,Locations!$A$2:$U$255,11,FALSE)-G1535,3),"")</f>
        <v>5193.5200000000004</v>
      </c>
      <c r="I1535" s="2">
        <v>1</v>
      </c>
      <c r="J1535">
        <v>14</v>
      </c>
    </row>
    <row r="1536" spans="1:10" x14ac:dyDescent="0.25">
      <c r="A1536" s="1">
        <v>41793.406944444447</v>
      </c>
      <c r="B1536">
        <v>34</v>
      </c>
      <c r="C1536">
        <v>74.680000000000007</v>
      </c>
      <c r="D1536" t="s">
        <v>277</v>
      </c>
      <c r="F1536">
        <f>IFERROR(IF(E1536="",VLOOKUP($B1536,Locations!$A$2:$U$255,16,FALSE),E1536),"")</f>
        <v>1.47</v>
      </c>
      <c r="G1536">
        <f>IFERROR(C1536-F1536,"")</f>
        <v>73.210000000000008</v>
      </c>
      <c r="H1536">
        <f>IFERROR(ROUND(VLOOKUP($B1536,Locations!$A$2:$U$255,11,FALSE)-G1536,3),"")</f>
        <v>5188.8900000000003</v>
      </c>
      <c r="I1536" s="2">
        <v>1</v>
      </c>
      <c r="J1536">
        <v>14</v>
      </c>
    </row>
    <row r="1537" spans="1:10" x14ac:dyDescent="0.25">
      <c r="A1537" s="1">
        <v>41891.425000000003</v>
      </c>
      <c r="B1537">
        <v>34</v>
      </c>
      <c r="C1537">
        <v>83.6</v>
      </c>
      <c r="D1537" t="s">
        <v>277</v>
      </c>
      <c r="F1537">
        <f>IFERROR(IF(E1537="",VLOOKUP($B1537,Locations!$A$2:$U$255,16,FALSE),E1537),"")</f>
        <v>1.47</v>
      </c>
      <c r="G1537">
        <f>IFERROR(C1537-F1537,"")</f>
        <v>82.13</v>
      </c>
      <c r="H1537">
        <f>IFERROR(ROUND(VLOOKUP($B1537,Locations!$A$2:$U$255,11,FALSE)-G1537,3),"")</f>
        <v>5179.97</v>
      </c>
      <c r="I1537" s="2">
        <v>1</v>
      </c>
      <c r="J1537">
        <v>14</v>
      </c>
    </row>
    <row r="1538" spans="1:10" x14ac:dyDescent="0.25">
      <c r="A1538" s="1">
        <v>41982.459027777775</v>
      </c>
      <c r="B1538">
        <v>34</v>
      </c>
      <c r="C1538">
        <v>75.11</v>
      </c>
      <c r="D1538" t="s">
        <v>277</v>
      </c>
      <c r="F1538">
        <f>IFERROR(IF(E1538="",VLOOKUP($B1538,Locations!$A$2:$U$255,16,FALSE),E1538),"")</f>
        <v>1.47</v>
      </c>
      <c r="G1538">
        <f>IFERROR(C1538-F1538,"")</f>
        <v>73.64</v>
      </c>
      <c r="H1538">
        <f>IFERROR(ROUND(VLOOKUP($B1538,Locations!$A$2:$U$255,11,FALSE)-G1538,3),"")</f>
        <v>5188.46</v>
      </c>
      <c r="I1538" s="2">
        <v>1</v>
      </c>
      <c r="J1538">
        <v>16</v>
      </c>
    </row>
    <row r="1539" spans="1:10" x14ac:dyDescent="0.25">
      <c r="A1539" s="1">
        <v>42066.482638888891</v>
      </c>
      <c r="B1539">
        <v>34</v>
      </c>
      <c r="C1539">
        <v>72.040000000000006</v>
      </c>
      <c r="D1539" t="s">
        <v>277</v>
      </c>
      <c r="F1539">
        <f>IFERROR(IF(E1539="",VLOOKUP($B1539,Locations!$A$2:$U$255,16,FALSE),E1539),"")</f>
        <v>1.47</v>
      </c>
      <c r="G1539">
        <f>IFERROR(C1539-F1539,"")</f>
        <v>70.570000000000007</v>
      </c>
      <c r="H1539">
        <f>IFERROR(ROUND(VLOOKUP($B1539,Locations!$A$2:$U$255,11,FALSE)-G1539,3),"")</f>
        <v>5191.53</v>
      </c>
      <c r="I1539" s="2">
        <v>1</v>
      </c>
      <c r="J1539">
        <v>16</v>
      </c>
    </row>
    <row r="1540" spans="1:10" x14ac:dyDescent="0.25">
      <c r="A1540" s="1">
        <v>42179.460416666669</v>
      </c>
      <c r="B1540">
        <v>34</v>
      </c>
      <c r="C1540">
        <v>82.42</v>
      </c>
      <c r="D1540" t="s">
        <v>277</v>
      </c>
      <c r="F1540">
        <f>IFERROR(IF(E1540="",VLOOKUP($B1540,Locations!$A$2:$U$255,16,FALSE),E1540),"")</f>
        <v>1.47</v>
      </c>
      <c r="G1540">
        <f>IFERROR(C1540-F1540,"")</f>
        <v>80.95</v>
      </c>
      <c r="H1540">
        <f>IFERROR(ROUND(VLOOKUP($B1540,Locations!$A$2:$U$255,11,FALSE)-G1540,3),"")</f>
        <v>5181.1499999999996</v>
      </c>
      <c r="I1540" s="2">
        <v>1</v>
      </c>
      <c r="J1540">
        <v>17</v>
      </c>
    </row>
    <row r="1541" spans="1:10" x14ac:dyDescent="0.25">
      <c r="A1541" s="1">
        <v>42338.723611111112</v>
      </c>
      <c r="B1541">
        <v>34</v>
      </c>
      <c r="C1541">
        <v>82.64</v>
      </c>
      <c r="D1541" t="s">
        <v>277</v>
      </c>
      <c r="F1541">
        <f>IFERROR(IF(E1541="",VLOOKUP($B1541,Locations!$A$2:$U$255,16,FALSE),E1541),"")</f>
        <v>1.47</v>
      </c>
      <c r="G1541">
        <f>IFERROR(C1541-F1541,"")</f>
        <v>81.17</v>
      </c>
      <c r="H1541">
        <f>IFERROR(ROUND(VLOOKUP($B1541,Locations!$A$2:$U$255,11,FALSE)-G1541,3),"")</f>
        <v>5180.93</v>
      </c>
      <c r="I1541" s="2">
        <v>1</v>
      </c>
      <c r="J1541">
        <v>16</v>
      </c>
    </row>
    <row r="1542" spans="1:10" x14ac:dyDescent="0.25">
      <c r="A1542" s="1">
        <v>42493.397222222222</v>
      </c>
      <c r="B1542">
        <v>34</v>
      </c>
      <c r="C1542">
        <v>80.52</v>
      </c>
      <c r="D1542" t="s">
        <v>277</v>
      </c>
      <c r="F1542">
        <f>IFERROR(IF(E1542="",VLOOKUP($B1542,Locations!$A$2:$U$255,16,FALSE),E1542),"")</f>
        <v>1.47</v>
      </c>
      <c r="G1542">
        <f>IFERROR(C1542-F1542,"")</f>
        <v>79.05</v>
      </c>
      <c r="H1542">
        <f>IFERROR(ROUND(VLOOKUP($B1542,Locations!$A$2:$U$255,11,FALSE)-G1542,3),"")</f>
        <v>5183.05</v>
      </c>
      <c r="I1542" s="2">
        <v>1</v>
      </c>
      <c r="J1542">
        <v>15</v>
      </c>
    </row>
    <row r="1543" spans="1:10" x14ac:dyDescent="0.25">
      <c r="A1543" s="1">
        <v>42584.399305555555</v>
      </c>
      <c r="B1543">
        <v>34</v>
      </c>
      <c r="C1543">
        <v>86.27</v>
      </c>
      <c r="D1543" t="s">
        <v>277</v>
      </c>
      <c r="F1543">
        <f>IFERROR(IF(E1543="",VLOOKUP($B1543,Locations!$A$2:$U$255,16,FALSE),E1543),"")</f>
        <v>1.47</v>
      </c>
      <c r="G1543">
        <f>IFERROR(C1543-F1543,"")</f>
        <v>84.8</v>
      </c>
      <c r="H1543">
        <f>IFERROR(ROUND(VLOOKUP($B1543,Locations!$A$2:$U$255,11,FALSE)-G1543,3),"")</f>
        <v>5177.3</v>
      </c>
      <c r="I1543" s="2">
        <v>1</v>
      </c>
      <c r="J1543">
        <v>15</v>
      </c>
    </row>
    <row r="1544" spans="1:10" x14ac:dyDescent="0.25">
      <c r="A1544" s="1">
        <v>42802.481944444444</v>
      </c>
      <c r="B1544">
        <v>34</v>
      </c>
      <c r="C1544">
        <v>77.72</v>
      </c>
      <c r="D1544" t="s">
        <v>277</v>
      </c>
      <c r="F1544">
        <f>IFERROR(IF(E1544="",VLOOKUP($B1544,Locations!$A$2:$U$255,16,FALSE),E1544),"")</f>
        <v>1.47</v>
      </c>
      <c r="G1544">
        <f>IFERROR(C1544-F1544,"")</f>
        <v>76.25</v>
      </c>
      <c r="H1544">
        <f>IFERROR(ROUND(VLOOKUP($B1544,Locations!$A$2:$U$255,11,FALSE)-G1544,3),"")</f>
        <v>5185.8500000000004</v>
      </c>
      <c r="I1544" s="2">
        <v>1</v>
      </c>
      <c r="J1544">
        <v>16</v>
      </c>
    </row>
    <row r="1545" spans="1:10" x14ac:dyDescent="0.25">
      <c r="A1545" s="1">
        <v>42828.770138888889</v>
      </c>
      <c r="B1545">
        <v>34</v>
      </c>
      <c r="C1545">
        <v>77.099999999999994</v>
      </c>
      <c r="D1545" t="s">
        <v>277</v>
      </c>
      <c r="F1545">
        <f>IFERROR(IF(E1545="",VLOOKUP($B1545,Locations!$A$2:$U$255,16,FALSE),E1545),"")</f>
        <v>1.47</v>
      </c>
      <c r="G1545">
        <f>IFERROR(C1545-F1545,"")</f>
        <v>75.63</v>
      </c>
      <c r="H1545">
        <f>IFERROR(ROUND(VLOOKUP($B1545,Locations!$A$2:$U$255,11,FALSE)-G1545,3),"")</f>
        <v>5186.47</v>
      </c>
      <c r="I1545" s="2">
        <v>1</v>
      </c>
      <c r="J1545">
        <v>14</v>
      </c>
    </row>
    <row r="1546" spans="1:10" x14ac:dyDescent="0.25">
      <c r="A1546" s="1">
        <v>42962.422222222223</v>
      </c>
      <c r="B1546">
        <v>34</v>
      </c>
      <c r="C1546">
        <v>75.12</v>
      </c>
      <c r="D1546" t="s">
        <v>277</v>
      </c>
      <c r="F1546">
        <f>IFERROR(IF(E1546="",VLOOKUP($B1546,Locations!$A$2:$U$255,16,FALSE),E1546),"")</f>
        <v>1.47</v>
      </c>
      <c r="G1546">
        <f>IFERROR(C1546-F1546,"")</f>
        <v>73.650000000000006</v>
      </c>
      <c r="H1546">
        <f>IFERROR(ROUND(VLOOKUP($B1546,Locations!$A$2:$U$255,11,FALSE)-G1546,3),"")</f>
        <v>5188.45</v>
      </c>
      <c r="I1546" s="2">
        <v>1</v>
      </c>
      <c r="J1546">
        <v>15</v>
      </c>
    </row>
    <row r="1547" spans="1:10" x14ac:dyDescent="0.25">
      <c r="A1547" s="1">
        <v>43074.604166666664</v>
      </c>
      <c r="B1547">
        <v>34</v>
      </c>
      <c r="C1547">
        <v>75.03</v>
      </c>
      <c r="D1547" t="s">
        <v>277</v>
      </c>
      <c r="F1547">
        <f>IFERROR(IF(E1547="",VLOOKUP($B1547,Locations!$A$2:$U$255,16,FALSE),E1547),"")</f>
        <v>1.47</v>
      </c>
      <c r="G1547">
        <f>IFERROR(C1547-F1547,"")</f>
        <v>73.56</v>
      </c>
      <c r="H1547">
        <f>IFERROR(ROUND(VLOOKUP($B1547,Locations!$A$2:$U$255,11,FALSE)-G1547,3),"")</f>
        <v>5188.54</v>
      </c>
      <c r="I1547" s="2">
        <v>1</v>
      </c>
      <c r="J1547">
        <v>16</v>
      </c>
    </row>
    <row r="1548" spans="1:10" x14ac:dyDescent="0.25">
      <c r="A1548" s="50">
        <v>43165.73333333333</v>
      </c>
      <c r="B1548">
        <v>34</v>
      </c>
      <c r="C1548" s="47">
        <v>70.44</v>
      </c>
      <c r="D1548" t="s">
        <v>277</v>
      </c>
      <c r="F1548">
        <v>1.47</v>
      </c>
      <c r="G1548">
        <f>IFERROR(C1548-F1548,"")</f>
        <v>68.97</v>
      </c>
      <c r="H1548">
        <f>IFERROR(ROUND(VLOOKUP($B1548,Locations!$A$2:$U$255,11,FALSE)-G1548,3),"")</f>
        <v>5193.13</v>
      </c>
      <c r="I1548" s="2">
        <v>1</v>
      </c>
      <c r="J1548">
        <v>16</v>
      </c>
    </row>
    <row r="1549" spans="1:10" x14ac:dyDescent="0.25">
      <c r="A1549" s="50">
        <v>43312.459027777775</v>
      </c>
      <c r="B1549">
        <v>34</v>
      </c>
      <c r="C1549" s="47">
        <v>83.91</v>
      </c>
      <c r="D1549" t="s">
        <v>277</v>
      </c>
      <c r="F1549">
        <v>1.47</v>
      </c>
      <c r="G1549">
        <f>IFERROR(C1549-F1549,"")</f>
        <v>82.44</v>
      </c>
      <c r="H1549">
        <f>IFERROR(ROUND(VLOOKUP($B1549,Locations!$A$2:$U$255,11,FALSE)-G1549,3),"")</f>
        <v>5179.66</v>
      </c>
      <c r="I1549" s="2">
        <v>1</v>
      </c>
      <c r="J1549">
        <v>17</v>
      </c>
    </row>
    <row r="1550" spans="1:10" x14ac:dyDescent="0.25">
      <c r="A1550" s="1">
        <v>39749.632638888892</v>
      </c>
      <c r="B1550">
        <v>35</v>
      </c>
      <c r="C1550">
        <v>76.86</v>
      </c>
      <c r="D1550" t="s">
        <v>278</v>
      </c>
      <c r="F1550">
        <f>IFERROR(IF(E1550="",VLOOKUP($B1550,Locations!$A$2:$U$255,16,FALSE),E1550),"")</f>
        <v>1.95</v>
      </c>
      <c r="G1550">
        <f>IFERROR(C1550-F1550,"")</f>
        <v>74.91</v>
      </c>
      <c r="H1550">
        <f>IFERROR(ROUND(VLOOKUP($B1550,Locations!$A$2:$U$255,11,FALSE)-G1550,3),"")</f>
        <v>5187.1899999999996</v>
      </c>
      <c r="I1550" s="2">
        <v>1</v>
      </c>
      <c r="J1550">
        <v>17</v>
      </c>
    </row>
    <row r="1551" spans="1:10" x14ac:dyDescent="0.25">
      <c r="A1551" s="1">
        <v>39853.689583333333</v>
      </c>
      <c r="B1551">
        <v>35</v>
      </c>
      <c r="C1551">
        <v>69.84</v>
      </c>
      <c r="D1551" t="s">
        <v>278</v>
      </c>
      <c r="F1551">
        <f>IFERROR(IF(E1551="",VLOOKUP($B1551,Locations!$A$2:$U$255,16,FALSE),E1551),"")</f>
        <v>1.95</v>
      </c>
      <c r="G1551">
        <f>IFERROR(C1551-F1551,"")</f>
        <v>67.89</v>
      </c>
      <c r="H1551">
        <f>IFERROR(ROUND(VLOOKUP($B1551,Locations!$A$2:$U$255,11,FALSE)-G1551,3),"")</f>
        <v>5194.21</v>
      </c>
      <c r="I1551" s="2">
        <v>1</v>
      </c>
      <c r="J1551">
        <v>17</v>
      </c>
    </row>
    <row r="1552" spans="1:10" x14ac:dyDescent="0.25">
      <c r="A1552" s="1">
        <v>39965.756944444445</v>
      </c>
      <c r="B1552">
        <v>35</v>
      </c>
      <c r="C1552">
        <v>74.33</v>
      </c>
      <c r="D1552" t="s">
        <v>278</v>
      </c>
      <c r="F1552">
        <f>IFERROR(IF(E1552="",VLOOKUP($B1552,Locations!$A$2:$U$255,16,FALSE),E1552),"")</f>
        <v>1.95</v>
      </c>
      <c r="G1552">
        <f>IFERROR(C1552-F1552,"")</f>
        <v>72.38</v>
      </c>
      <c r="H1552">
        <f>IFERROR(ROUND(VLOOKUP($B1552,Locations!$A$2:$U$255,11,FALSE)-G1552,3),"")</f>
        <v>5189.72</v>
      </c>
      <c r="I1552" s="2">
        <v>1</v>
      </c>
      <c r="J1552">
        <v>17</v>
      </c>
    </row>
    <row r="1553" spans="1:10" x14ac:dyDescent="0.25">
      <c r="A1553" s="1">
        <v>40071.518750000003</v>
      </c>
      <c r="B1553">
        <v>35</v>
      </c>
      <c r="C1553">
        <v>84.22</v>
      </c>
      <c r="D1553" t="s">
        <v>278</v>
      </c>
      <c r="F1553">
        <f>IFERROR(IF(E1553="",VLOOKUP($B1553,Locations!$A$2:$U$255,16,FALSE),E1553),"")</f>
        <v>1.95</v>
      </c>
      <c r="G1553">
        <f>IFERROR(C1553-F1553,"")</f>
        <v>82.27</v>
      </c>
      <c r="H1553">
        <f>IFERROR(ROUND(VLOOKUP($B1553,Locations!$A$2:$U$255,11,FALSE)-G1553,3),"")</f>
        <v>5179.83</v>
      </c>
      <c r="I1553" s="2">
        <v>1</v>
      </c>
      <c r="J1553">
        <v>17</v>
      </c>
    </row>
    <row r="1554" spans="1:10" x14ac:dyDescent="0.25">
      <c r="A1554" s="1">
        <v>40149.447916666664</v>
      </c>
      <c r="B1554">
        <v>35</v>
      </c>
      <c r="C1554">
        <v>73.900000000000006</v>
      </c>
      <c r="D1554" t="s">
        <v>278</v>
      </c>
      <c r="F1554">
        <f>IFERROR(IF(E1554="",VLOOKUP($B1554,Locations!$A$2:$U$255,16,FALSE),E1554),"")</f>
        <v>1.95</v>
      </c>
      <c r="G1554">
        <f>IFERROR(C1554-F1554,"")</f>
        <v>71.95</v>
      </c>
      <c r="H1554">
        <f>IFERROR(ROUND(VLOOKUP($B1554,Locations!$A$2:$U$255,11,FALSE)-G1554,3),"")</f>
        <v>5190.1499999999996</v>
      </c>
      <c r="I1554" s="2">
        <v>1</v>
      </c>
      <c r="J1554">
        <v>17</v>
      </c>
    </row>
    <row r="1555" spans="1:10" x14ac:dyDescent="0.25">
      <c r="A1555" s="1">
        <v>40241.453472222223</v>
      </c>
      <c r="B1555">
        <v>35</v>
      </c>
      <c r="C1555">
        <v>68.67</v>
      </c>
      <c r="D1555" t="s">
        <v>278</v>
      </c>
      <c r="F1555">
        <f>IFERROR(IF(E1555="",VLOOKUP($B1555,Locations!$A$2:$U$255,16,FALSE),E1555),"")</f>
        <v>1.95</v>
      </c>
      <c r="G1555">
        <f>IFERROR(C1555-F1555,"")</f>
        <v>66.72</v>
      </c>
      <c r="H1555">
        <f>IFERROR(ROUND(VLOOKUP($B1555,Locations!$A$2:$U$255,11,FALSE)-G1555,3),"")</f>
        <v>5195.38</v>
      </c>
      <c r="I1555" s="2">
        <v>1</v>
      </c>
      <c r="J1555">
        <v>17</v>
      </c>
    </row>
    <row r="1556" spans="1:10" x14ac:dyDescent="0.25">
      <c r="A1556" s="1">
        <v>40337.464583333334</v>
      </c>
      <c r="B1556">
        <v>35</v>
      </c>
      <c r="C1556">
        <v>77.78</v>
      </c>
      <c r="D1556" t="s">
        <v>278</v>
      </c>
      <c r="F1556">
        <f>IFERROR(IF(E1556="",VLOOKUP($B1556,Locations!$A$2:$U$255,16,FALSE),E1556),"")</f>
        <v>1.95</v>
      </c>
      <c r="G1556">
        <f>IFERROR(C1556-F1556,"")</f>
        <v>75.83</v>
      </c>
      <c r="H1556">
        <f>IFERROR(ROUND(VLOOKUP($B1556,Locations!$A$2:$U$255,11,FALSE)-G1556,3),"")</f>
        <v>5186.2700000000004</v>
      </c>
      <c r="I1556" s="2">
        <v>1</v>
      </c>
      <c r="J1556">
        <v>17</v>
      </c>
    </row>
    <row r="1557" spans="1:10" x14ac:dyDescent="0.25">
      <c r="A1557" s="1">
        <v>40435.463888888888</v>
      </c>
      <c r="B1557">
        <v>35</v>
      </c>
      <c r="C1557">
        <v>79.599999999999994</v>
      </c>
      <c r="D1557" t="s">
        <v>278</v>
      </c>
      <c r="F1557">
        <f>IFERROR(IF(E1557="",VLOOKUP($B1557,Locations!$A$2:$U$255,16,FALSE),E1557),"")</f>
        <v>1.95</v>
      </c>
      <c r="G1557">
        <f>IFERROR(C1557-F1557,"")</f>
        <v>77.649999999999991</v>
      </c>
      <c r="H1557">
        <f>IFERROR(ROUND(VLOOKUP($B1557,Locations!$A$2:$U$255,11,FALSE)-G1557,3),"")</f>
        <v>5184.45</v>
      </c>
      <c r="I1557" s="2">
        <v>1</v>
      </c>
      <c r="J1557">
        <v>14</v>
      </c>
    </row>
    <row r="1558" spans="1:10" x14ac:dyDescent="0.25">
      <c r="A1558" s="1">
        <v>40519.434027777781</v>
      </c>
      <c r="B1558">
        <v>35</v>
      </c>
      <c r="C1558">
        <v>70.349999999999994</v>
      </c>
      <c r="D1558" t="s">
        <v>278</v>
      </c>
      <c r="F1558">
        <f>IFERROR(IF(E1558="",VLOOKUP($B1558,Locations!$A$2:$U$255,16,FALSE),E1558),"")</f>
        <v>1.95</v>
      </c>
      <c r="G1558">
        <f>IFERROR(C1558-F1558,"")</f>
        <v>68.399999999999991</v>
      </c>
      <c r="H1558">
        <f>IFERROR(ROUND(VLOOKUP($B1558,Locations!$A$2:$U$255,11,FALSE)-G1558,3),"")</f>
        <v>5193.7</v>
      </c>
      <c r="I1558" s="2">
        <v>1</v>
      </c>
      <c r="J1558">
        <v>16</v>
      </c>
    </row>
    <row r="1559" spans="1:10" x14ac:dyDescent="0.25">
      <c r="A1559" s="1">
        <v>40603.650694444441</v>
      </c>
      <c r="B1559">
        <v>35</v>
      </c>
      <c r="C1559">
        <v>62.79</v>
      </c>
      <c r="D1559" t="s">
        <v>278</v>
      </c>
      <c r="F1559">
        <f>IFERROR(IF(E1559="",VLOOKUP($B1559,Locations!$A$2:$U$255,16,FALSE),E1559),"")</f>
        <v>1.95</v>
      </c>
      <c r="G1559">
        <f>IFERROR(C1559-F1559,"")</f>
        <v>60.839999999999996</v>
      </c>
      <c r="H1559">
        <f>IFERROR(ROUND(VLOOKUP($B1559,Locations!$A$2:$U$255,11,FALSE)-G1559,3),"")</f>
        <v>5201.26</v>
      </c>
      <c r="I1559" s="2">
        <v>1</v>
      </c>
      <c r="J1559">
        <v>14</v>
      </c>
    </row>
    <row r="1560" spans="1:10" x14ac:dyDescent="0.25">
      <c r="A1560" s="1">
        <v>40701.40347222222</v>
      </c>
      <c r="B1560">
        <v>35</v>
      </c>
      <c r="C1560">
        <v>57.32</v>
      </c>
      <c r="D1560" t="s">
        <v>278</v>
      </c>
      <c r="F1560">
        <f>IFERROR(IF(E1560="",VLOOKUP($B1560,Locations!$A$2:$U$255,16,FALSE),E1560),"")</f>
        <v>1.95</v>
      </c>
      <c r="G1560">
        <f>IFERROR(C1560-F1560,"")</f>
        <v>55.37</v>
      </c>
      <c r="H1560">
        <f>IFERROR(ROUND(VLOOKUP($B1560,Locations!$A$2:$U$255,11,FALSE)-G1560,3),"")</f>
        <v>5206.7299999999996</v>
      </c>
      <c r="I1560" s="2">
        <v>1</v>
      </c>
      <c r="J1560">
        <v>14</v>
      </c>
    </row>
    <row r="1561" spans="1:10" x14ac:dyDescent="0.25">
      <c r="A1561" s="1">
        <v>40799.413888888892</v>
      </c>
      <c r="B1561">
        <v>35</v>
      </c>
      <c r="C1561">
        <v>64.91</v>
      </c>
      <c r="D1561" t="s">
        <v>278</v>
      </c>
      <c r="F1561">
        <f>IFERROR(IF(E1561="",VLOOKUP($B1561,Locations!$A$2:$U$255,16,FALSE),E1561),"")</f>
        <v>1.95</v>
      </c>
      <c r="G1561">
        <f>IFERROR(C1561-F1561,"")</f>
        <v>62.959999999999994</v>
      </c>
      <c r="H1561">
        <f>IFERROR(ROUND(VLOOKUP($B1561,Locations!$A$2:$U$255,11,FALSE)-G1561,3),"")</f>
        <v>5199.1400000000003</v>
      </c>
      <c r="I1561" s="2">
        <v>1</v>
      </c>
      <c r="J1561">
        <v>14</v>
      </c>
    </row>
    <row r="1562" spans="1:10" x14ac:dyDescent="0.25">
      <c r="A1562" s="1">
        <v>40883.461111111108</v>
      </c>
      <c r="B1562">
        <v>35</v>
      </c>
      <c r="C1562">
        <v>57.94</v>
      </c>
      <c r="D1562" t="s">
        <v>278</v>
      </c>
      <c r="F1562">
        <f>IFERROR(IF(E1562="",VLOOKUP($B1562,Locations!$A$2:$U$255,16,FALSE),E1562),"")</f>
        <v>1.95</v>
      </c>
      <c r="G1562">
        <f>IFERROR(C1562-F1562,"")</f>
        <v>55.989999999999995</v>
      </c>
      <c r="H1562">
        <f>IFERROR(ROUND(VLOOKUP($B1562,Locations!$A$2:$U$255,11,FALSE)-G1562,3),"")</f>
        <v>5206.1099999999997</v>
      </c>
      <c r="I1562" s="2">
        <v>1</v>
      </c>
      <c r="J1562">
        <v>14</v>
      </c>
    </row>
    <row r="1563" spans="1:10" x14ac:dyDescent="0.25">
      <c r="A1563" s="1">
        <v>40926.511111111111</v>
      </c>
      <c r="B1563">
        <v>35</v>
      </c>
      <c r="C1563" s="41">
        <v>56.31</v>
      </c>
      <c r="D1563" t="s">
        <v>278</v>
      </c>
      <c r="F1563">
        <f>IFERROR(IF(E1563="",VLOOKUP($B1563,Locations!$A$2:$U$255,16,FALSE),E1563),"")</f>
        <v>1.95</v>
      </c>
      <c r="G1563">
        <f>IFERROR(C1563-F1563,"")</f>
        <v>54.36</v>
      </c>
      <c r="H1563">
        <f>IFERROR(ROUND(VLOOKUP($B1563,Locations!$A$2:$U$255,11,FALSE)-G1563,3),"")</f>
        <v>5207.74</v>
      </c>
      <c r="I1563" s="2">
        <v>1</v>
      </c>
      <c r="J1563">
        <v>16</v>
      </c>
    </row>
    <row r="1564" spans="1:10" x14ac:dyDescent="0.25">
      <c r="A1564" s="1">
        <v>40926.581250000003</v>
      </c>
      <c r="B1564">
        <v>35</v>
      </c>
      <c r="C1564">
        <v>57</v>
      </c>
      <c r="D1564" t="s">
        <v>278</v>
      </c>
      <c r="F1564">
        <f>IFERROR(IF(E1564="",VLOOKUP($B1564,Locations!$A$2:$U$255,16,FALSE),E1564),"")</f>
        <v>1.95</v>
      </c>
      <c r="G1564">
        <f>IFERROR(C1564-F1564,"")</f>
        <v>55.05</v>
      </c>
      <c r="H1564">
        <f>IFERROR(ROUND(VLOOKUP($B1564,Locations!$A$2:$U$255,11,FALSE)-G1564,3),"")</f>
        <v>5207.05</v>
      </c>
      <c r="I1564" s="2">
        <v>1</v>
      </c>
      <c r="J1564">
        <v>16</v>
      </c>
    </row>
    <row r="1565" spans="1:10" x14ac:dyDescent="0.25">
      <c r="A1565" s="1">
        <v>40966.737500000003</v>
      </c>
      <c r="B1565">
        <v>35</v>
      </c>
      <c r="C1565">
        <v>55.9</v>
      </c>
      <c r="D1565" t="s">
        <v>278</v>
      </c>
      <c r="F1565">
        <f>IFERROR(IF(E1565="",VLOOKUP($B1565,Locations!$A$2:$U$255,16,FALSE),E1565),"")</f>
        <v>1.95</v>
      </c>
      <c r="G1565">
        <f>IFERROR(C1565-F1565,"")</f>
        <v>53.949999999999996</v>
      </c>
      <c r="H1565">
        <f>IFERROR(ROUND(VLOOKUP($B1565,Locations!$A$2:$U$255,11,FALSE)-G1565,3),"")</f>
        <v>5208.1499999999996</v>
      </c>
      <c r="I1565" s="2">
        <v>1</v>
      </c>
      <c r="J1565">
        <v>16</v>
      </c>
    </row>
    <row r="1566" spans="1:10" x14ac:dyDescent="0.25">
      <c r="A1566" s="1">
        <v>41064.663888888892</v>
      </c>
      <c r="B1566">
        <v>35</v>
      </c>
      <c r="C1566">
        <v>67.8</v>
      </c>
      <c r="D1566" t="s">
        <v>278</v>
      </c>
      <c r="F1566">
        <f>IFERROR(IF(E1566="",VLOOKUP($B1566,Locations!$A$2:$U$255,16,FALSE),E1566),"")</f>
        <v>1.95</v>
      </c>
      <c r="G1566">
        <f>IFERROR(C1566-F1566,"")</f>
        <v>65.849999999999994</v>
      </c>
      <c r="H1566">
        <f>IFERROR(ROUND(VLOOKUP($B1566,Locations!$A$2:$U$255,11,FALSE)-G1566,3),"")</f>
        <v>5196.25</v>
      </c>
      <c r="I1566" s="2">
        <v>1</v>
      </c>
      <c r="J1566">
        <v>14</v>
      </c>
    </row>
    <row r="1567" spans="1:10" x14ac:dyDescent="0.25">
      <c r="A1567" s="1">
        <v>41135.420138888891</v>
      </c>
      <c r="B1567">
        <v>35</v>
      </c>
      <c r="C1567">
        <v>76.66</v>
      </c>
      <c r="D1567" t="s">
        <v>278</v>
      </c>
      <c r="F1567">
        <f>IFERROR(IF(E1567="",VLOOKUP($B1567,Locations!$A$2:$U$255,16,FALSE),E1567),"")</f>
        <v>1.95</v>
      </c>
      <c r="G1567">
        <f>IFERROR(C1567-F1567,"")</f>
        <v>74.709999999999994</v>
      </c>
      <c r="H1567">
        <f>IFERROR(ROUND(VLOOKUP($B1567,Locations!$A$2:$U$255,11,FALSE)-G1567,3),"")</f>
        <v>5187.3900000000003</v>
      </c>
      <c r="I1567" s="2">
        <v>1</v>
      </c>
    </row>
    <row r="1568" spans="1:10" x14ac:dyDescent="0.25">
      <c r="A1568" s="1">
        <v>41135.461805555555</v>
      </c>
      <c r="B1568">
        <v>35</v>
      </c>
      <c r="C1568">
        <v>76.66</v>
      </c>
      <c r="D1568" t="s">
        <v>278</v>
      </c>
      <c r="F1568">
        <f>IFERROR(IF(E1568="",VLOOKUP($B1568,Locations!$A$2:$U$255,16,FALSE),E1568),"")</f>
        <v>1.95</v>
      </c>
      <c r="G1568">
        <f>IFERROR(C1568-F1568,"")</f>
        <v>74.709999999999994</v>
      </c>
      <c r="H1568">
        <f>IFERROR(ROUND(VLOOKUP($B1568,Locations!$A$2:$U$255,11,FALSE)-G1568,3),"")</f>
        <v>5187.3900000000003</v>
      </c>
      <c r="I1568" s="2">
        <v>1</v>
      </c>
    </row>
    <row r="1569" spans="1:10" x14ac:dyDescent="0.25">
      <c r="A1569" s="1">
        <v>41135.503472222219</v>
      </c>
      <c r="B1569">
        <v>35</v>
      </c>
      <c r="C1569">
        <v>76.67</v>
      </c>
      <c r="D1569" t="s">
        <v>278</v>
      </c>
      <c r="F1569">
        <f>IFERROR(IF(E1569="",VLOOKUP($B1569,Locations!$A$2:$U$255,16,FALSE),E1569),"")</f>
        <v>1.95</v>
      </c>
      <c r="G1569">
        <f>IFERROR(C1569-F1569,"")</f>
        <v>74.72</v>
      </c>
      <c r="H1569">
        <f>IFERROR(ROUND(VLOOKUP($B1569,Locations!$A$2:$U$255,11,FALSE)-G1569,3),"")</f>
        <v>5187.38</v>
      </c>
      <c r="I1569" s="2">
        <v>1</v>
      </c>
    </row>
    <row r="1570" spans="1:10" x14ac:dyDescent="0.25">
      <c r="A1570" s="1">
        <v>41135.586805555555</v>
      </c>
      <c r="B1570">
        <v>35</v>
      </c>
      <c r="C1570">
        <v>76.680000000000007</v>
      </c>
      <c r="D1570" t="s">
        <v>278</v>
      </c>
      <c r="F1570">
        <f>IFERROR(IF(E1570="",VLOOKUP($B1570,Locations!$A$2:$U$255,16,FALSE),E1570),"")</f>
        <v>1.95</v>
      </c>
      <c r="G1570">
        <f>IFERROR(C1570-F1570,"")</f>
        <v>74.73</v>
      </c>
      <c r="H1570">
        <f>IFERROR(ROUND(VLOOKUP($B1570,Locations!$A$2:$U$255,11,FALSE)-G1570,3),"")</f>
        <v>5187.37</v>
      </c>
      <c r="I1570" s="2">
        <v>1</v>
      </c>
    </row>
    <row r="1571" spans="1:10" x14ac:dyDescent="0.25">
      <c r="A1571" s="1">
        <v>41135.628472222219</v>
      </c>
      <c r="B1571">
        <v>35</v>
      </c>
      <c r="C1571">
        <v>76.69</v>
      </c>
      <c r="D1571" t="s">
        <v>278</v>
      </c>
      <c r="F1571">
        <f>IFERROR(IF(E1571="",VLOOKUP($B1571,Locations!$A$2:$U$255,16,FALSE),E1571),"")</f>
        <v>1.95</v>
      </c>
      <c r="G1571">
        <f>IFERROR(C1571-F1571,"")</f>
        <v>74.739999999999995</v>
      </c>
      <c r="H1571">
        <f>IFERROR(ROUND(VLOOKUP($B1571,Locations!$A$2:$U$255,11,FALSE)-G1571,3),"")</f>
        <v>5187.3599999999997</v>
      </c>
      <c r="I1571" s="2">
        <v>1</v>
      </c>
    </row>
    <row r="1572" spans="1:10" x14ac:dyDescent="0.25">
      <c r="A1572" s="1">
        <v>41163.440972222219</v>
      </c>
      <c r="B1572">
        <v>35</v>
      </c>
      <c r="C1572">
        <v>79.62</v>
      </c>
      <c r="D1572" t="s">
        <v>278</v>
      </c>
      <c r="F1572">
        <f>IFERROR(IF(E1572="",VLOOKUP($B1572,Locations!$A$2:$U$255,16,FALSE),E1572),"")</f>
        <v>1.95</v>
      </c>
      <c r="G1572">
        <f>IFERROR(C1572-F1572,"")</f>
        <v>77.67</v>
      </c>
      <c r="H1572">
        <f>IFERROR(ROUND(VLOOKUP($B1572,Locations!$A$2:$U$255,11,FALSE)-G1572,3),"")</f>
        <v>5184.43</v>
      </c>
      <c r="I1572" s="2">
        <v>1</v>
      </c>
      <c r="J1572">
        <v>14</v>
      </c>
    </row>
    <row r="1573" spans="1:10" x14ac:dyDescent="0.25">
      <c r="A1573" s="1">
        <v>41254.492361111108</v>
      </c>
      <c r="B1573">
        <v>35</v>
      </c>
      <c r="C1573">
        <v>69.569999999999993</v>
      </c>
      <c r="D1573" t="s">
        <v>278</v>
      </c>
      <c r="F1573">
        <f>IFERROR(IF(E1573="",VLOOKUP($B1573,Locations!$A$2:$U$255,16,FALSE),E1573),"")</f>
        <v>1.95</v>
      </c>
      <c r="G1573">
        <f>IFERROR(C1573-F1573,"")</f>
        <v>67.61999999999999</v>
      </c>
      <c r="H1573">
        <f>IFERROR(ROUND(VLOOKUP($B1573,Locations!$A$2:$U$255,11,FALSE)-G1573,3),"")</f>
        <v>5194.4799999999996</v>
      </c>
      <c r="I1573" s="2">
        <v>1</v>
      </c>
    </row>
    <row r="1574" spans="1:10" x14ac:dyDescent="0.25">
      <c r="A1574" s="1">
        <v>41338.443055555559</v>
      </c>
      <c r="B1574">
        <v>35</v>
      </c>
      <c r="C1574">
        <v>65.41</v>
      </c>
      <c r="D1574" t="s">
        <v>278</v>
      </c>
      <c r="F1574">
        <f>IFERROR(IF(E1574="",VLOOKUP($B1574,Locations!$A$2:$U$255,16,FALSE),E1574),"")</f>
        <v>1.95</v>
      </c>
      <c r="G1574">
        <f>IFERROR(C1574-F1574,"")</f>
        <v>63.459999999999994</v>
      </c>
      <c r="H1574">
        <f>IFERROR(ROUND(VLOOKUP($B1574,Locations!$A$2:$U$255,11,FALSE)-G1574,3),"")</f>
        <v>5198.6400000000003</v>
      </c>
      <c r="I1574" s="2">
        <v>1</v>
      </c>
      <c r="J1574">
        <v>14</v>
      </c>
    </row>
    <row r="1575" spans="1:10" x14ac:dyDescent="0.25">
      <c r="A1575" s="1">
        <v>41442.702777777777</v>
      </c>
      <c r="B1575">
        <v>35</v>
      </c>
      <c r="C1575">
        <v>76.03</v>
      </c>
      <c r="D1575" t="s">
        <v>278</v>
      </c>
      <c r="F1575">
        <f>IFERROR(IF(E1575="",VLOOKUP($B1575,Locations!$A$2:$U$255,16,FALSE),E1575),"")</f>
        <v>1.95</v>
      </c>
      <c r="G1575">
        <f>IFERROR(C1575-F1575,"")</f>
        <v>74.08</v>
      </c>
      <c r="H1575">
        <f>IFERROR(ROUND(VLOOKUP($B1575,Locations!$A$2:$U$255,11,FALSE)-G1575,3),"")</f>
        <v>5188.0200000000004</v>
      </c>
      <c r="I1575" s="2">
        <v>1</v>
      </c>
      <c r="J1575">
        <v>14</v>
      </c>
    </row>
    <row r="1576" spans="1:10" x14ac:dyDescent="0.25">
      <c r="A1576" s="1">
        <v>41534.397222222222</v>
      </c>
      <c r="B1576">
        <v>35</v>
      </c>
      <c r="C1576">
        <v>83.91</v>
      </c>
      <c r="D1576" t="s">
        <v>278</v>
      </c>
      <c r="F1576">
        <f>IFERROR(IF(E1576="",VLOOKUP($B1576,Locations!$A$2:$U$255,16,FALSE),E1576),"")</f>
        <v>1.95</v>
      </c>
      <c r="G1576">
        <f>IFERROR(C1576-F1576,"")</f>
        <v>81.96</v>
      </c>
      <c r="H1576">
        <f>IFERROR(ROUND(VLOOKUP($B1576,Locations!$A$2:$U$255,11,FALSE)-G1576,3),"")</f>
        <v>5180.1400000000003</v>
      </c>
      <c r="I1576" s="2">
        <v>1</v>
      </c>
      <c r="J1576">
        <v>14</v>
      </c>
    </row>
    <row r="1577" spans="1:10" x14ac:dyDescent="0.25">
      <c r="A1577" s="1">
        <v>41576.574999999997</v>
      </c>
      <c r="B1577">
        <v>35</v>
      </c>
      <c r="C1577">
        <v>79.31</v>
      </c>
      <c r="D1577" t="s">
        <v>278</v>
      </c>
      <c r="F1577">
        <f>IFERROR(IF(E1577="",VLOOKUP($B1577,Locations!$A$2:$U$255,16,FALSE),E1577),"")</f>
        <v>1.95</v>
      </c>
      <c r="G1577">
        <f>IFERROR(C1577-F1577,"")</f>
        <v>77.36</v>
      </c>
      <c r="H1577">
        <f>IFERROR(ROUND(VLOOKUP($B1577,Locations!$A$2:$U$255,11,FALSE)-G1577,3),"")</f>
        <v>5184.74</v>
      </c>
      <c r="I1577" s="2">
        <v>1</v>
      </c>
    </row>
    <row r="1578" spans="1:10" x14ac:dyDescent="0.25">
      <c r="A1578" s="1">
        <v>41618.38958333333</v>
      </c>
      <c r="B1578">
        <v>35</v>
      </c>
      <c r="C1578">
        <v>74.260000000000005</v>
      </c>
      <c r="D1578" t="s">
        <v>278</v>
      </c>
      <c r="F1578">
        <f>IFERROR(IF(E1578="",VLOOKUP($B1578,Locations!$A$2:$U$255,16,FALSE),E1578),"")</f>
        <v>1.95</v>
      </c>
      <c r="G1578">
        <f>IFERROR(C1578-F1578,"")</f>
        <v>72.31</v>
      </c>
      <c r="H1578">
        <f>IFERROR(ROUND(VLOOKUP($B1578,Locations!$A$2:$U$255,11,FALSE)-G1578,3),"")</f>
        <v>5189.79</v>
      </c>
      <c r="I1578" s="2">
        <v>1</v>
      </c>
      <c r="J1578">
        <v>16</v>
      </c>
    </row>
    <row r="1579" spans="1:10" x14ac:dyDescent="0.25">
      <c r="A1579" s="1">
        <v>41702.447222222225</v>
      </c>
      <c r="B1579">
        <v>35</v>
      </c>
      <c r="C1579">
        <v>70.83</v>
      </c>
      <c r="D1579" t="s">
        <v>278</v>
      </c>
      <c r="F1579">
        <f>IFERROR(IF(E1579="",VLOOKUP($B1579,Locations!$A$2:$U$255,16,FALSE),E1579),"")</f>
        <v>1.95</v>
      </c>
      <c r="G1579">
        <f>IFERROR(C1579-F1579,"")</f>
        <v>68.88</v>
      </c>
      <c r="H1579">
        <f>IFERROR(ROUND(VLOOKUP($B1579,Locations!$A$2:$U$255,11,FALSE)-G1579,3),"")</f>
        <v>5193.22</v>
      </c>
      <c r="I1579" s="2">
        <v>1</v>
      </c>
      <c r="J1579">
        <v>14</v>
      </c>
    </row>
    <row r="1580" spans="1:10" x14ac:dyDescent="0.25">
      <c r="A1580" s="1">
        <v>41793.404861111114</v>
      </c>
      <c r="B1580">
        <v>35</v>
      </c>
      <c r="C1580">
        <v>75.760000000000005</v>
      </c>
      <c r="D1580" t="s">
        <v>278</v>
      </c>
      <c r="F1580">
        <f>IFERROR(IF(E1580="",VLOOKUP($B1580,Locations!$A$2:$U$255,16,FALSE),E1580),"")</f>
        <v>1.95</v>
      </c>
      <c r="G1580">
        <f>IFERROR(C1580-F1580,"")</f>
        <v>73.81</v>
      </c>
      <c r="H1580">
        <f>IFERROR(ROUND(VLOOKUP($B1580,Locations!$A$2:$U$255,11,FALSE)-G1580,3),"")</f>
        <v>5188.29</v>
      </c>
      <c r="I1580" s="2">
        <v>1</v>
      </c>
      <c r="J1580">
        <v>14</v>
      </c>
    </row>
    <row r="1581" spans="1:10" x14ac:dyDescent="0.25">
      <c r="A1581" s="1">
        <v>41891.423611111109</v>
      </c>
      <c r="B1581">
        <v>35</v>
      </c>
      <c r="C1581">
        <v>84.78</v>
      </c>
      <c r="D1581" t="s">
        <v>278</v>
      </c>
      <c r="F1581">
        <f>IFERROR(IF(E1581="",VLOOKUP($B1581,Locations!$A$2:$U$255,16,FALSE),E1581),"")</f>
        <v>1.95</v>
      </c>
      <c r="G1581">
        <f>IFERROR(C1581-F1581,"")</f>
        <v>82.83</v>
      </c>
      <c r="H1581">
        <f>IFERROR(ROUND(VLOOKUP($B1581,Locations!$A$2:$U$255,11,FALSE)-G1581,3),"")</f>
        <v>5179.2700000000004</v>
      </c>
      <c r="I1581" s="2">
        <v>1</v>
      </c>
      <c r="J1581">
        <v>14</v>
      </c>
    </row>
    <row r="1582" spans="1:10" x14ac:dyDescent="0.25">
      <c r="A1582" s="1">
        <v>41982.460416666669</v>
      </c>
      <c r="B1582">
        <v>35</v>
      </c>
      <c r="C1582">
        <v>75.81</v>
      </c>
      <c r="D1582" t="s">
        <v>278</v>
      </c>
      <c r="F1582">
        <f>IFERROR(IF(E1582="",VLOOKUP($B1582,Locations!$A$2:$U$255,16,FALSE),E1582),"")</f>
        <v>1.95</v>
      </c>
      <c r="G1582">
        <f>IFERROR(C1582-F1582,"")</f>
        <v>73.86</v>
      </c>
      <c r="H1582">
        <f>IFERROR(ROUND(VLOOKUP($B1582,Locations!$A$2:$U$255,11,FALSE)-G1582,3),"")</f>
        <v>5188.24</v>
      </c>
      <c r="I1582" s="2">
        <v>1</v>
      </c>
      <c r="J1582">
        <v>16</v>
      </c>
    </row>
    <row r="1583" spans="1:10" x14ac:dyDescent="0.25">
      <c r="A1583" s="1">
        <v>42066.484027777777</v>
      </c>
      <c r="B1583">
        <v>35</v>
      </c>
      <c r="C1583">
        <v>72.8</v>
      </c>
      <c r="D1583" t="s">
        <v>278</v>
      </c>
      <c r="F1583">
        <f>IFERROR(IF(E1583="",VLOOKUP($B1583,Locations!$A$2:$U$255,16,FALSE),E1583),"")</f>
        <v>1.95</v>
      </c>
      <c r="G1583">
        <f>IFERROR(C1583-F1583,"")</f>
        <v>70.849999999999994</v>
      </c>
      <c r="H1583">
        <f>IFERROR(ROUND(VLOOKUP($B1583,Locations!$A$2:$U$255,11,FALSE)-G1583,3),"")</f>
        <v>5191.25</v>
      </c>
      <c r="I1583" s="2">
        <v>1</v>
      </c>
      <c r="J1583">
        <v>16</v>
      </c>
    </row>
    <row r="1584" spans="1:10" x14ac:dyDescent="0.25">
      <c r="A1584" s="1">
        <v>42179.461805555555</v>
      </c>
      <c r="B1584">
        <v>35</v>
      </c>
      <c r="C1584">
        <v>84.1</v>
      </c>
      <c r="D1584" t="s">
        <v>278</v>
      </c>
      <c r="F1584">
        <f>IFERROR(IF(E1584="",VLOOKUP($B1584,Locations!$A$2:$U$255,16,FALSE),E1584),"")</f>
        <v>1.95</v>
      </c>
      <c r="G1584">
        <f>IFERROR(C1584-F1584,"")</f>
        <v>82.149999999999991</v>
      </c>
      <c r="H1584">
        <f>IFERROR(ROUND(VLOOKUP($B1584,Locations!$A$2:$U$255,11,FALSE)-G1584,3),"")</f>
        <v>5179.95</v>
      </c>
      <c r="I1584" s="2">
        <v>1</v>
      </c>
      <c r="J1584">
        <v>17</v>
      </c>
    </row>
    <row r="1585" spans="1:10" x14ac:dyDescent="0.25">
      <c r="A1585" s="1">
        <v>42338.724305555559</v>
      </c>
      <c r="B1585">
        <v>35</v>
      </c>
      <c r="C1585">
        <v>83.46</v>
      </c>
      <c r="D1585" t="s">
        <v>278</v>
      </c>
      <c r="F1585">
        <f>IFERROR(IF(E1585="",VLOOKUP($B1585,Locations!$A$2:$U$255,16,FALSE),E1585),"")</f>
        <v>1.95</v>
      </c>
      <c r="G1585">
        <f>IFERROR(C1585-F1585,"")</f>
        <v>81.509999999999991</v>
      </c>
      <c r="H1585">
        <f>IFERROR(ROUND(VLOOKUP($B1585,Locations!$A$2:$U$255,11,FALSE)-G1585,3),"")</f>
        <v>5180.59</v>
      </c>
      <c r="I1585" s="2">
        <v>1</v>
      </c>
      <c r="J1585">
        <v>16</v>
      </c>
    </row>
    <row r="1586" spans="1:10" x14ac:dyDescent="0.25">
      <c r="A1586" s="1">
        <v>42493.394444444442</v>
      </c>
      <c r="B1586">
        <v>35</v>
      </c>
      <c r="C1586">
        <v>81.650000000000006</v>
      </c>
      <c r="D1586" t="s">
        <v>278</v>
      </c>
      <c r="F1586">
        <f>IFERROR(IF(E1586="",VLOOKUP($B1586,Locations!$A$2:$U$255,16,FALSE),E1586),"")</f>
        <v>1.95</v>
      </c>
      <c r="G1586">
        <f>IFERROR(C1586-F1586,"")</f>
        <v>79.7</v>
      </c>
      <c r="H1586">
        <f>IFERROR(ROUND(VLOOKUP($B1586,Locations!$A$2:$U$255,11,FALSE)-G1586,3),"")</f>
        <v>5182.3999999999996</v>
      </c>
      <c r="I1586" s="2">
        <v>1</v>
      </c>
      <c r="J1586">
        <v>15</v>
      </c>
    </row>
    <row r="1587" spans="1:10" x14ac:dyDescent="0.25">
      <c r="A1587" s="1">
        <v>42584.402083333334</v>
      </c>
      <c r="B1587">
        <v>35</v>
      </c>
      <c r="C1587">
        <v>86.63</v>
      </c>
      <c r="D1587" t="s">
        <v>278</v>
      </c>
      <c r="F1587">
        <f>IFERROR(IF(E1587="",VLOOKUP($B1587,Locations!$A$2:$U$255,16,FALSE),E1587),"")</f>
        <v>1.95</v>
      </c>
      <c r="G1587">
        <f>IFERROR(C1587-F1587,"")</f>
        <v>84.679999999999993</v>
      </c>
      <c r="H1587">
        <f>IFERROR(ROUND(VLOOKUP($B1587,Locations!$A$2:$U$255,11,FALSE)-G1587,3),"")</f>
        <v>5177.42</v>
      </c>
      <c r="I1587" s="2">
        <v>1</v>
      </c>
      <c r="J1587">
        <v>15</v>
      </c>
    </row>
    <row r="1588" spans="1:10" x14ac:dyDescent="0.25">
      <c r="A1588" s="1">
        <v>42802.482638888891</v>
      </c>
      <c r="B1588">
        <v>35</v>
      </c>
      <c r="C1588">
        <v>78.52</v>
      </c>
      <c r="D1588" t="s">
        <v>278</v>
      </c>
      <c r="F1588">
        <f>IFERROR(IF(E1588="",VLOOKUP($B1588,Locations!$A$2:$U$255,16,FALSE),E1588),"")</f>
        <v>1.95</v>
      </c>
      <c r="G1588">
        <f>IFERROR(C1588-F1588,"")</f>
        <v>76.569999999999993</v>
      </c>
      <c r="H1588">
        <f>IFERROR(ROUND(VLOOKUP($B1588,Locations!$A$2:$U$255,11,FALSE)-G1588,3),"")</f>
        <v>5185.53</v>
      </c>
      <c r="I1588" s="2">
        <v>1</v>
      </c>
      <c r="J1588">
        <v>16</v>
      </c>
    </row>
    <row r="1589" spans="1:10" x14ac:dyDescent="0.25">
      <c r="A1589" s="1">
        <v>42828.772916666669</v>
      </c>
      <c r="B1589">
        <v>35</v>
      </c>
      <c r="C1589">
        <v>77.930000000000007</v>
      </c>
      <c r="D1589" t="s">
        <v>278</v>
      </c>
      <c r="F1589">
        <f>IFERROR(IF(E1589="",VLOOKUP($B1589,Locations!$A$2:$U$255,16,FALSE),E1589),"")</f>
        <v>1.95</v>
      </c>
      <c r="G1589">
        <f>IFERROR(C1589-F1589,"")</f>
        <v>75.98</v>
      </c>
      <c r="H1589">
        <f>IFERROR(ROUND(VLOOKUP($B1589,Locations!$A$2:$U$255,11,FALSE)-G1589,3),"")</f>
        <v>5186.12</v>
      </c>
      <c r="I1589" s="2">
        <v>1</v>
      </c>
      <c r="J1589">
        <v>14</v>
      </c>
    </row>
    <row r="1590" spans="1:10" x14ac:dyDescent="0.25">
      <c r="A1590" s="1">
        <v>42962.418749999997</v>
      </c>
      <c r="B1590">
        <v>35</v>
      </c>
      <c r="C1590">
        <v>76.05</v>
      </c>
      <c r="D1590" t="s">
        <v>278</v>
      </c>
      <c r="F1590">
        <f>IFERROR(IF(E1590="",VLOOKUP($B1590,Locations!$A$2:$U$255,16,FALSE),E1590),"")</f>
        <v>1.95</v>
      </c>
      <c r="G1590">
        <f>IFERROR(C1590-F1590,"")</f>
        <v>74.099999999999994</v>
      </c>
      <c r="H1590">
        <f>IFERROR(ROUND(VLOOKUP($B1590,Locations!$A$2:$U$255,11,FALSE)-G1590,3),"")</f>
        <v>5188</v>
      </c>
      <c r="I1590" s="2">
        <v>1</v>
      </c>
      <c r="J1590">
        <v>15</v>
      </c>
    </row>
    <row r="1591" spans="1:10" x14ac:dyDescent="0.25">
      <c r="A1591" s="1">
        <v>43074.604166666664</v>
      </c>
      <c r="B1591">
        <v>35</v>
      </c>
      <c r="C1591">
        <v>75.760000000000005</v>
      </c>
      <c r="D1591" t="s">
        <v>278</v>
      </c>
      <c r="F1591">
        <f>IFERROR(IF(E1591="",VLOOKUP($B1591,Locations!$A$2:$U$255,16,FALSE),E1591),"")</f>
        <v>1.95</v>
      </c>
      <c r="G1591">
        <f>IFERROR(C1591-F1591,"")</f>
        <v>73.81</v>
      </c>
      <c r="H1591">
        <f>IFERROR(ROUND(VLOOKUP($B1591,Locations!$A$2:$U$255,11,FALSE)-G1591,3),"")</f>
        <v>5188.29</v>
      </c>
      <c r="I1591" s="2">
        <v>1</v>
      </c>
      <c r="J1591">
        <v>16</v>
      </c>
    </row>
    <row r="1592" spans="1:10" x14ac:dyDescent="0.25">
      <c r="A1592" s="50">
        <v>43165.734027777777</v>
      </c>
      <c r="B1592">
        <v>35</v>
      </c>
      <c r="C1592" s="47">
        <v>71.08</v>
      </c>
      <c r="D1592" t="s">
        <v>278</v>
      </c>
      <c r="F1592">
        <v>1.95</v>
      </c>
      <c r="G1592">
        <f>IFERROR(C1592-F1592,"")</f>
        <v>69.13</v>
      </c>
      <c r="H1592">
        <f>IFERROR(ROUND(VLOOKUP($B1592,Locations!$A$2:$U$255,11,FALSE)-G1592,3),"")</f>
        <v>5192.97</v>
      </c>
      <c r="I1592" s="2">
        <v>1</v>
      </c>
      <c r="J1592">
        <v>16</v>
      </c>
    </row>
    <row r="1593" spans="1:10" x14ac:dyDescent="0.25">
      <c r="A1593" s="50">
        <v>43312.461111111108</v>
      </c>
      <c r="B1593">
        <v>35</v>
      </c>
      <c r="C1593" s="47">
        <v>84.87</v>
      </c>
      <c r="D1593" t="s">
        <v>278</v>
      </c>
      <c r="F1593">
        <v>1.95</v>
      </c>
      <c r="G1593">
        <f>IFERROR(C1593-F1593,"")</f>
        <v>82.92</v>
      </c>
      <c r="H1593">
        <f>IFERROR(ROUND(VLOOKUP($B1593,Locations!$A$2:$U$255,11,FALSE)-G1593,3),"")</f>
        <v>5179.18</v>
      </c>
      <c r="I1593" s="2">
        <v>1</v>
      </c>
      <c r="J1593">
        <v>17</v>
      </c>
    </row>
    <row r="1594" spans="1:10" x14ac:dyDescent="0.25">
      <c r="A1594" s="1">
        <v>39749.597916666666</v>
      </c>
      <c r="B1594">
        <v>36</v>
      </c>
      <c r="C1594">
        <v>28.33</v>
      </c>
      <c r="D1594" t="s">
        <v>303</v>
      </c>
      <c r="F1594">
        <f>IFERROR(IF(E1594="",VLOOKUP($B1594,Locations!$A$2:$U$255,16,FALSE),E1594),"")</f>
        <v>1.57</v>
      </c>
      <c r="G1594">
        <f>IFERROR(C1594-F1594,"")</f>
        <v>26.759999999999998</v>
      </c>
      <c r="H1594">
        <f>IFERROR(ROUND(VLOOKUP($B1594,Locations!$A$2:$U$255,11,FALSE)-G1594,3),"")</f>
        <v>4983.6400000000003</v>
      </c>
      <c r="I1594" s="2">
        <v>1</v>
      </c>
      <c r="J1594">
        <v>17</v>
      </c>
    </row>
    <row r="1595" spans="1:10" x14ac:dyDescent="0.25">
      <c r="A1595" s="1">
        <v>39853.63958333333</v>
      </c>
      <c r="B1595">
        <v>36</v>
      </c>
      <c r="C1595">
        <v>27.53</v>
      </c>
      <c r="D1595" t="s">
        <v>303</v>
      </c>
      <c r="F1595">
        <f>IFERROR(IF(E1595="",VLOOKUP($B1595,Locations!$A$2:$U$255,16,FALSE),E1595),"")</f>
        <v>1.57</v>
      </c>
      <c r="G1595">
        <f>IFERROR(C1595-F1595,"")</f>
        <v>25.96</v>
      </c>
      <c r="H1595">
        <f>IFERROR(ROUND(VLOOKUP($B1595,Locations!$A$2:$U$255,11,FALSE)-G1595,3),"")</f>
        <v>4984.4399999999996</v>
      </c>
      <c r="I1595" s="2">
        <v>1</v>
      </c>
      <c r="J1595">
        <v>17</v>
      </c>
    </row>
    <row r="1596" spans="1:10" x14ac:dyDescent="0.25">
      <c r="A1596" s="1">
        <v>39966.779861111114</v>
      </c>
      <c r="B1596">
        <v>36</v>
      </c>
      <c r="C1596">
        <v>27.76</v>
      </c>
      <c r="D1596" t="s">
        <v>303</v>
      </c>
      <c r="F1596">
        <f>IFERROR(IF(E1596="",VLOOKUP($B1596,Locations!$A$2:$U$255,16,FALSE),E1596),"")</f>
        <v>1.57</v>
      </c>
      <c r="G1596">
        <f>IFERROR(C1596-F1596,"")</f>
        <v>26.19</v>
      </c>
      <c r="H1596">
        <f>IFERROR(ROUND(VLOOKUP($B1596,Locations!$A$2:$U$255,11,FALSE)-G1596,3),"")</f>
        <v>4984.21</v>
      </c>
      <c r="I1596" s="2">
        <v>1</v>
      </c>
      <c r="J1596">
        <v>17</v>
      </c>
    </row>
    <row r="1597" spans="1:10" x14ac:dyDescent="0.25">
      <c r="A1597" s="1">
        <v>40071.742361111108</v>
      </c>
      <c r="B1597">
        <v>36</v>
      </c>
      <c r="C1597">
        <v>28.99</v>
      </c>
      <c r="D1597" t="s">
        <v>303</v>
      </c>
      <c r="F1597">
        <f>IFERROR(IF(E1597="",VLOOKUP($B1597,Locations!$A$2:$U$255,16,FALSE),E1597),"")</f>
        <v>1.57</v>
      </c>
      <c r="G1597">
        <f>IFERROR(C1597-F1597,"")</f>
        <v>27.419999999999998</v>
      </c>
      <c r="H1597">
        <f>IFERROR(ROUND(VLOOKUP($B1597,Locations!$A$2:$U$255,11,FALSE)-G1597,3),"")</f>
        <v>4982.9799999999996</v>
      </c>
      <c r="I1597" s="2">
        <v>1</v>
      </c>
      <c r="J1597">
        <v>17</v>
      </c>
    </row>
    <row r="1598" spans="1:10" x14ac:dyDescent="0.25">
      <c r="A1598" s="1">
        <v>40149.507638888892</v>
      </c>
      <c r="B1598">
        <v>36</v>
      </c>
      <c r="C1598">
        <v>28.53</v>
      </c>
      <c r="D1598" t="s">
        <v>303</v>
      </c>
      <c r="F1598">
        <f>IFERROR(IF(E1598="",VLOOKUP($B1598,Locations!$A$2:$U$255,16,FALSE),E1598),"")</f>
        <v>1.57</v>
      </c>
      <c r="G1598">
        <f>IFERROR(C1598-F1598,"")</f>
        <v>26.96</v>
      </c>
      <c r="H1598">
        <f>IFERROR(ROUND(VLOOKUP($B1598,Locations!$A$2:$U$255,11,FALSE)-G1598,3),"")</f>
        <v>4983.4399999999996</v>
      </c>
      <c r="I1598" s="2">
        <v>1</v>
      </c>
      <c r="J1598">
        <v>17</v>
      </c>
    </row>
    <row r="1599" spans="1:10" x14ac:dyDescent="0.25">
      <c r="A1599" s="1">
        <v>40241.495138888888</v>
      </c>
      <c r="B1599">
        <v>36</v>
      </c>
      <c r="C1599" s="41">
        <v>27.84</v>
      </c>
      <c r="D1599" t="s">
        <v>303</v>
      </c>
      <c r="F1599">
        <f>IFERROR(IF(E1599="",VLOOKUP($B1599,Locations!$A$2:$U$255,16,FALSE),E1599),"")</f>
        <v>1.57</v>
      </c>
      <c r="G1599">
        <f>IFERROR(C1599-F1599,"")</f>
        <v>26.27</v>
      </c>
      <c r="H1599">
        <f>IFERROR(ROUND(VLOOKUP($B1599,Locations!$A$2:$U$255,11,FALSE)-G1599,3),"")</f>
        <v>4984.13</v>
      </c>
      <c r="I1599" s="2">
        <v>1</v>
      </c>
      <c r="J1599">
        <v>17</v>
      </c>
    </row>
    <row r="1600" spans="1:10" x14ac:dyDescent="0.25">
      <c r="A1600" s="1">
        <v>40337.540972222225</v>
      </c>
      <c r="B1600">
        <v>36</v>
      </c>
      <c r="C1600">
        <v>28.06</v>
      </c>
      <c r="D1600" t="s">
        <v>303</v>
      </c>
      <c r="F1600">
        <f>IFERROR(IF(E1600="",VLOOKUP($B1600,Locations!$A$2:$U$255,16,FALSE),E1600),"")</f>
        <v>1.57</v>
      </c>
      <c r="G1600">
        <f>IFERROR(C1600-F1600,"")</f>
        <v>26.49</v>
      </c>
      <c r="H1600">
        <f>IFERROR(ROUND(VLOOKUP($B1600,Locations!$A$2:$U$255,11,FALSE)-G1600,3),"")</f>
        <v>4983.91</v>
      </c>
      <c r="I1600" s="2">
        <v>1</v>
      </c>
      <c r="J1600">
        <v>17</v>
      </c>
    </row>
    <row r="1601" spans="1:10" x14ac:dyDescent="0.25">
      <c r="A1601" s="1">
        <v>40435.59097222222</v>
      </c>
      <c r="B1601">
        <v>36</v>
      </c>
      <c r="C1601">
        <v>29.47</v>
      </c>
      <c r="D1601" t="s">
        <v>303</v>
      </c>
      <c r="F1601">
        <f>IFERROR(IF(E1601="",VLOOKUP($B1601,Locations!$A$2:$U$255,16,FALSE),E1601),"")</f>
        <v>1.57</v>
      </c>
      <c r="G1601">
        <f>IFERROR(C1601-F1601,"")</f>
        <v>27.9</v>
      </c>
      <c r="H1601">
        <f>IFERROR(ROUND(VLOOKUP($B1601,Locations!$A$2:$U$255,11,FALSE)-G1601,3),"")</f>
        <v>4982.5</v>
      </c>
      <c r="I1601" s="2">
        <v>1</v>
      </c>
      <c r="J1601">
        <v>14</v>
      </c>
    </row>
    <row r="1602" spans="1:10" x14ac:dyDescent="0.25">
      <c r="A1602" s="1">
        <v>40519.472222222219</v>
      </c>
      <c r="B1602">
        <v>36</v>
      </c>
      <c r="C1602">
        <v>28.72</v>
      </c>
      <c r="D1602" t="s">
        <v>303</v>
      </c>
      <c r="F1602">
        <f>IFERROR(IF(E1602="",VLOOKUP($B1602,Locations!$A$2:$U$255,16,FALSE),E1602),"")</f>
        <v>1.57</v>
      </c>
      <c r="G1602">
        <f>IFERROR(C1602-F1602,"")</f>
        <v>27.15</v>
      </c>
      <c r="H1602">
        <f>IFERROR(ROUND(VLOOKUP($B1602,Locations!$A$2:$U$255,11,FALSE)-G1602,3),"")</f>
        <v>4983.25</v>
      </c>
      <c r="I1602" s="2">
        <v>1</v>
      </c>
      <c r="J1602">
        <v>16</v>
      </c>
    </row>
    <row r="1603" spans="1:10" x14ac:dyDescent="0.25">
      <c r="A1603" s="1">
        <v>40603.491666666669</v>
      </c>
      <c r="B1603">
        <v>36</v>
      </c>
      <c r="C1603">
        <v>28.1</v>
      </c>
      <c r="D1603" t="s">
        <v>303</v>
      </c>
      <c r="F1603">
        <f>IFERROR(IF(E1603="",VLOOKUP($B1603,Locations!$A$2:$U$255,16,FALSE),E1603),"")</f>
        <v>1.57</v>
      </c>
      <c r="G1603">
        <f>IFERROR(C1603-F1603,"")</f>
        <v>26.53</v>
      </c>
      <c r="H1603">
        <f>IFERROR(ROUND(VLOOKUP($B1603,Locations!$A$2:$U$255,11,FALSE)-G1603,3),"")</f>
        <v>4983.87</v>
      </c>
      <c r="I1603" s="2">
        <v>1</v>
      </c>
      <c r="J1603">
        <v>14</v>
      </c>
    </row>
    <row r="1604" spans="1:10" x14ac:dyDescent="0.25">
      <c r="A1604" s="1">
        <v>40701.484027777777</v>
      </c>
      <c r="B1604">
        <v>36</v>
      </c>
      <c r="C1604">
        <v>28.18</v>
      </c>
      <c r="D1604" t="s">
        <v>303</v>
      </c>
      <c r="F1604">
        <f>IFERROR(IF(E1604="",VLOOKUP($B1604,Locations!$A$2:$U$255,16,FALSE),E1604),"")</f>
        <v>1.57</v>
      </c>
      <c r="G1604">
        <f>IFERROR(C1604-F1604,"")</f>
        <v>26.61</v>
      </c>
      <c r="H1604">
        <f>IFERROR(ROUND(VLOOKUP($B1604,Locations!$A$2:$U$255,11,FALSE)-G1604,3),"")</f>
        <v>4983.79</v>
      </c>
      <c r="I1604" s="2">
        <v>1</v>
      </c>
      <c r="J1604">
        <v>14</v>
      </c>
    </row>
    <row r="1605" spans="1:10" x14ac:dyDescent="0.25">
      <c r="A1605" s="1">
        <v>40799.65</v>
      </c>
      <c r="B1605">
        <v>36</v>
      </c>
      <c r="C1605">
        <v>28.27</v>
      </c>
      <c r="D1605" t="s">
        <v>303</v>
      </c>
      <c r="F1605">
        <f>IFERROR(IF(E1605="",VLOOKUP($B1605,Locations!$A$2:$U$255,16,FALSE),E1605),"")</f>
        <v>1.57</v>
      </c>
      <c r="G1605">
        <f>IFERROR(C1605-F1605,"")</f>
        <v>26.7</v>
      </c>
      <c r="H1605">
        <f>IFERROR(ROUND(VLOOKUP($B1605,Locations!$A$2:$U$255,11,FALSE)-G1605,3),"")</f>
        <v>4983.7</v>
      </c>
      <c r="I1605" s="2">
        <v>1</v>
      </c>
      <c r="J1605">
        <v>14</v>
      </c>
    </row>
    <row r="1606" spans="1:10" x14ac:dyDescent="0.25">
      <c r="A1606" s="1">
        <v>40883.495833333334</v>
      </c>
      <c r="B1606">
        <v>36</v>
      </c>
      <c r="C1606">
        <v>28.07</v>
      </c>
      <c r="D1606" t="s">
        <v>303</v>
      </c>
      <c r="F1606">
        <f>IFERROR(IF(E1606="",VLOOKUP($B1606,Locations!$A$2:$U$255,16,FALSE),E1606),"")</f>
        <v>1.57</v>
      </c>
      <c r="G1606">
        <f>IFERROR(C1606-F1606,"")</f>
        <v>26.5</v>
      </c>
      <c r="H1606">
        <f>IFERROR(ROUND(VLOOKUP($B1606,Locations!$A$2:$U$255,11,FALSE)-G1606,3),"")</f>
        <v>4983.8999999999996</v>
      </c>
      <c r="I1606" s="2">
        <v>1</v>
      </c>
      <c r="J1606">
        <v>14</v>
      </c>
    </row>
    <row r="1607" spans="1:10" x14ac:dyDescent="0.25">
      <c r="A1607" s="1">
        <v>40967.47152777778</v>
      </c>
      <c r="B1607">
        <v>36</v>
      </c>
      <c r="C1607">
        <v>27.64</v>
      </c>
      <c r="D1607" t="s">
        <v>303</v>
      </c>
      <c r="F1607">
        <f>IFERROR(IF(E1607="",VLOOKUP($B1607,Locations!$A$2:$U$255,16,FALSE),E1607),"")</f>
        <v>1.57</v>
      </c>
      <c r="G1607">
        <f>IFERROR(C1607-F1607,"")</f>
        <v>26.07</v>
      </c>
      <c r="H1607">
        <f>IFERROR(ROUND(VLOOKUP($B1607,Locations!$A$2:$U$255,11,FALSE)-G1607,3),"")</f>
        <v>4984.33</v>
      </c>
      <c r="I1607" s="2">
        <v>1</v>
      </c>
      <c r="J1607">
        <v>16</v>
      </c>
    </row>
    <row r="1608" spans="1:10" x14ac:dyDescent="0.25">
      <c r="A1608" s="1">
        <v>41065.412499999999</v>
      </c>
      <c r="B1608">
        <v>36</v>
      </c>
      <c r="C1608">
        <v>28.31</v>
      </c>
      <c r="D1608" t="s">
        <v>303</v>
      </c>
      <c r="F1608">
        <f>IFERROR(IF(E1608="",VLOOKUP($B1608,Locations!$A$2:$U$255,16,FALSE),E1608),"")</f>
        <v>1.57</v>
      </c>
      <c r="G1608">
        <f>IFERROR(C1608-F1608,"")</f>
        <v>26.74</v>
      </c>
      <c r="H1608">
        <f>IFERROR(ROUND(VLOOKUP($B1608,Locations!$A$2:$U$255,11,FALSE)-G1608,3),"")</f>
        <v>4983.66</v>
      </c>
      <c r="I1608" s="2">
        <v>1</v>
      </c>
      <c r="J1608">
        <v>14</v>
      </c>
    </row>
    <row r="1609" spans="1:10" x14ac:dyDescent="0.25">
      <c r="A1609" s="1">
        <v>41163.468055555553</v>
      </c>
      <c r="B1609">
        <v>36</v>
      </c>
      <c r="C1609">
        <v>29.48</v>
      </c>
      <c r="D1609" t="s">
        <v>303</v>
      </c>
      <c r="F1609">
        <f>IFERROR(IF(E1609="",VLOOKUP($B1609,Locations!$A$2:$U$255,16,FALSE),E1609),"")</f>
        <v>1.57</v>
      </c>
      <c r="G1609">
        <f>IFERROR(C1609-F1609,"")</f>
        <v>27.91</v>
      </c>
      <c r="H1609">
        <f>IFERROR(ROUND(VLOOKUP($B1609,Locations!$A$2:$U$255,11,FALSE)-G1609,3),"")</f>
        <v>4982.49</v>
      </c>
      <c r="I1609" s="2">
        <v>1</v>
      </c>
      <c r="J1609">
        <v>14</v>
      </c>
    </row>
    <row r="1610" spans="1:10" x14ac:dyDescent="0.25">
      <c r="A1610" s="1">
        <v>41254.557638888888</v>
      </c>
      <c r="B1610">
        <v>36</v>
      </c>
      <c r="C1610">
        <v>28.8</v>
      </c>
      <c r="D1610" t="s">
        <v>303</v>
      </c>
      <c r="F1610">
        <f>IFERROR(IF(E1610="",VLOOKUP($B1610,Locations!$A$2:$U$255,16,FALSE),E1610),"")</f>
        <v>1.57</v>
      </c>
      <c r="G1610">
        <f>IFERROR(C1610-F1610,"")</f>
        <v>27.23</v>
      </c>
      <c r="H1610">
        <f>IFERROR(ROUND(VLOOKUP($B1610,Locations!$A$2:$U$255,11,FALSE)-G1610,3),"")</f>
        <v>4983.17</v>
      </c>
      <c r="I1610" s="2">
        <v>1</v>
      </c>
    </row>
    <row r="1611" spans="1:10" x14ac:dyDescent="0.25">
      <c r="A1611" s="1">
        <v>41338.479861111111</v>
      </c>
      <c r="B1611">
        <v>36</v>
      </c>
      <c r="C1611">
        <v>28.22</v>
      </c>
      <c r="D1611" t="s">
        <v>303</v>
      </c>
      <c r="F1611">
        <f>IFERROR(IF(E1611="",VLOOKUP($B1611,Locations!$A$2:$U$255,16,FALSE),E1611),"")</f>
        <v>1.57</v>
      </c>
      <c r="G1611">
        <f>IFERROR(C1611-F1611,"")</f>
        <v>26.65</v>
      </c>
      <c r="H1611">
        <f>IFERROR(ROUND(VLOOKUP($B1611,Locations!$A$2:$U$255,11,FALSE)-G1611,3),"")</f>
        <v>4983.75</v>
      </c>
      <c r="I1611" s="2">
        <v>1</v>
      </c>
      <c r="J1611">
        <v>14</v>
      </c>
    </row>
    <row r="1612" spans="1:10" x14ac:dyDescent="0.25">
      <c r="A1612" s="1">
        <v>41443.335416666669</v>
      </c>
      <c r="B1612">
        <v>36</v>
      </c>
      <c r="C1612">
        <v>28.92</v>
      </c>
      <c r="D1612" t="s">
        <v>303</v>
      </c>
      <c r="F1612">
        <f>IFERROR(IF(E1612="",VLOOKUP($B1612,Locations!$A$2:$U$255,16,FALSE),E1612),"")</f>
        <v>1.57</v>
      </c>
      <c r="G1612">
        <f>IFERROR(C1612-F1612,"")</f>
        <v>27.35</v>
      </c>
      <c r="H1612">
        <f>IFERROR(ROUND(VLOOKUP($B1612,Locations!$A$2:$U$255,11,FALSE)-G1612,3),"")</f>
        <v>4983.05</v>
      </c>
      <c r="I1612" s="2">
        <v>1</v>
      </c>
      <c r="J1612">
        <v>14</v>
      </c>
    </row>
    <row r="1613" spans="1:10" x14ac:dyDescent="0.25">
      <c r="A1613" s="1">
        <v>41534.439583333333</v>
      </c>
      <c r="B1613">
        <v>36</v>
      </c>
      <c r="C1613">
        <v>29.93</v>
      </c>
      <c r="D1613" t="s">
        <v>303</v>
      </c>
      <c r="F1613">
        <f>IFERROR(IF(E1613="",VLOOKUP($B1613,Locations!$A$2:$U$255,16,FALSE),E1613),"")</f>
        <v>1.57</v>
      </c>
      <c r="G1613">
        <f>IFERROR(C1613-F1613,"")</f>
        <v>28.36</v>
      </c>
      <c r="H1613">
        <f>IFERROR(ROUND(VLOOKUP($B1613,Locations!$A$2:$U$255,11,FALSE)-G1613,3),"")</f>
        <v>4982.04</v>
      </c>
      <c r="I1613" s="2">
        <v>1</v>
      </c>
      <c r="J1613">
        <v>14</v>
      </c>
    </row>
    <row r="1614" spans="1:10" x14ac:dyDescent="0.25">
      <c r="A1614" s="1">
        <v>41618.436805555553</v>
      </c>
      <c r="B1614">
        <v>36</v>
      </c>
      <c r="C1614">
        <v>29.37</v>
      </c>
      <c r="D1614" t="s">
        <v>303</v>
      </c>
      <c r="F1614">
        <f>IFERROR(IF(E1614="",VLOOKUP($B1614,Locations!$A$2:$U$255,16,FALSE),E1614),"")</f>
        <v>1.57</v>
      </c>
      <c r="G1614">
        <f>IFERROR(C1614-F1614,"")</f>
        <v>27.8</v>
      </c>
      <c r="H1614">
        <f>IFERROR(ROUND(VLOOKUP($B1614,Locations!$A$2:$U$255,11,FALSE)-G1614,3),"")</f>
        <v>4982.6000000000004</v>
      </c>
      <c r="I1614" s="2">
        <v>1</v>
      </c>
      <c r="J1614">
        <v>16</v>
      </c>
    </row>
    <row r="1615" spans="1:10" x14ac:dyDescent="0.25">
      <c r="A1615" s="1">
        <v>41702.487500000003</v>
      </c>
      <c r="B1615">
        <v>36</v>
      </c>
      <c r="C1615">
        <v>28.69</v>
      </c>
      <c r="D1615" t="s">
        <v>303</v>
      </c>
      <c r="F1615">
        <f>IFERROR(IF(E1615="",VLOOKUP($B1615,Locations!$A$2:$U$255,16,FALSE),E1615),"")</f>
        <v>1.57</v>
      </c>
      <c r="G1615">
        <f>IFERROR(C1615-F1615,"")</f>
        <v>27.12</v>
      </c>
      <c r="H1615">
        <f>IFERROR(ROUND(VLOOKUP($B1615,Locations!$A$2:$U$255,11,FALSE)-G1615,3),"")</f>
        <v>4983.28</v>
      </c>
      <c r="I1615" s="2">
        <v>1</v>
      </c>
      <c r="J1615">
        <v>14</v>
      </c>
    </row>
    <row r="1616" spans="1:10" x14ac:dyDescent="0.25">
      <c r="A1616" s="1">
        <v>41793.458333333336</v>
      </c>
      <c r="B1616">
        <v>36</v>
      </c>
      <c r="C1616">
        <v>29.45</v>
      </c>
      <c r="D1616" t="s">
        <v>303</v>
      </c>
      <c r="F1616">
        <f>IFERROR(IF(E1616="",VLOOKUP($B1616,Locations!$A$2:$U$255,16,FALSE),E1616),"")</f>
        <v>1.57</v>
      </c>
      <c r="G1616">
        <f>IFERROR(C1616-F1616,"")</f>
        <v>27.88</v>
      </c>
      <c r="H1616">
        <f>IFERROR(ROUND(VLOOKUP($B1616,Locations!$A$2:$U$255,11,FALSE)-G1616,3),"")</f>
        <v>4982.5200000000004</v>
      </c>
      <c r="I1616" s="2">
        <v>1</v>
      </c>
      <c r="J1616">
        <v>14</v>
      </c>
    </row>
    <row r="1617" spans="1:10" x14ac:dyDescent="0.25">
      <c r="A1617" s="1">
        <v>41891.470138888886</v>
      </c>
      <c r="B1617">
        <v>36</v>
      </c>
      <c r="C1617">
        <v>30.74</v>
      </c>
      <c r="D1617" t="s">
        <v>303</v>
      </c>
      <c r="F1617">
        <f>IFERROR(IF(E1617="",VLOOKUP($B1617,Locations!$A$2:$U$255,16,FALSE),E1617),"")</f>
        <v>1.57</v>
      </c>
      <c r="G1617">
        <f>IFERROR(C1617-F1617,"")</f>
        <v>29.169999999999998</v>
      </c>
      <c r="H1617">
        <f>IFERROR(ROUND(VLOOKUP($B1617,Locations!$A$2:$U$255,11,FALSE)-G1617,3),"")</f>
        <v>4981.2299999999996</v>
      </c>
      <c r="I1617" s="2">
        <v>1</v>
      </c>
      <c r="J1617">
        <v>14</v>
      </c>
    </row>
    <row r="1618" spans="1:10" x14ac:dyDescent="0.25">
      <c r="A1618" s="1">
        <v>41982.535416666666</v>
      </c>
      <c r="B1618">
        <v>36</v>
      </c>
      <c r="C1618">
        <v>30.2</v>
      </c>
      <c r="D1618" t="s">
        <v>303</v>
      </c>
      <c r="F1618">
        <f>IFERROR(IF(E1618="",VLOOKUP($B1618,Locations!$A$2:$U$255,16,FALSE),E1618),"")</f>
        <v>1.57</v>
      </c>
      <c r="G1618">
        <f>IFERROR(C1618-F1618,"")</f>
        <v>28.63</v>
      </c>
      <c r="H1618">
        <f>IFERROR(ROUND(VLOOKUP($B1618,Locations!$A$2:$U$255,11,FALSE)-G1618,3),"")</f>
        <v>4981.7700000000004</v>
      </c>
      <c r="I1618" s="2">
        <v>1</v>
      </c>
      <c r="J1618">
        <v>16</v>
      </c>
    </row>
    <row r="1619" spans="1:10" x14ac:dyDescent="0.25">
      <c r="A1619" s="1">
        <v>42066.527777777781</v>
      </c>
      <c r="B1619">
        <v>36</v>
      </c>
      <c r="C1619">
        <v>29.38</v>
      </c>
      <c r="D1619" t="s">
        <v>303</v>
      </c>
      <c r="F1619">
        <f>IFERROR(IF(E1619="",VLOOKUP($B1619,Locations!$A$2:$U$255,16,FALSE),E1619),"")</f>
        <v>1.57</v>
      </c>
      <c r="G1619">
        <f>IFERROR(C1619-F1619,"")</f>
        <v>27.81</v>
      </c>
      <c r="H1619">
        <f>IFERROR(ROUND(VLOOKUP($B1619,Locations!$A$2:$U$255,11,FALSE)-G1619,3),"")</f>
        <v>4982.59</v>
      </c>
      <c r="I1619" s="2">
        <v>1</v>
      </c>
      <c r="J1619">
        <v>16</v>
      </c>
    </row>
    <row r="1620" spans="1:10" x14ac:dyDescent="0.25">
      <c r="A1620" s="1">
        <v>42179.498611111114</v>
      </c>
      <c r="B1620">
        <v>36</v>
      </c>
      <c r="C1620">
        <v>29.71</v>
      </c>
      <c r="D1620" t="s">
        <v>303</v>
      </c>
      <c r="F1620">
        <f>IFERROR(IF(E1620="",VLOOKUP($B1620,Locations!$A$2:$U$255,16,FALSE),E1620),"")</f>
        <v>1.57</v>
      </c>
      <c r="G1620">
        <f>IFERROR(C1620-F1620,"")</f>
        <v>28.14</v>
      </c>
      <c r="H1620">
        <f>IFERROR(ROUND(VLOOKUP($B1620,Locations!$A$2:$U$255,11,FALSE)-G1620,3),"")</f>
        <v>4982.26</v>
      </c>
      <c r="I1620" s="2">
        <v>1</v>
      </c>
      <c r="J1620">
        <v>17</v>
      </c>
    </row>
    <row r="1621" spans="1:10" x14ac:dyDescent="0.25">
      <c r="A1621" s="1">
        <v>42339.477777777778</v>
      </c>
      <c r="B1621">
        <v>36</v>
      </c>
      <c r="C1621">
        <v>30.39</v>
      </c>
      <c r="D1621" t="s">
        <v>303</v>
      </c>
      <c r="F1621">
        <f>IFERROR(IF(E1621="",VLOOKUP($B1621,Locations!$A$2:$U$255,16,FALSE),E1621),"")</f>
        <v>1.57</v>
      </c>
      <c r="G1621">
        <f>IFERROR(C1621-F1621,"")</f>
        <v>28.82</v>
      </c>
      <c r="H1621">
        <f>IFERROR(ROUND(VLOOKUP($B1621,Locations!$A$2:$U$255,11,FALSE)-G1621,3),"")</f>
        <v>4981.58</v>
      </c>
      <c r="I1621" s="2">
        <v>1</v>
      </c>
      <c r="J1621">
        <v>16</v>
      </c>
    </row>
    <row r="1622" spans="1:10" x14ac:dyDescent="0.25">
      <c r="A1622" s="1">
        <v>42493.469444444447</v>
      </c>
      <c r="B1622">
        <v>36</v>
      </c>
      <c r="C1622">
        <v>29.42</v>
      </c>
      <c r="D1622" t="s">
        <v>303</v>
      </c>
      <c r="F1622">
        <f>IFERROR(IF(E1622="",VLOOKUP($B1622,Locations!$A$2:$U$255,16,FALSE),E1622),"")</f>
        <v>1.57</v>
      </c>
      <c r="G1622">
        <f>IFERROR(C1622-F1622,"")</f>
        <v>27.85</v>
      </c>
      <c r="H1622">
        <f>IFERROR(ROUND(VLOOKUP($B1622,Locations!$A$2:$U$255,11,FALSE)-G1622,3),"")</f>
        <v>4982.55</v>
      </c>
      <c r="I1622" s="2">
        <v>1</v>
      </c>
      <c r="J1622">
        <v>15</v>
      </c>
    </row>
    <row r="1623" spans="1:10" x14ac:dyDescent="0.25">
      <c r="A1623" s="1">
        <v>42584.447916666664</v>
      </c>
      <c r="B1623">
        <v>36</v>
      </c>
      <c r="C1623">
        <v>31.61</v>
      </c>
      <c r="D1623" t="s">
        <v>303</v>
      </c>
      <c r="F1623">
        <f>IFERROR(IF(E1623="",VLOOKUP($B1623,Locations!$A$2:$U$255,16,FALSE),E1623),"")</f>
        <v>1.57</v>
      </c>
      <c r="G1623">
        <f>IFERROR(C1623-F1623,"")</f>
        <v>30.04</v>
      </c>
      <c r="H1623">
        <f>IFERROR(ROUND(VLOOKUP($B1623,Locations!$A$2:$U$255,11,FALSE)-G1623,3),"")</f>
        <v>4980.3599999999997</v>
      </c>
      <c r="I1623" s="2">
        <v>1</v>
      </c>
      <c r="J1623">
        <v>15</v>
      </c>
    </row>
    <row r="1624" spans="1:10" x14ac:dyDescent="0.25">
      <c r="A1624" s="1">
        <v>42803.34652777778</v>
      </c>
      <c r="B1624">
        <v>36</v>
      </c>
      <c r="C1624">
        <v>30.28</v>
      </c>
      <c r="D1624" t="s">
        <v>303</v>
      </c>
      <c r="F1624">
        <f>IFERROR(IF(E1624="",VLOOKUP($B1624,Locations!$A$2:$U$255,16,FALSE),E1624),"")</f>
        <v>1.57</v>
      </c>
      <c r="G1624">
        <f>IFERROR(C1624-F1624,"")</f>
        <v>28.71</v>
      </c>
      <c r="H1624">
        <f>IFERROR(ROUND(VLOOKUP($B1624,Locations!$A$2:$U$255,11,FALSE)-G1624,3),"")</f>
        <v>4981.6899999999996</v>
      </c>
      <c r="I1624" s="2">
        <v>1</v>
      </c>
      <c r="J1624">
        <v>16</v>
      </c>
    </row>
    <row r="1625" spans="1:10" x14ac:dyDescent="0.25">
      <c r="A1625" s="1">
        <v>42962.461805555555</v>
      </c>
      <c r="B1625">
        <v>36</v>
      </c>
      <c r="C1625">
        <v>31.6</v>
      </c>
      <c r="D1625" t="s">
        <v>303</v>
      </c>
      <c r="F1625">
        <f>IFERROR(IF(E1625="",VLOOKUP($B1625,Locations!$A$2:$U$255,16,FALSE),E1625),"")</f>
        <v>1.57</v>
      </c>
      <c r="G1625">
        <f>IFERROR(C1625-F1625,"")</f>
        <v>30.03</v>
      </c>
      <c r="H1625">
        <f>IFERROR(ROUND(VLOOKUP($B1625,Locations!$A$2:$U$255,11,FALSE)-G1625,3),"")</f>
        <v>4980.37</v>
      </c>
      <c r="I1625" s="2">
        <v>1</v>
      </c>
      <c r="J1625">
        <v>15</v>
      </c>
    </row>
    <row r="1626" spans="1:10" x14ac:dyDescent="0.25">
      <c r="A1626" s="1">
        <v>43076.665277777778</v>
      </c>
      <c r="B1626">
        <v>36</v>
      </c>
      <c r="C1626">
        <v>31.64</v>
      </c>
      <c r="D1626" t="s">
        <v>303</v>
      </c>
      <c r="F1626">
        <f>IFERROR(IF(E1626="",VLOOKUP($B1626,Locations!$A$2:$U$255,16,FALSE),E1626),"")</f>
        <v>1.57</v>
      </c>
      <c r="G1626">
        <f>IFERROR(C1626-F1626,"")</f>
        <v>30.07</v>
      </c>
      <c r="H1626">
        <f>IFERROR(ROUND(VLOOKUP($B1626,Locations!$A$2:$U$255,11,FALSE)-G1626,3),"")</f>
        <v>4980.33</v>
      </c>
      <c r="I1626" s="2">
        <v>1</v>
      </c>
      <c r="J1626">
        <v>16</v>
      </c>
    </row>
    <row r="1627" spans="1:10" x14ac:dyDescent="0.25">
      <c r="A1627" s="50">
        <v>43167.722916666666</v>
      </c>
      <c r="B1627">
        <v>36</v>
      </c>
      <c r="C1627">
        <v>30.66</v>
      </c>
      <c r="D1627" t="s">
        <v>303</v>
      </c>
      <c r="F1627">
        <v>1.57</v>
      </c>
      <c r="G1627">
        <f>IFERROR(C1627-F1627,"")</f>
        <v>29.09</v>
      </c>
      <c r="H1627">
        <f>IFERROR(ROUND(VLOOKUP($B1627,Locations!$A$2:$U$255,11,FALSE)-G1627,3),"")</f>
        <v>4981.3100000000004</v>
      </c>
      <c r="I1627" s="2">
        <v>1</v>
      </c>
      <c r="J1627">
        <v>16</v>
      </c>
    </row>
    <row r="1628" spans="1:10" x14ac:dyDescent="0.25">
      <c r="A1628" s="50">
        <v>43312.54791666667</v>
      </c>
      <c r="B1628">
        <v>36</v>
      </c>
      <c r="C1628" s="47">
        <v>32.409999999999997</v>
      </c>
      <c r="D1628" t="s">
        <v>303</v>
      </c>
      <c r="F1628">
        <v>1.57</v>
      </c>
      <c r="G1628">
        <f>IFERROR(C1628-F1628,"")</f>
        <v>30.839999999999996</v>
      </c>
      <c r="H1628">
        <f>IFERROR(ROUND(VLOOKUP($B1628,Locations!$A$2:$U$255,11,FALSE)-G1628,3),"")</f>
        <v>4979.5600000000004</v>
      </c>
      <c r="I1628" s="2">
        <v>1</v>
      </c>
      <c r="J1628">
        <v>17</v>
      </c>
    </row>
    <row r="1629" spans="1:10" x14ac:dyDescent="0.25">
      <c r="A1629" s="1">
        <v>39749.597916666666</v>
      </c>
      <c r="B1629">
        <v>37</v>
      </c>
      <c r="C1629">
        <v>26.68</v>
      </c>
      <c r="D1629" t="s">
        <v>304</v>
      </c>
      <c r="F1629">
        <f>IFERROR(IF(E1629="",VLOOKUP($B1629,Locations!$A$2:$U$255,16,FALSE),E1629),"")</f>
        <v>0.84</v>
      </c>
      <c r="G1629">
        <f>IFERROR(C1629-F1629,"")</f>
        <v>25.84</v>
      </c>
      <c r="H1629">
        <f>IFERROR(ROUND(VLOOKUP($B1629,Locations!$A$2:$U$255,11,FALSE)-G1629,3),"")</f>
        <v>4983.96</v>
      </c>
      <c r="I1629" s="2">
        <v>1</v>
      </c>
      <c r="J1629">
        <v>17</v>
      </c>
    </row>
    <row r="1630" spans="1:10" x14ac:dyDescent="0.25">
      <c r="A1630" s="1">
        <v>39853.63958333333</v>
      </c>
      <c r="B1630">
        <v>37</v>
      </c>
      <c r="C1630">
        <v>25.9</v>
      </c>
      <c r="D1630" t="s">
        <v>304</v>
      </c>
      <c r="F1630">
        <f>IFERROR(IF(E1630="",VLOOKUP($B1630,Locations!$A$2:$U$255,16,FALSE),E1630),"")</f>
        <v>0.84</v>
      </c>
      <c r="G1630">
        <f>IFERROR(C1630-F1630,"")</f>
        <v>25.06</v>
      </c>
      <c r="H1630">
        <f>IFERROR(ROUND(VLOOKUP($B1630,Locations!$A$2:$U$255,11,FALSE)-G1630,3),"")</f>
        <v>4984.74</v>
      </c>
      <c r="I1630" s="2">
        <v>1</v>
      </c>
      <c r="J1630">
        <v>17</v>
      </c>
    </row>
    <row r="1631" spans="1:10" x14ac:dyDescent="0.25">
      <c r="A1631" s="1">
        <v>39966.78125</v>
      </c>
      <c r="B1631">
        <v>37</v>
      </c>
      <c r="C1631">
        <v>26.29</v>
      </c>
      <c r="D1631" t="s">
        <v>304</v>
      </c>
      <c r="F1631">
        <f>IFERROR(IF(E1631="",VLOOKUP($B1631,Locations!$A$2:$U$255,16,FALSE),E1631),"")</f>
        <v>0.84</v>
      </c>
      <c r="G1631">
        <f>IFERROR(C1631-F1631,"")</f>
        <v>25.45</v>
      </c>
      <c r="H1631">
        <f>IFERROR(ROUND(VLOOKUP($B1631,Locations!$A$2:$U$255,11,FALSE)-G1631,3),"")</f>
        <v>4984.3500000000004</v>
      </c>
      <c r="I1631" s="2">
        <v>1</v>
      </c>
      <c r="J1631">
        <v>17</v>
      </c>
    </row>
    <row r="1632" spans="1:10" x14ac:dyDescent="0.25">
      <c r="A1632" s="1">
        <v>40071.744444444441</v>
      </c>
      <c r="B1632">
        <v>37</v>
      </c>
      <c r="C1632">
        <v>27.45</v>
      </c>
      <c r="D1632" t="s">
        <v>304</v>
      </c>
      <c r="F1632">
        <f>IFERROR(IF(E1632="",VLOOKUP($B1632,Locations!$A$2:$U$255,16,FALSE),E1632),"")</f>
        <v>0.84</v>
      </c>
      <c r="G1632">
        <f>IFERROR(C1632-F1632,"")</f>
        <v>26.61</v>
      </c>
      <c r="H1632">
        <f>IFERROR(ROUND(VLOOKUP($B1632,Locations!$A$2:$U$255,11,FALSE)-G1632,3),"")</f>
        <v>4983.1899999999996</v>
      </c>
      <c r="I1632" s="2">
        <v>1</v>
      </c>
      <c r="J1632">
        <v>17</v>
      </c>
    </row>
    <row r="1633" spans="1:10" x14ac:dyDescent="0.25">
      <c r="A1633" s="1">
        <v>40149.507638888892</v>
      </c>
      <c r="B1633">
        <v>37</v>
      </c>
      <c r="C1633">
        <v>26.92</v>
      </c>
      <c r="D1633" t="s">
        <v>304</v>
      </c>
      <c r="F1633">
        <f>IFERROR(IF(E1633="",VLOOKUP($B1633,Locations!$A$2:$U$255,16,FALSE),E1633),"")</f>
        <v>0.84</v>
      </c>
      <c r="G1633">
        <f>IFERROR(C1633-F1633,"")</f>
        <v>26.080000000000002</v>
      </c>
      <c r="H1633">
        <f>IFERROR(ROUND(VLOOKUP($B1633,Locations!$A$2:$U$255,11,FALSE)-G1633,3),"")</f>
        <v>4983.72</v>
      </c>
      <c r="I1633" s="2">
        <v>1</v>
      </c>
      <c r="J1633">
        <v>17</v>
      </c>
    </row>
    <row r="1634" spans="1:10" x14ac:dyDescent="0.25">
      <c r="A1634" s="1">
        <v>40241.495138888888</v>
      </c>
      <c r="B1634">
        <v>37</v>
      </c>
      <c r="C1634">
        <v>26.23</v>
      </c>
      <c r="D1634" t="s">
        <v>304</v>
      </c>
      <c r="F1634">
        <f>IFERROR(IF(E1634="",VLOOKUP($B1634,Locations!$A$2:$U$255,16,FALSE),E1634),"")</f>
        <v>0.84</v>
      </c>
      <c r="G1634">
        <f>IFERROR(C1634-F1634,"")</f>
        <v>25.39</v>
      </c>
      <c r="H1634">
        <f>IFERROR(ROUND(VLOOKUP($B1634,Locations!$A$2:$U$255,11,FALSE)-G1634,3),"")</f>
        <v>4984.41</v>
      </c>
      <c r="I1634" s="2">
        <v>1</v>
      </c>
      <c r="J1634">
        <v>17</v>
      </c>
    </row>
    <row r="1635" spans="1:10" x14ac:dyDescent="0.25">
      <c r="A1635" s="1">
        <v>40337.535416666666</v>
      </c>
      <c r="B1635">
        <v>37</v>
      </c>
      <c r="C1635" s="41">
        <v>26.63</v>
      </c>
      <c r="D1635" t="s">
        <v>304</v>
      </c>
      <c r="F1635">
        <f>IFERROR(IF(E1635="",VLOOKUP($B1635,Locations!$A$2:$U$255,16,FALSE),E1635),"")</f>
        <v>0.84</v>
      </c>
      <c r="G1635">
        <f>IFERROR(C1635-F1635,"")</f>
        <v>25.79</v>
      </c>
      <c r="H1635">
        <f>IFERROR(ROUND(VLOOKUP($B1635,Locations!$A$2:$U$255,11,FALSE)-G1635,3),"")</f>
        <v>4984.01</v>
      </c>
      <c r="I1635" s="2">
        <v>1</v>
      </c>
      <c r="J1635">
        <v>17</v>
      </c>
    </row>
    <row r="1636" spans="1:10" x14ac:dyDescent="0.25">
      <c r="A1636" s="1">
        <v>40435.588194444441</v>
      </c>
      <c r="B1636">
        <v>37</v>
      </c>
      <c r="C1636">
        <v>28.01</v>
      </c>
      <c r="D1636" t="s">
        <v>304</v>
      </c>
      <c r="F1636">
        <f>IFERROR(IF(E1636="",VLOOKUP($B1636,Locations!$A$2:$U$255,16,FALSE),E1636),"")</f>
        <v>0.84</v>
      </c>
      <c r="G1636">
        <f>IFERROR(C1636-F1636,"")</f>
        <v>27.17</v>
      </c>
      <c r="H1636">
        <f>IFERROR(ROUND(VLOOKUP($B1636,Locations!$A$2:$U$255,11,FALSE)-G1636,3),"")</f>
        <v>4982.63</v>
      </c>
      <c r="I1636" s="2">
        <v>1</v>
      </c>
      <c r="J1636">
        <v>14</v>
      </c>
    </row>
    <row r="1637" spans="1:10" x14ac:dyDescent="0.25">
      <c r="A1637" s="1">
        <v>40519.475694444445</v>
      </c>
      <c r="B1637">
        <v>37</v>
      </c>
      <c r="C1637">
        <v>27.12</v>
      </c>
      <c r="D1637" t="s">
        <v>304</v>
      </c>
      <c r="F1637">
        <f>IFERROR(IF(E1637="",VLOOKUP($B1637,Locations!$A$2:$U$255,16,FALSE),E1637),"")</f>
        <v>0.84</v>
      </c>
      <c r="G1637">
        <f>IFERROR(C1637-F1637,"")</f>
        <v>26.28</v>
      </c>
      <c r="H1637">
        <f>IFERROR(ROUND(VLOOKUP($B1637,Locations!$A$2:$U$255,11,FALSE)-G1637,3),"")</f>
        <v>4983.5200000000004</v>
      </c>
      <c r="I1637" s="2">
        <v>1</v>
      </c>
      <c r="J1637">
        <v>16</v>
      </c>
    </row>
    <row r="1638" spans="1:10" x14ac:dyDescent="0.25">
      <c r="A1638" s="1">
        <v>40603.490277777775</v>
      </c>
      <c r="B1638">
        <v>37</v>
      </c>
      <c r="C1638">
        <v>26.54</v>
      </c>
      <c r="D1638" t="s">
        <v>304</v>
      </c>
      <c r="F1638">
        <f>IFERROR(IF(E1638="",VLOOKUP($B1638,Locations!$A$2:$U$255,16,FALSE),E1638),"")</f>
        <v>0.84</v>
      </c>
      <c r="G1638">
        <f>IFERROR(C1638-F1638,"")</f>
        <v>25.7</v>
      </c>
      <c r="H1638">
        <f>IFERROR(ROUND(VLOOKUP($B1638,Locations!$A$2:$U$255,11,FALSE)-G1638,3),"")</f>
        <v>4984.1000000000004</v>
      </c>
      <c r="I1638" s="2">
        <v>1</v>
      </c>
      <c r="J1638">
        <v>14</v>
      </c>
    </row>
    <row r="1639" spans="1:10" x14ac:dyDescent="0.25">
      <c r="A1639" s="1">
        <v>40701.486111111109</v>
      </c>
      <c r="B1639">
        <v>37</v>
      </c>
      <c r="C1639">
        <v>26.71</v>
      </c>
      <c r="D1639" t="s">
        <v>304</v>
      </c>
      <c r="F1639">
        <f>IFERROR(IF(E1639="",VLOOKUP($B1639,Locations!$A$2:$U$255,16,FALSE),E1639),"")</f>
        <v>0.84</v>
      </c>
      <c r="G1639">
        <f>IFERROR(C1639-F1639,"")</f>
        <v>25.87</v>
      </c>
      <c r="H1639">
        <f>IFERROR(ROUND(VLOOKUP($B1639,Locations!$A$2:$U$255,11,FALSE)-G1639,3),"")</f>
        <v>4983.93</v>
      </c>
      <c r="I1639" s="2">
        <v>1</v>
      </c>
      <c r="J1639">
        <v>14</v>
      </c>
    </row>
    <row r="1640" spans="1:10" x14ac:dyDescent="0.25">
      <c r="A1640" s="1">
        <v>40799.652777777781</v>
      </c>
      <c r="B1640">
        <v>37</v>
      </c>
      <c r="C1640">
        <v>26.7</v>
      </c>
      <c r="D1640" t="s">
        <v>304</v>
      </c>
      <c r="F1640">
        <f>IFERROR(IF(E1640="",VLOOKUP($B1640,Locations!$A$2:$U$255,16,FALSE),E1640),"")</f>
        <v>0.84</v>
      </c>
      <c r="G1640">
        <f>IFERROR(C1640-F1640,"")</f>
        <v>25.86</v>
      </c>
      <c r="H1640">
        <f>IFERROR(ROUND(VLOOKUP($B1640,Locations!$A$2:$U$255,11,FALSE)-G1640,3),"")</f>
        <v>4983.9399999999996</v>
      </c>
      <c r="I1640" s="2">
        <v>1</v>
      </c>
      <c r="J1640">
        <v>14</v>
      </c>
    </row>
    <row r="1641" spans="1:10" x14ac:dyDescent="0.25">
      <c r="A1641" s="1">
        <v>40883.494444444441</v>
      </c>
      <c r="B1641">
        <v>37</v>
      </c>
      <c r="C1641">
        <v>26.45</v>
      </c>
      <c r="D1641" t="s">
        <v>304</v>
      </c>
      <c r="F1641">
        <f>IFERROR(IF(E1641="",VLOOKUP($B1641,Locations!$A$2:$U$255,16,FALSE),E1641),"")</f>
        <v>0.84</v>
      </c>
      <c r="G1641">
        <f>IFERROR(C1641-F1641,"")</f>
        <v>25.61</v>
      </c>
      <c r="H1641">
        <f>IFERROR(ROUND(VLOOKUP($B1641,Locations!$A$2:$U$255,11,FALSE)-G1641,3),"")</f>
        <v>4984.1899999999996</v>
      </c>
      <c r="I1641" s="2">
        <v>1</v>
      </c>
      <c r="J1641">
        <v>14</v>
      </c>
    </row>
    <row r="1642" spans="1:10" x14ac:dyDescent="0.25">
      <c r="A1642" s="1">
        <v>40967.474305555559</v>
      </c>
      <c r="B1642">
        <v>37</v>
      </c>
      <c r="C1642">
        <v>26</v>
      </c>
      <c r="D1642" t="s">
        <v>304</v>
      </c>
      <c r="F1642">
        <f>IFERROR(IF(E1642="",VLOOKUP($B1642,Locations!$A$2:$U$255,16,FALSE),E1642),"")</f>
        <v>0.84</v>
      </c>
      <c r="G1642">
        <f>IFERROR(C1642-F1642,"")</f>
        <v>25.16</v>
      </c>
      <c r="H1642">
        <f>IFERROR(ROUND(VLOOKUP($B1642,Locations!$A$2:$U$255,11,FALSE)-G1642,3),"")</f>
        <v>4984.6400000000003</v>
      </c>
      <c r="I1642" s="2">
        <v>1</v>
      </c>
      <c r="J1642">
        <v>16</v>
      </c>
    </row>
    <row r="1643" spans="1:10" x14ac:dyDescent="0.25">
      <c r="A1643" s="1">
        <v>41065.410416666666</v>
      </c>
      <c r="B1643">
        <v>37</v>
      </c>
      <c r="C1643">
        <v>26.88</v>
      </c>
      <c r="D1643" t="s">
        <v>304</v>
      </c>
      <c r="F1643">
        <f>IFERROR(IF(E1643="",VLOOKUP($B1643,Locations!$A$2:$U$255,16,FALSE),E1643),"")</f>
        <v>0.84</v>
      </c>
      <c r="G1643">
        <f>IFERROR(C1643-F1643,"")</f>
        <v>26.04</v>
      </c>
      <c r="H1643">
        <f>IFERROR(ROUND(VLOOKUP($B1643,Locations!$A$2:$U$255,11,FALSE)-G1643,3),"")</f>
        <v>4983.76</v>
      </c>
      <c r="I1643" s="2">
        <v>1</v>
      </c>
      <c r="J1643">
        <v>14</v>
      </c>
    </row>
    <row r="1644" spans="1:10" x14ac:dyDescent="0.25">
      <c r="A1644" s="1">
        <v>41163.469444444447</v>
      </c>
      <c r="B1644">
        <v>37</v>
      </c>
      <c r="C1644">
        <v>28.09</v>
      </c>
      <c r="D1644" t="s">
        <v>304</v>
      </c>
      <c r="F1644">
        <f>IFERROR(IF(E1644="",VLOOKUP($B1644,Locations!$A$2:$U$255,16,FALSE),E1644),"")</f>
        <v>0.84</v>
      </c>
      <c r="G1644">
        <f>IFERROR(C1644-F1644,"")</f>
        <v>27.25</v>
      </c>
      <c r="H1644">
        <f>IFERROR(ROUND(VLOOKUP($B1644,Locations!$A$2:$U$255,11,FALSE)-G1644,3),"")</f>
        <v>4982.55</v>
      </c>
      <c r="I1644" s="2">
        <v>1</v>
      </c>
      <c r="J1644">
        <v>14</v>
      </c>
    </row>
    <row r="1645" spans="1:10" x14ac:dyDescent="0.25">
      <c r="A1645" s="1">
        <v>41254.560416666667</v>
      </c>
      <c r="B1645">
        <v>37</v>
      </c>
      <c r="C1645">
        <v>27.21</v>
      </c>
      <c r="D1645" t="s">
        <v>304</v>
      </c>
      <c r="F1645">
        <f>IFERROR(IF(E1645="",VLOOKUP($B1645,Locations!$A$2:$U$255,16,FALSE),E1645),"")</f>
        <v>0.84</v>
      </c>
      <c r="G1645">
        <f>IFERROR(C1645-F1645,"")</f>
        <v>26.37</v>
      </c>
      <c r="H1645">
        <f>IFERROR(ROUND(VLOOKUP($B1645,Locations!$A$2:$U$255,11,FALSE)-G1645,3),"")</f>
        <v>4983.43</v>
      </c>
      <c r="I1645" s="2">
        <v>1</v>
      </c>
    </row>
    <row r="1646" spans="1:10" x14ac:dyDescent="0.25">
      <c r="A1646" s="1">
        <v>41338.478472222225</v>
      </c>
      <c r="B1646">
        <v>37</v>
      </c>
      <c r="C1646">
        <v>26.64</v>
      </c>
      <c r="D1646" t="s">
        <v>304</v>
      </c>
      <c r="F1646">
        <f>IFERROR(IF(E1646="",VLOOKUP($B1646,Locations!$A$2:$U$255,16,FALSE),E1646),"")</f>
        <v>0.84</v>
      </c>
      <c r="G1646">
        <f>IFERROR(C1646-F1646,"")</f>
        <v>25.8</v>
      </c>
      <c r="H1646">
        <f>IFERROR(ROUND(VLOOKUP($B1646,Locations!$A$2:$U$255,11,FALSE)-G1646,3),"")</f>
        <v>4984</v>
      </c>
      <c r="I1646" s="2">
        <v>1</v>
      </c>
      <c r="J1646">
        <v>14</v>
      </c>
    </row>
    <row r="1647" spans="1:10" x14ac:dyDescent="0.25">
      <c r="A1647" s="1">
        <v>41443.336805555555</v>
      </c>
      <c r="B1647">
        <v>37</v>
      </c>
      <c r="C1647">
        <v>27.61</v>
      </c>
      <c r="D1647" t="s">
        <v>304</v>
      </c>
      <c r="F1647">
        <f>IFERROR(IF(E1647="",VLOOKUP($B1647,Locations!$A$2:$U$255,16,FALSE),E1647),"")</f>
        <v>0.84</v>
      </c>
      <c r="G1647">
        <f>IFERROR(C1647-F1647,"")</f>
        <v>26.77</v>
      </c>
      <c r="H1647">
        <f>IFERROR(ROUND(VLOOKUP($B1647,Locations!$A$2:$U$255,11,FALSE)-G1647,3),"")</f>
        <v>4983.03</v>
      </c>
      <c r="I1647" s="2">
        <v>1</v>
      </c>
      <c r="J1647">
        <v>14</v>
      </c>
    </row>
    <row r="1648" spans="1:10" x14ac:dyDescent="0.25">
      <c r="A1648" s="1">
        <v>41534.438194444447</v>
      </c>
      <c r="B1648">
        <v>37</v>
      </c>
      <c r="C1648">
        <v>28.42</v>
      </c>
      <c r="D1648" t="s">
        <v>304</v>
      </c>
      <c r="F1648">
        <f>IFERROR(IF(E1648="",VLOOKUP($B1648,Locations!$A$2:$U$255,16,FALSE),E1648),"")</f>
        <v>0.84</v>
      </c>
      <c r="G1648">
        <f>IFERROR(C1648-F1648,"")</f>
        <v>27.580000000000002</v>
      </c>
      <c r="H1648">
        <f>IFERROR(ROUND(VLOOKUP($B1648,Locations!$A$2:$U$255,11,FALSE)-G1648,3),"")</f>
        <v>4982.22</v>
      </c>
      <c r="I1648" s="2">
        <v>1</v>
      </c>
      <c r="J1648">
        <v>14</v>
      </c>
    </row>
    <row r="1649" spans="1:10" x14ac:dyDescent="0.25">
      <c r="A1649" s="1">
        <v>41618.438194444447</v>
      </c>
      <c r="B1649">
        <v>37</v>
      </c>
      <c r="C1649">
        <v>27.77</v>
      </c>
      <c r="D1649" t="s">
        <v>304</v>
      </c>
      <c r="F1649">
        <f>IFERROR(IF(E1649="",VLOOKUP($B1649,Locations!$A$2:$U$255,16,FALSE),E1649),"")</f>
        <v>0.84</v>
      </c>
      <c r="G1649">
        <f>IFERROR(C1649-F1649,"")</f>
        <v>26.93</v>
      </c>
      <c r="H1649">
        <f>IFERROR(ROUND(VLOOKUP($B1649,Locations!$A$2:$U$255,11,FALSE)-G1649,3),"")</f>
        <v>4982.87</v>
      </c>
      <c r="I1649" s="2">
        <v>1</v>
      </c>
      <c r="J1649">
        <v>16</v>
      </c>
    </row>
    <row r="1650" spans="1:10" x14ac:dyDescent="0.25">
      <c r="A1650" s="1">
        <v>41702.490277777775</v>
      </c>
      <c r="B1650">
        <v>37</v>
      </c>
      <c r="C1650">
        <v>27.14</v>
      </c>
      <c r="D1650" t="s">
        <v>304</v>
      </c>
      <c r="F1650">
        <f>IFERROR(IF(E1650="",VLOOKUP($B1650,Locations!$A$2:$U$255,16,FALSE),E1650),"")</f>
        <v>0.84</v>
      </c>
      <c r="G1650">
        <f>IFERROR(C1650-F1650,"")</f>
        <v>26.3</v>
      </c>
      <c r="H1650">
        <f>IFERROR(ROUND(VLOOKUP($B1650,Locations!$A$2:$U$255,11,FALSE)-G1650,3),"")</f>
        <v>4983.5</v>
      </c>
      <c r="I1650" s="2">
        <v>1</v>
      </c>
      <c r="J1650">
        <v>14</v>
      </c>
    </row>
    <row r="1651" spans="1:10" x14ac:dyDescent="0.25">
      <c r="A1651" s="1">
        <v>41793.460416666669</v>
      </c>
      <c r="B1651">
        <v>37</v>
      </c>
      <c r="C1651">
        <v>28.01</v>
      </c>
      <c r="D1651" t="s">
        <v>304</v>
      </c>
      <c r="F1651">
        <f>IFERROR(IF(E1651="",VLOOKUP($B1651,Locations!$A$2:$U$255,16,FALSE),E1651),"")</f>
        <v>0.84</v>
      </c>
      <c r="G1651">
        <f>IFERROR(C1651-F1651,"")</f>
        <v>27.17</v>
      </c>
      <c r="H1651">
        <f>IFERROR(ROUND(VLOOKUP($B1651,Locations!$A$2:$U$255,11,FALSE)-G1651,3),"")</f>
        <v>4982.63</v>
      </c>
      <c r="I1651" s="2">
        <v>1</v>
      </c>
      <c r="J1651">
        <v>14</v>
      </c>
    </row>
    <row r="1652" spans="1:10" x14ac:dyDescent="0.25">
      <c r="A1652" s="1">
        <v>41891.472916666666</v>
      </c>
      <c r="B1652">
        <v>37</v>
      </c>
      <c r="C1652">
        <v>29.46</v>
      </c>
      <c r="D1652" t="s">
        <v>304</v>
      </c>
      <c r="F1652">
        <f>IFERROR(IF(E1652="",VLOOKUP($B1652,Locations!$A$2:$U$255,16,FALSE),E1652),"")</f>
        <v>0.84</v>
      </c>
      <c r="G1652">
        <f>IFERROR(C1652-F1652,"")</f>
        <v>28.62</v>
      </c>
      <c r="H1652">
        <f>IFERROR(ROUND(VLOOKUP($B1652,Locations!$A$2:$U$255,11,FALSE)-G1652,3),"")</f>
        <v>4981.18</v>
      </c>
      <c r="I1652" s="2">
        <v>1</v>
      </c>
      <c r="J1652">
        <v>14</v>
      </c>
    </row>
    <row r="1653" spans="1:10" x14ac:dyDescent="0.25">
      <c r="A1653" s="1">
        <v>41982.537499999999</v>
      </c>
      <c r="B1653">
        <v>37</v>
      </c>
      <c r="C1653">
        <v>28.62</v>
      </c>
      <c r="D1653" t="s">
        <v>304</v>
      </c>
      <c r="F1653">
        <f>IFERROR(IF(E1653="",VLOOKUP($B1653,Locations!$A$2:$U$255,16,FALSE),E1653),"")</f>
        <v>0.84</v>
      </c>
      <c r="G1653">
        <f>IFERROR(C1653-F1653,"")</f>
        <v>27.78</v>
      </c>
      <c r="H1653">
        <f>IFERROR(ROUND(VLOOKUP($B1653,Locations!$A$2:$U$255,11,FALSE)-G1653,3),"")</f>
        <v>4982.0200000000004</v>
      </c>
      <c r="I1653" s="2">
        <v>1</v>
      </c>
      <c r="J1653">
        <v>16</v>
      </c>
    </row>
    <row r="1654" spans="1:10" x14ac:dyDescent="0.25">
      <c r="A1654" s="1">
        <v>42066.529861111114</v>
      </c>
      <c r="B1654">
        <v>37</v>
      </c>
      <c r="C1654">
        <v>27.84</v>
      </c>
      <c r="D1654" t="s">
        <v>304</v>
      </c>
      <c r="F1654">
        <f>IFERROR(IF(E1654="",VLOOKUP($B1654,Locations!$A$2:$U$255,16,FALSE),E1654),"")</f>
        <v>0.84</v>
      </c>
      <c r="G1654">
        <f>IFERROR(C1654-F1654,"")</f>
        <v>27</v>
      </c>
      <c r="H1654">
        <f>IFERROR(ROUND(VLOOKUP($B1654,Locations!$A$2:$U$255,11,FALSE)-G1654,3),"")</f>
        <v>4982.8</v>
      </c>
      <c r="I1654" s="2">
        <v>1</v>
      </c>
      <c r="J1654">
        <v>16</v>
      </c>
    </row>
    <row r="1655" spans="1:10" x14ac:dyDescent="0.25">
      <c r="A1655" s="1">
        <v>42179.501388888886</v>
      </c>
      <c r="B1655">
        <v>37</v>
      </c>
      <c r="C1655">
        <v>28.41</v>
      </c>
      <c r="D1655" t="s">
        <v>304</v>
      </c>
      <c r="F1655">
        <f>IFERROR(IF(E1655="",VLOOKUP($B1655,Locations!$A$2:$U$255,16,FALSE),E1655),"")</f>
        <v>0.84</v>
      </c>
      <c r="G1655">
        <f>IFERROR(C1655-F1655,"")</f>
        <v>27.57</v>
      </c>
      <c r="H1655">
        <f>IFERROR(ROUND(VLOOKUP($B1655,Locations!$A$2:$U$255,11,FALSE)-G1655,3),"")</f>
        <v>4982.2299999999996</v>
      </c>
      <c r="I1655" s="2">
        <v>1</v>
      </c>
      <c r="J1655">
        <v>17</v>
      </c>
    </row>
    <row r="1656" spans="1:10" x14ac:dyDescent="0.25">
      <c r="A1656" s="1">
        <v>42339.480555555558</v>
      </c>
      <c r="B1656">
        <v>37</v>
      </c>
      <c r="C1656">
        <v>28.82</v>
      </c>
      <c r="D1656" t="s">
        <v>304</v>
      </c>
      <c r="F1656">
        <f>IFERROR(IF(E1656="",VLOOKUP($B1656,Locations!$A$2:$U$255,16,FALSE),E1656),"")</f>
        <v>0.84</v>
      </c>
      <c r="G1656">
        <f>IFERROR(C1656-F1656,"")</f>
        <v>27.98</v>
      </c>
      <c r="H1656">
        <f>IFERROR(ROUND(VLOOKUP($B1656,Locations!$A$2:$U$255,11,FALSE)-G1656,3),"")</f>
        <v>4981.82</v>
      </c>
      <c r="I1656" s="2">
        <v>1</v>
      </c>
      <c r="J1656">
        <v>16</v>
      </c>
    </row>
    <row r="1657" spans="1:10" x14ac:dyDescent="0.25">
      <c r="A1657" s="1">
        <v>42493.46597222222</v>
      </c>
      <c r="B1657">
        <v>37</v>
      </c>
      <c r="C1657">
        <v>28.12</v>
      </c>
      <c r="D1657" t="s">
        <v>304</v>
      </c>
      <c r="F1657">
        <f>IFERROR(IF(E1657="",VLOOKUP($B1657,Locations!$A$2:$U$255,16,FALSE),E1657),"")</f>
        <v>0.84</v>
      </c>
      <c r="G1657">
        <f>IFERROR(C1657-F1657,"")</f>
        <v>27.28</v>
      </c>
      <c r="H1657">
        <f>IFERROR(ROUND(VLOOKUP($B1657,Locations!$A$2:$U$255,11,FALSE)-G1657,3),"")</f>
        <v>4982.5200000000004</v>
      </c>
      <c r="I1657" s="2">
        <v>1</v>
      </c>
      <c r="J1657">
        <v>15</v>
      </c>
    </row>
    <row r="1658" spans="1:10" x14ac:dyDescent="0.25">
      <c r="A1658" s="1">
        <v>42584.451388888891</v>
      </c>
      <c r="B1658">
        <v>37</v>
      </c>
      <c r="C1658">
        <v>30.26</v>
      </c>
      <c r="D1658" t="s">
        <v>304</v>
      </c>
      <c r="F1658">
        <f>IFERROR(IF(E1658="",VLOOKUP($B1658,Locations!$A$2:$U$255,16,FALSE),E1658),"")</f>
        <v>0.84</v>
      </c>
      <c r="G1658">
        <f>IFERROR(C1658-F1658,"")</f>
        <v>29.42</v>
      </c>
      <c r="H1658">
        <f>IFERROR(ROUND(VLOOKUP($B1658,Locations!$A$2:$U$255,11,FALSE)-G1658,3),"")</f>
        <v>4980.38</v>
      </c>
      <c r="I1658" s="2">
        <v>1</v>
      </c>
      <c r="J1658">
        <v>15</v>
      </c>
    </row>
    <row r="1659" spans="1:10" x14ac:dyDescent="0.25">
      <c r="A1659" s="1">
        <v>42803.352083333331</v>
      </c>
      <c r="B1659">
        <v>37</v>
      </c>
      <c r="C1659">
        <v>28.55</v>
      </c>
      <c r="D1659" t="s">
        <v>304</v>
      </c>
      <c r="F1659">
        <f>IFERROR(IF(E1659="",VLOOKUP($B1659,Locations!$A$2:$U$255,16,FALSE),E1659),"")</f>
        <v>0.84</v>
      </c>
      <c r="G1659">
        <f>IFERROR(C1659-F1659,"")</f>
        <v>27.71</v>
      </c>
      <c r="H1659">
        <f>IFERROR(ROUND(VLOOKUP($B1659,Locations!$A$2:$U$255,11,FALSE)-G1659,3),"")</f>
        <v>4982.09</v>
      </c>
      <c r="I1659" s="2">
        <v>1</v>
      </c>
      <c r="J1659">
        <v>16</v>
      </c>
    </row>
    <row r="1660" spans="1:10" x14ac:dyDescent="0.25">
      <c r="A1660" s="1">
        <v>42962.468055555553</v>
      </c>
      <c r="B1660">
        <v>37</v>
      </c>
      <c r="C1660">
        <v>30.29</v>
      </c>
      <c r="D1660" t="s">
        <v>304</v>
      </c>
      <c r="F1660">
        <f>IFERROR(IF(E1660="",VLOOKUP($B1660,Locations!$A$2:$U$255,16,FALSE),E1660),"")</f>
        <v>0.84</v>
      </c>
      <c r="G1660">
        <f>IFERROR(C1660-F1660,"")</f>
        <v>29.45</v>
      </c>
      <c r="H1660">
        <f>IFERROR(ROUND(VLOOKUP($B1660,Locations!$A$2:$U$255,11,FALSE)-G1660,3),"")</f>
        <v>4980.3500000000004</v>
      </c>
      <c r="I1660" s="2">
        <v>1</v>
      </c>
      <c r="J1660">
        <v>15</v>
      </c>
    </row>
    <row r="1661" spans="1:10" x14ac:dyDescent="0.25">
      <c r="A1661" s="1">
        <v>43076.674305555556</v>
      </c>
      <c r="B1661">
        <v>37</v>
      </c>
      <c r="C1661">
        <v>30.14</v>
      </c>
      <c r="D1661" t="s">
        <v>304</v>
      </c>
      <c r="F1661">
        <f>IFERROR(IF(E1661="",VLOOKUP($B1661,Locations!$A$2:$U$255,16,FALSE),E1661),"")</f>
        <v>0.84</v>
      </c>
      <c r="G1661">
        <f>IFERROR(C1661-F1661,"")</f>
        <v>29.3</v>
      </c>
      <c r="H1661">
        <f>IFERROR(ROUND(VLOOKUP($B1661,Locations!$A$2:$U$255,11,FALSE)-G1661,3),"")</f>
        <v>4980.5</v>
      </c>
      <c r="I1661" s="2">
        <v>1</v>
      </c>
      <c r="J1661">
        <v>16</v>
      </c>
    </row>
    <row r="1662" spans="1:10" x14ac:dyDescent="0.25">
      <c r="A1662" s="50">
        <v>43167.727777777778</v>
      </c>
      <c r="B1662">
        <v>37</v>
      </c>
      <c r="C1662">
        <v>24.02</v>
      </c>
      <c r="D1662" t="s">
        <v>304</v>
      </c>
      <c r="F1662">
        <v>0.84</v>
      </c>
      <c r="G1662">
        <f>IFERROR(C1662-F1662,"")</f>
        <v>23.18</v>
      </c>
      <c r="H1662">
        <f>IFERROR(ROUND(VLOOKUP($B1662,Locations!$A$2:$U$255,11,FALSE)-G1662,3),"")</f>
        <v>4986.62</v>
      </c>
      <c r="I1662" s="2">
        <v>1</v>
      </c>
      <c r="J1662">
        <v>16</v>
      </c>
    </row>
    <row r="1663" spans="1:10" x14ac:dyDescent="0.25">
      <c r="A1663" s="50">
        <v>43312.542361111111</v>
      </c>
      <c r="B1663">
        <v>37</v>
      </c>
      <c r="C1663" s="47">
        <v>31.23</v>
      </c>
      <c r="D1663" t="s">
        <v>304</v>
      </c>
      <c r="F1663">
        <v>0.84</v>
      </c>
      <c r="G1663">
        <f>IFERROR(C1663-F1663,"")</f>
        <v>30.39</v>
      </c>
      <c r="H1663">
        <f>IFERROR(ROUND(VLOOKUP($B1663,Locations!$A$2:$U$255,11,FALSE)-G1663,3),"")</f>
        <v>4979.41</v>
      </c>
      <c r="I1663" s="2">
        <v>1</v>
      </c>
      <c r="J1663">
        <v>17</v>
      </c>
    </row>
    <row r="1664" spans="1:10" x14ac:dyDescent="0.25">
      <c r="A1664" s="1">
        <v>39749.597916666666</v>
      </c>
      <c r="B1664">
        <v>38</v>
      </c>
      <c r="C1664">
        <v>20.59</v>
      </c>
      <c r="D1664" t="s">
        <v>248</v>
      </c>
      <c r="F1664">
        <f>IFERROR(IF(E1664="",VLOOKUP($B1664,Locations!$A$2:$U$255,16,FALSE),E1664),"")</f>
        <v>0.46</v>
      </c>
      <c r="G1664">
        <f>IFERROR(C1664-F1664,"")</f>
        <v>20.13</v>
      </c>
      <c r="H1664">
        <f>IFERROR(ROUND(VLOOKUP($B1664,Locations!$A$2:$U$255,11,FALSE)-G1664,3),"")</f>
        <v>4989.67</v>
      </c>
      <c r="I1664" s="2">
        <v>1</v>
      </c>
      <c r="J1664">
        <v>17</v>
      </c>
    </row>
    <row r="1665" spans="1:10" x14ac:dyDescent="0.25">
      <c r="A1665" s="1">
        <v>39853.63958333333</v>
      </c>
      <c r="B1665">
        <v>38</v>
      </c>
      <c r="C1665">
        <v>19.72</v>
      </c>
      <c r="D1665" t="s">
        <v>248</v>
      </c>
      <c r="F1665">
        <f>IFERROR(IF(E1665="",VLOOKUP($B1665,Locations!$A$2:$U$255,16,FALSE),E1665),"")</f>
        <v>0.46</v>
      </c>
      <c r="G1665">
        <f>IFERROR(C1665-F1665,"")</f>
        <v>19.259999999999998</v>
      </c>
      <c r="H1665">
        <f>IFERROR(ROUND(VLOOKUP($B1665,Locations!$A$2:$U$255,11,FALSE)-G1665,3),"")</f>
        <v>4990.54</v>
      </c>
      <c r="I1665" s="2">
        <v>1</v>
      </c>
      <c r="J1665">
        <v>17</v>
      </c>
    </row>
    <row r="1666" spans="1:10" x14ac:dyDescent="0.25">
      <c r="A1666" s="1">
        <v>39966.782638888886</v>
      </c>
      <c r="B1666">
        <v>38</v>
      </c>
      <c r="C1666">
        <v>20.18</v>
      </c>
      <c r="D1666" t="s">
        <v>248</v>
      </c>
      <c r="F1666">
        <f>IFERROR(IF(E1666="",VLOOKUP($B1666,Locations!$A$2:$U$255,16,FALSE),E1666),"")</f>
        <v>0.46</v>
      </c>
      <c r="G1666">
        <f>IFERROR(C1666-F1666,"")</f>
        <v>19.72</v>
      </c>
      <c r="H1666">
        <f>IFERROR(ROUND(VLOOKUP($B1666,Locations!$A$2:$U$255,11,FALSE)-G1666,3),"")</f>
        <v>4990.08</v>
      </c>
      <c r="I1666" s="2">
        <v>1</v>
      </c>
      <c r="J1666">
        <v>17</v>
      </c>
    </row>
    <row r="1667" spans="1:10" x14ac:dyDescent="0.25">
      <c r="A1667" s="1">
        <v>40071.748611111114</v>
      </c>
      <c r="B1667">
        <v>38</v>
      </c>
      <c r="C1667">
        <v>21.33</v>
      </c>
      <c r="D1667" t="s">
        <v>248</v>
      </c>
      <c r="F1667">
        <f>IFERROR(IF(E1667="",VLOOKUP($B1667,Locations!$A$2:$U$255,16,FALSE),E1667),"")</f>
        <v>0.46</v>
      </c>
      <c r="G1667">
        <f>IFERROR(C1667-F1667,"")</f>
        <v>20.869999999999997</v>
      </c>
      <c r="H1667">
        <f>IFERROR(ROUND(VLOOKUP($B1667,Locations!$A$2:$U$255,11,FALSE)-G1667,3),"")</f>
        <v>4988.93</v>
      </c>
      <c r="I1667" s="2">
        <v>1</v>
      </c>
      <c r="J1667">
        <v>17</v>
      </c>
    </row>
    <row r="1668" spans="1:10" x14ac:dyDescent="0.25">
      <c r="A1668" s="1">
        <v>40149.507638888892</v>
      </c>
      <c r="B1668">
        <v>38</v>
      </c>
      <c r="C1668">
        <v>20.91</v>
      </c>
      <c r="D1668" t="s">
        <v>248</v>
      </c>
      <c r="F1668">
        <f>IFERROR(IF(E1668="",VLOOKUP($B1668,Locations!$A$2:$U$255,16,FALSE),E1668),"")</f>
        <v>0.46</v>
      </c>
      <c r="G1668">
        <f>IFERROR(C1668-F1668,"")</f>
        <v>20.45</v>
      </c>
      <c r="H1668">
        <f>IFERROR(ROUND(VLOOKUP($B1668,Locations!$A$2:$U$255,11,FALSE)-G1668,3),"")</f>
        <v>4989.3500000000004</v>
      </c>
      <c r="I1668" s="2">
        <v>1</v>
      </c>
      <c r="J1668">
        <v>17</v>
      </c>
    </row>
    <row r="1669" spans="1:10" x14ac:dyDescent="0.25">
      <c r="A1669" s="1">
        <v>40241.495138888888</v>
      </c>
      <c r="B1669">
        <v>38</v>
      </c>
      <c r="C1669" s="41">
        <v>20.3</v>
      </c>
      <c r="D1669" t="s">
        <v>248</v>
      </c>
      <c r="F1669">
        <f>IFERROR(IF(E1669="",VLOOKUP($B1669,Locations!$A$2:$U$255,16,FALSE),E1669),"")</f>
        <v>0.46</v>
      </c>
      <c r="G1669">
        <f>IFERROR(C1669-F1669,"")</f>
        <v>19.84</v>
      </c>
      <c r="H1669">
        <f>IFERROR(ROUND(VLOOKUP($B1669,Locations!$A$2:$U$255,11,FALSE)-G1669,3),"")</f>
        <v>4989.96</v>
      </c>
      <c r="I1669" s="2">
        <v>1</v>
      </c>
      <c r="J1669">
        <v>17</v>
      </c>
    </row>
    <row r="1670" spans="1:10" x14ac:dyDescent="0.25">
      <c r="A1670" s="1">
        <v>40337.533333333333</v>
      </c>
      <c r="B1670">
        <v>38</v>
      </c>
      <c r="C1670">
        <v>20.68</v>
      </c>
      <c r="D1670" t="s">
        <v>248</v>
      </c>
      <c r="F1670">
        <f>IFERROR(IF(E1670="",VLOOKUP($B1670,Locations!$A$2:$U$255,16,FALSE),E1670),"")</f>
        <v>0.46</v>
      </c>
      <c r="G1670">
        <f>IFERROR(C1670-F1670,"")</f>
        <v>20.22</v>
      </c>
      <c r="H1670">
        <f>IFERROR(ROUND(VLOOKUP($B1670,Locations!$A$2:$U$255,11,FALSE)-G1670,3),"")</f>
        <v>4989.58</v>
      </c>
      <c r="I1670" s="2">
        <v>1</v>
      </c>
      <c r="J1670">
        <v>17</v>
      </c>
    </row>
    <row r="1671" spans="1:10" x14ac:dyDescent="0.25">
      <c r="A1671" s="1">
        <v>40435.586805555555</v>
      </c>
      <c r="B1671">
        <v>38</v>
      </c>
      <c r="C1671">
        <v>21.74</v>
      </c>
      <c r="D1671" t="s">
        <v>248</v>
      </c>
      <c r="F1671">
        <f>IFERROR(IF(E1671="",VLOOKUP($B1671,Locations!$A$2:$U$255,16,FALSE),E1671),"")</f>
        <v>0.46</v>
      </c>
      <c r="G1671">
        <f>IFERROR(C1671-F1671,"")</f>
        <v>21.279999999999998</v>
      </c>
      <c r="H1671">
        <f>IFERROR(ROUND(VLOOKUP($B1671,Locations!$A$2:$U$255,11,FALSE)-G1671,3),"")</f>
        <v>4988.5200000000004</v>
      </c>
      <c r="I1671" s="2">
        <v>1</v>
      </c>
      <c r="J1671">
        <v>14</v>
      </c>
    </row>
    <row r="1672" spans="1:10" x14ac:dyDescent="0.25">
      <c r="A1672" s="1">
        <v>40519.477083333331</v>
      </c>
      <c r="B1672">
        <v>38</v>
      </c>
      <c r="C1672">
        <v>21.26</v>
      </c>
      <c r="D1672" t="s">
        <v>248</v>
      </c>
      <c r="F1672">
        <f>IFERROR(IF(E1672="",VLOOKUP($B1672,Locations!$A$2:$U$255,16,FALSE),E1672),"")</f>
        <v>0.46</v>
      </c>
      <c r="G1672">
        <f>IFERROR(C1672-F1672,"")</f>
        <v>20.8</v>
      </c>
      <c r="H1672">
        <f>IFERROR(ROUND(VLOOKUP($B1672,Locations!$A$2:$U$255,11,FALSE)-G1672,3),"")</f>
        <v>4989</v>
      </c>
      <c r="I1672" s="2">
        <v>1</v>
      </c>
      <c r="J1672">
        <v>16</v>
      </c>
    </row>
    <row r="1673" spans="1:10" x14ac:dyDescent="0.25">
      <c r="A1673" s="1">
        <v>40603.488888888889</v>
      </c>
      <c r="B1673">
        <v>38</v>
      </c>
      <c r="C1673">
        <v>20.81</v>
      </c>
      <c r="D1673" t="s">
        <v>248</v>
      </c>
      <c r="F1673">
        <f>IFERROR(IF(E1673="",VLOOKUP($B1673,Locations!$A$2:$U$255,16,FALSE),E1673),"")</f>
        <v>0.46</v>
      </c>
      <c r="G1673">
        <f>IFERROR(C1673-F1673,"")</f>
        <v>20.349999999999998</v>
      </c>
      <c r="H1673">
        <f>IFERROR(ROUND(VLOOKUP($B1673,Locations!$A$2:$U$255,11,FALSE)-G1673,3),"")</f>
        <v>4989.45</v>
      </c>
      <c r="I1673" s="2">
        <v>1</v>
      </c>
      <c r="J1673">
        <v>14</v>
      </c>
    </row>
    <row r="1674" spans="1:10" x14ac:dyDescent="0.25">
      <c r="A1674" s="1">
        <v>40701.488194444442</v>
      </c>
      <c r="B1674">
        <v>38</v>
      </c>
      <c r="C1674">
        <v>20.74</v>
      </c>
      <c r="D1674" t="s">
        <v>248</v>
      </c>
      <c r="F1674">
        <f>IFERROR(IF(E1674="",VLOOKUP($B1674,Locations!$A$2:$U$255,16,FALSE),E1674),"")</f>
        <v>0.46</v>
      </c>
      <c r="G1674">
        <f>IFERROR(C1674-F1674,"")</f>
        <v>20.279999999999998</v>
      </c>
      <c r="H1674">
        <f>IFERROR(ROUND(VLOOKUP($B1674,Locations!$A$2:$U$255,11,FALSE)-G1674,3),"")</f>
        <v>4989.5200000000004</v>
      </c>
      <c r="I1674" s="2">
        <v>1</v>
      </c>
      <c r="J1674">
        <v>14</v>
      </c>
    </row>
    <row r="1675" spans="1:10" x14ac:dyDescent="0.25">
      <c r="A1675" s="1">
        <v>40799.654861111114</v>
      </c>
      <c r="B1675">
        <v>38</v>
      </c>
      <c r="C1675">
        <v>20.81</v>
      </c>
      <c r="D1675" t="s">
        <v>248</v>
      </c>
      <c r="F1675">
        <f>IFERROR(IF(E1675="",VLOOKUP($B1675,Locations!$A$2:$U$255,16,FALSE),E1675),"")</f>
        <v>0.46</v>
      </c>
      <c r="G1675">
        <f>IFERROR(C1675-F1675,"")</f>
        <v>20.349999999999998</v>
      </c>
      <c r="H1675">
        <f>IFERROR(ROUND(VLOOKUP($B1675,Locations!$A$2:$U$255,11,FALSE)-G1675,3),"")</f>
        <v>4989.45</v>
      </c>
      <c r="I1675" s="2">
        <v>1</v>
      </c>
      <c r="J1675">
        <v>14</v>
      </c>
    </row>
    <row r="1676" spans="1:10" x14ac:dyDescent="0.25">
      <c r="A1676" s="1">
        <v>40883.493055555555</v>
      </c>
      <c r="B1676">
        <v>38</v>
      </c>
      <c r="C1676">
        <v>20.62</v>
      </c>
      <c r="D1676" t="s">
        <v>248</v>
      </c>
      <c r="F1676">
        <f>IFERROR(IF(E1676="",VLOOKUP($B1676,Locations!$A$2:$U$255,16,FALSE),E1676),"")</f>
        <v>0.46</v>
      </c>
      <c r="G1676">
        <f>IFERROR(C1676-F1676,"")</f>
        <v>20.16</v>
      </c>
      <c r="H1676">
        <f>IFERROR(ROUND(VLOOKUP($B1676,Locations!$A$2:$U$255,11,FALSE)-G1676,3),"")</f>
        <v>4989.6400000000003</v>
      </c>
      <c r="I1676" s="2">
        <v>1</v>
      </c>
      <c r="J1676">
        <v>14</v>
      </c>
    </row>
    <row r="1677" spans="1:10" x14ac:dyDescent="0.25">
      <c r="A1677" s="1">
        <v>40967.474999999999</v>
      </c>
      <c r="B1677">
        <v>38</v>
      </c>
      <c r="C1677">
        <v>20.12</v>
      </c>
      <c r="D1677" t="s">
        <v>248</v>
      </c>
      <c r="F1677">
        <f>IFERROR(IF(E1677="",VLOOKUP($B1677,Locations!$A$2:$U$255,16,FALSE),E1677),"")</f>
        <v>0.46</v>
      </c>
      <c r="G1677">
        <f>IFERROR(C1677-F1677,"")</f>
        <v>19.66</v>
      </c>
      <c r="H1677">
        <f>IFERROR(ROUND(VLOOKUP($B1677,Locations!$A$2:$U$255,11,FALSE)-G1677,3),"")</f>
        <v>4990.1400000000003</v>
      </c>
      <c r="I1677" s="2">
        <v>1</v>
      </c>
      <c r="J1677">
        <v>16</v>
      </c>
    </row>
    <row r="1678" spans="1:10" x14ac:dyDescent="0.25">
      <c r="A1678" s="1">
        <v>41065.411111111112</v>
      </c>
      <c r="B1678">
        <v>38</v>
      </c>
      <c r="C1678">
        <v>20.92</v>
      </c>
      <c r="D1678" t="s">
        <v>248</v>
      </c>
      <c r="F1678">
        <f>IFERROR(IF(E1678="",VLOOKUP($B1678,Locations!$A$2:$U$255,16,FALSE),E1678),"")</f>
        <v>0.46</v>
      </c>
      <c r="G1678">
        <f>IFERROR(C1678-F1678,"")</f>
        <v>20.46</v>
      </c>
      <c r="H1678">
        <f>IFERROR(ROUND(VLOOKUP($B1678,Locations!$A$2:$U$255,11,FALSE)-G1678,3),"")</f>
        <v>4989.34</v>
      </c>
      <c r="I1678" s="2">
        <v>1</v>
      </c>
      <c r="J1678">
        <v>14</v>
      </c>
    </row>
    <row r="1679" spans="1:10" x14ac:dyDescent="0.25">
      <c r="A1679" s="1">
        <v>41163.470833333333</v>
      </c>
      <c r="B1679">
        <v>38</v>
      </c>
      <c r="C1679">
        <v>22.04</v>
      </c>
      <c r="D1679" t="s">
        <v>248</v>
      </c>
      <c r="F1679">
        <f>IFERROR(IF(E1679="",VLOOKUP($B1679,Locations!$A$2:$U$255,16,FALSE),E1679),"")</f>
        <v>0.46</v>
      </c>
      <c r="G1679">
        <f>IFERROR(C1679-F1679,"")</f>
        <v>21.58</v>
      </c>
      <c r="H1679">
        <f>IFERROR(ROUND(VLOOKUP($B1679,Locations!$A$2:$U$255,11,FALSE)-G1679,3),"")</f>
        <v>4988.22</v>
      </c>
      <c r="I1679" s="2">
        <v>1</v>
      </c>
      <c r="J1679">
        <v>14</v>
      </c>
    </row>
    <row r="1680" spans="1:10" x14ac:dyDescent="0.25">
      <c r="A1680" s="1">
        <v>41254.561111111114</v>
      </c>
      <c r="B1680">
        <v>38</v>
      </c>
      <c r="C1680">
        <v>21.4</v>
      </c>
      <c r="D1680" t="s">
        <v>248</v>
      </c>
      <c r="F1680">
        <f>IFERROR(IF(E1680="",VLOOKUP($B1680,Locations!$A$2:$U$255,16,FALSE),E1680),"")</f>
        <v>0.46</v>
      </c>
      <c r="G1680">
        <f>IFERROR(C1680-F1680,"")</f>
        <v>20.939999999999998</v>
      </c>
      <c r="H1680">
        <f>IFERROR(ROUND(VLOOKUP($B1680,Locations!$A$2:$U$255,11,FALSE)-G1680,3),"")</f>
        <v>4988.8599999999997</v>
      </c>
      <c r="I1680" s="2">
        <v>1</v>
      </c>
    </row>
    <row r="1681" spans="1:10" x14ac:dyDescent="0.25">
      <c r="A1681" s="1">
        <v>41338.477083333331</v>
      </c>
      <c r="B1681">
        <v>38</v>
      </c>
      <c r="C1681">
        <v>20.96</v>
      </c>
      <c r="D1681" t="s">
        <v>248</v>
      </c>
      <c r="F1681">
        <f>IFERROR(IF(E1681="",VLOOKUP($B1681,Locations!$A$2:$U$255,16,FALSE),E1681),"")</f>
        <v>0.46</v>
      </c>
      <c r="G1681">
        <f>IFERROR(C1681-F1681,"")</f>
        <v>20.5</v>
      </c>
      <c r="H1681">
        <f>IFERROR(ROUND(VLOOKUP($B1681,Locations!$A$2:$U$255,11,FALSE)-G1681,3),"")</f>
        <v>4989.3</v>
      </c>
      <c r="I1681" s="2">
        <v>1</v>
      </c>
      <c r="J1681">
        <v>14</v>
      </c>
    </row>
    <row r="1682" spans="1:10" x14ac:dyDescent="0.25">
      <c r="A1682" s="1">
        <v>41443.338194444441</v>
      </c>
      <c r="B1682">
        <v>38</v>
      </c>
      <c r="C1682">
        <v>21.62</v>
      </c>
      <c r="D1682" t="s">
        <v>248</v>
      </c>
      <c r="F1682">
        <f>IFERROR(IF(E1682="",VLOOKUP($B1682,Locations!$A$2:$U$255,16,FALSE),E1682),"")</f>
        <v>0.46</v>
      </c>
      <c r="G1682">
        <f>IFERROR(C1682-F1682,"")</f>
        <v>21.16</v>
      </c>
      <c r="H1682">
        <f>IFERROR(ROUND(VLOOKUP($B1682,Locations!$A$2:$U$255,11,FALSE)-G1682,3),"")</f>
        <v>4988.6400000000003</v>
      </c>
      <c r="I1682" s="2">
        <v>1</v>
      </c>
      <c r="J1682">
        <v>14</v>
      </c>
    </row>
    <row r="1683" spans="1:10" x14ac:dyDescent="0.25">
      <c r="A1683" s="1">
        <v>41534.436805555553</v>
      </c>
      <c r="B1683">
        <v>38</v>
      </c>
      <c r="C1683">
        <v>22.63</v>
      </c>
      <c r="D1683" t="s">
        <v>248</v>
      </c>
      <c r="F1683">
        <f>IFERROR(IF(E1683="",VLOOKUP($B1683,Locations!$A$2:$U$255,16,FALSE),E1683),"")</f>
        <v>0.46</v>
      </c>
      <c r="G1683">
        <f>IFERROR(C1683-F1683,"")</f>
        <v>22.169999999999998</v>
      </c>
      <c r="H1683">
        <f>IFERROR(ROUND(VLOOKUP($B1683,Locations!$A$2:$U$255,11,FALSE)-G1683,3),"")</f>
        <v>4987.63</v>
      </c>
      <c r="I1683" s="2">
        <v>1</v>
      </c>
      <c r="J1683">
        <v>14</v>
      </c>
    </row>
    <row r="1684" spans="1:10" x14ac:dyDescent="0.25">
      <c r="A1684" s="1">
        <v>41618.438888888886</v>
      </c>
      <c r="B1684">
        <v>38</v>
      </c>
      <c r="C1684">
        <v>22</v>
      </c>
      <c r="D1684" t="s">
        <v>248</v>
      </c>
      <c r="F1684">
        <f>IFERROR(IF(E1684="",VLOOKUP($B1684,Locations!$A$2:$U$255,16,FALSE),E1684),"")</f>
        <v>0.46</v>
      </c>
      <c r="G1684">
        <f>IFERROR(C1684-F1684,"")</f>
        <v>21.54</v>
      </c>
      <c r="H1684">
        <f>IFERROR(ROUND(VLOOKUP($B1684,Locations!$A$2:$U$255,11,FALSE)-G1684,3),"")</f>
        <v>4988.26</v>
      </c>
      <c r="I1684" s="2">
        <v>1</v>
      </c>
      <c r="J1684">
        <v>16</v>
      </c>
    </row>
    <row r="1685" spans="1:10" x14ac:dyDescent="0.25">
      <c r="A1685" s="1">
        <v>41702.491666666669</v>
      </c>
      <c r="B1685">
        <v>38</v>
      </c>
      <c r="C1685">
        <v>21.5</v>
      </c>
      <c r="D1685" t="s">
        <v>248</v>
      </c>
      <c r="F1685">
        <f>IFERROR(IF(E1685="",VLOOKUP($B1685,Locations!$A$2:$U$255,16,FALSE),E1685),"")</f>
        <v>0.46</v>
      </c>
      <c r="G1685">
        <f>IFERROR(C1685-F1685,"")</f>
        <v>21.04</v>
      </c>
      <c r="H1685">
        <f>IFERROR(ROUND(VLOOKUP($B1685,Locations!$A$2:$U$255,11,FALSE)-G1685,3),"")</f>
        <v>4988.76</v>
      </c>
      <c r="I1685" s="2">
        <v>1</v>
      </c>
      <c r="J1685">
        <v>14</v>
      </c>
    </row>
    <row r="1686" spans="1:10" x14ac:dyDescent="0.25">
      <c r="A1686" s="1">
        <v>41793.461111111108</v>
      </c>
      <c r="B1686">
        <v>38</v>
      </c>
      <c r="C1686">
        <v>22.03</v>
      </c>
      <c r="D1686" t="s">
        <v>248</v>
      </c>
      <c r="F1686">
        <f>IFERROR(IF(E1686="",VLOOKUP($B1686,Locations!$A$2:$U$255,16,FALSE),E1686),"")</f>
        <v>0.46</v>
      </c>
      <c r="G1686">
        <f>IFERROR(C1686-F1686,"")</f>
        <v>21.57</v>
      </c>
      <c r="H1686">
        <f>IFERROR(ROUND(VLOOKUP($B1686,Locations!$A$2:$U$255,11,FALSE)-G1686,3),"")</f>
        <v>4988.2299999999996</v>
      </c>
      <c r="I1686" s="2">
        <v>1</v>
      </c>
      <c r="J1686">
        <v>14</v>
      </c>
    </row>
    <row r="1687" spans="1:10" x14ac:dyDescent="0.25">
      <c r="A1687" s="1">
        <v>41891.472222222219</v>
      </c>
      <c r="B1687">
        <v>38</v>
      </c>
      <c r="C1687">
        <v>23.25</v>
      </c>
      <c r="D1687" t="s">
        <v>248</v>
      </c>
      <c r="F1687">
        <f>IFERROR(IF(E1687="",VLOOKUP($B1687,Locations!$A$2:$U$255,16,FALSE),E1687),"")</f>
        <v>0.46</v>
      </c>
      <c r="G1687">
        <f>IFERROR(C1687-F1687,"")</f>
        <v>22.79</v>
      </c>
      <c r="H1687">
        <f>IFERROR(ROUND(VLOOKUP($B1687,Locations!$A$2:$U$255,11,FALSE)-G1687,3),"")</f>
        <v>4987.01</v>
      </c>
      <c r="I1687" s="2">
        <v>1</v>
      </c>
      <c r="J1687">
        <v>14</v>
      </c>
    </row>
    <row r="1688" spans="1:10" x14ac:dyDescent="0.25">
      <c r="A1688" s="1">
        <v>41982.538888888892</v>
      </c>
      <c r="B1688">
        <v>38</v>
      </c>
      <c r="C1688">
        <v>22.69</v>
      </c>
      <c r="D1688" t="s">
        <v>248</v>
      </c>
      <c r="F1688">
        <f>IFERROR(IF(E1688="",VLOOKUP($B1688,Locations!$A$2:$U$255,16,FALSE),E1688),"")</f>
        <v>0.46</v>
      </c>
      <c r="G1688">
        <f>IFERROR(C1688-F1688,"")</f>
        <v>22.23</v>
      </c>
      <c r="H1688">
        <f>IFERROR(ROUND(VLOOKUP($B1688,Locations!$A$2:$U$255,11,FALSE)-G1688,3),"")</f>
        <v>4987.57</v>
      </c>
      <c r="I1688" s="2">
        <v>1</v>
      </c>
      <c r="J1688">
        <v>16</v>
      </c>
    </row>
    <row r="1689" spans="1:10" x14ac:dyDescent="0.25">
      <c r="A1689" s="1">
        <v>42066.530555555553</v>
      </c>
      <c r="B1689">
        <v>38</v>
      </c>
      <c r="C1689">
        <v>22.15</v>
      </c>
      <c r="D1689" t="s">
        <v>248</v>
      </c>
      <c r="F1689">
        <f>IFERROR(IF(E1689="",VLOOKUP($B1689,Locations!$A$2:$U$255,16,FALSE),E1689),"")</f>
        <v>0.46</v>
      </c>
      <c r="G1689">
        <f>IFERROR(C1689-F1689,"")</f>
        <v>21.689999999999998</v>
      </c>
      <c r="H1689">
        <f>IFERROR(ROUND(VLOOKUP($B1689,Locations!$A$2:$U$255,11,FALSE)-G1689,3),"")</f>
        <v>4988.1099999999997</v>
      </c>
      <c r="I1689" s="2">
        <v>1</v>
      </c>
      <c r="J1689">
        <v>16</v>
      </c>
    </row>
    <row r="1690" spans="1:10" x14ac:dyDescent="0.25">
      <c r="A1690" s="1">
        <v>42179.49722222222</v>
      </c>
      <c r="B1690">
        <v>38</v>
      </c>
      <c r="C1690">
        <v>22.78</v>
      </c>
      <c r="D1690" t="s">
        <v>248</v>
      </c>
      <c r="F1690">
        <f>IFERROR(IF(E1690="",VLOOKUP($B1690,Locations!$A$2:$U$255,16,FALSE),E1690),"")</f>
        <v>0.46</v>
      </c>
      <c r="G1690">
        <f>IFERROR(C1690-F1690,"")</f>
        <v>22.32</v>
      </c>
      <c r="H1690">
        <f>IFERROR(ROUND(VLOOKUP($B1690,Locations!$A$2:$U$255,11,FALSE)-G1690,3),"")</f>
        <v>4987.4799999999996</v>
      </c>
      <c r="I1690" s="2">
        <v>1</v>
      </c>
      <c r="J1690">
        <v>17</v>
      </c>
    </row>
    <row r="1691" spans="1:10" x14ac:dyDescent="0.25">
      <c r="A1691" s="1">
        <v>42339.481249999997</v>
      </c>
      <c r="B1691">
        <v>38</v>
      </c>
      <c r="C1691">
        <v>23.32</v>
      </c>
      <c r="D1691" t="s">
        <v>248</v>
      </c>
      <c r="F1691">
        <f>IFERROR(IF(E1691="",VLOOKUP($B1691,Locations!$A$2:$U$255,16,FALSE),E1691),"")</f>
        <v>0.46</v>
      </c>
      <c r="G1691">
        <f>IFERROR(C1691-F1691,"")</f>
        <v>22.86</v>
      </c>
      <c r="H1691">
        <f>IFERROR(ROUND(VLOOKUP($B1691,Locations!$A$2:$U$255,11,FALSE)-G1691,3),"")</f>
        <v>4986.9399999999996</v>
      </c>
      <c r="I1691" s="2">
        <v>1</v>
      </c>
      <c r="J1691">
        <v>16</v>
      </c>
    </row>
    <row r="1692" spans="1:10" x14ac:dyDescent="0.25">
      <c r="A1692" s="1">
        <v>42493.463194444441</v>
      </c>
      <c r="B1692">
        <v>38</v>
      </c>
      <c r="C1692">
        <v>22.64</v>
      </c>
      <c r="D1692" t="s">
        <v>248</v>
      </c>
      <c r="F1692">
        <f>IFERROR(IF(E1692="",VLOOKUP($B1692,Locations!$A$2:$U$255,16,FALSE),E1692),"")</f>
        <v>0.46</v>
      </c>
      <c r="G1692">
        <f>IFERROR(C1692-F1692,"")</f>
        <v>22.18</v>
      </c>
      <c r="H1692">
        <f>IFERROR(ROUND(VLOOKUP($B1692,Locations!$A$2:$U$255,11,FALSE)-G1692,3),"")</f>
        <v>4987.62</v>
      </c>
      <c r="I1692" s="2">
        <v>1</v>
      </c>
      <c r="J1692">
        <v>15</v>
      </c>
    </row>
    <row r="1693" spans="1:10" x14ac:dyDescent="0.25">
      <c r="A1693" s="1">
        <v>42584.45</v>
      </c>
      <c r="B1693">
        <v>38</v>
      </c>
      <c r="C1693">
        <v>24.14</v>
      </c>
      <c r="D1693" t="s">
        <v>248</v>
      </c>
      <c r="F1693">
        <f>IFERROR(IF(E1693="",VLOOKUP($B1693,Locations!$A$2:$U$255,16,FALSE),E1693),"")</f>
        <v>0.46</v>
      </c>
      <c r="G1693">
        <f>IFERROR(C1693-F1693,"")</f>
        <v>23.68</v>
      </c>
      <c r="H1693">
        <f>IFERROR(ROUND(VLOOKUP($B1693,Locations!$A$2:$U$255,11,FALSE)-G1693,3),"")</f>
        <v>4986.12</v>
      </c>
      <c r="I1693" s="2">
        <v>1</v>
      </c>
      <c r="J1693">
        <v>15</v>
      </c>
    </row>
    <row r="1694" spans="1:10" x14ac:dyDescent="0.25">
      <c r="A1694" s="1">
        <v>42803.352777777778</v>
      </c>
      <c r="B1694">
        <v>38</v>
      </c>
      <c r="C1694">
        <v>23.51</v>
      </c>
      <c r="D1694" t="s">
        <v>248</v>
      </c>
      <c r="F1694">
        <f>IFERROR(IF(E1694="",VLOOKUP($B1694,Locations!$A$2:$U$255,16,FALSE),E1694),"")</f>
        <v>0.46</v>
      </c>
      <c r="G1694">
        <f>IFERROR(C1694-F1694,"")</f>
        <v>23.05</v>
      </c>
      <c r="H1694">
        <f>IFERROR(ROUND(VLOOKUP($B1694,Locations!$A$2:$U$255,11,FALSE)-G1694,3),"")</f>
        <v>4986.75</v>
      </c>
      <c r="I1694" s="2">
        <v>1</v>
      </c>
      <c r="J1694">
        <v>16</v>
      </c>
    </row>
    <row r="1695" spans="1:10" x14ac:dyDescent="0.25">
      <c r="A1695" s="1">
        <v>42962.46597222222</v>
      </c>
      <c r="B1695" s="41">
        <v>38</v>
      </c>
      <c r="C1695" s="41">
        <v>24.8</v>
      </c>
      <c r="D1695" s="41" t="s">
        <v>248</v>
      </c>
      <c r="E1695" s="41"/>
      <c r="F1695" s="41">
        <f>IFERROR(IF(E1695="",VLOOKUP($B1695,Locations!$A$2:$U$255,16,FALSE),E1695),"")</f>
        <v>0.46</v>
      </c>
      <c r="G1695" s="41">
        <f>IFERROR(C1695-F1695,"")</f>
        <v>24.34</v>
      </c>
      <c r="H1695" s="41">
        <f>IFERROR(ROUND(VLOOKUP($B1695,Locations!$A$2:$U$255,11,FALSE)-G1695,3),"")</f>
        <v>4985.46</v>
      </c>
      <c r="I1695" s="42">
        <v>1</v>
      </c>
      <c r="J1695" s="41">
        <v>15</v>
      </c>
    </row>
    <row r="1696" spans="1:10" x14ac:dyDescent="0.25">
      <c r="A1696" s="1">
        <v>43076.668055555558</v>
      </c>
      <c r="B1696" s="41">
        <v>38</v>
      </c>
      <c r="C1696" s="41">
        <v>24.63</v>
      </c>
      <c r="D1696" s="41" t="s">
        <v>248</v>
      </c>
      <c r="E1696" s="41"/>
      <c r="F1696" s="41">
        <f>IFERROR(IF(E1696="",VLOOKUP($B1696,Locations!$A$2:$U$255,16,FALSE),E1696),"")</f>
        <v>0.46</v>
      </c>
      <c r="G1696" s="41">
        <f>IFERROR(C1696-F1696,"")</f>
        <v>24.169999999999998</v>
      </c>
      <c r="H1696" s="41">
        <f>IFERROR(ROUND(VLOOKUP($B1696,Locations!$A$2:$U$255,11,FALSE)-G1696,3),"")</f>
        <v>4985.63</v>
      </c>
      <c r="I1696" s="42">
        <v>1</v>
      </c>
      <c r="J1696" s="41">
        <v>16</v>
      </c>
    </row>
    <row r="1697" spans="1:10" x14ac:dyDescent="0.25">
      <c r="A1697" s="50">
        <v>43167.728472222225</v>
      </c>
      <c r="B1697">
        <v>38</v>
      </c>
      <c r="C1697">
        <v>29.2</v>
      </c>
      <c r="D1697" t="s">
        <v>248</v>
      </c>
      <c r="F1697">
        <v>0.46</v>
      </c>
      <c r="G1697">
        <f>IFERROR(C1697-F1697,"")</f>
        <v>28.74</v>
      </c>
      <c r="H1697">
        <f>IFERROR(ROUND(VLOOKUP($B1697,Locations!$A$2:$U$255,11,FALSE)-G1697,3),"")</f>
        <v>4981.0600000000004</v>
      </c>
      <c r="I1697" s="2">
        <v>1</v>
      </c>
      <c r="J1697">
        <v>16</v>
      </c>
    </row>
    <row r="1698" spans="1:10" x14ac:dyDescent="0.25">
      <c r="A1698" s="50">
        <v>43312.540972222225</v>
      </c>
      <c r="B1698">
        <v>38</v>
      </c>
      <c r="C1698" s="47">
        <v>25.41</v>
      </c>
      <c r="D1698" t="s">
        <v>248</v>
      </c>
      <c r="F1698">
        <v>0.46</v>
      </c>
      <c r="G1698">
        <f>IFERROR(C1698-F1698,"")</f>
        <v>24.95</v>
      </c>
      <c r="H1698">
        <f>IFERROR(ROUND(VLOOKUP($B1698,Locations!$A$2:$U$255,11,FALSE)-G1698,3),"")</f>
        <v>4984.8500000000004</v>
      </c>
      <c r="I1698" s="2">
        <v>1</v>
      </c>
      <c r="J1698">
        <v>17</v>
      </c>
    </row>
    <row r="1699" spans="1:10" x14ac:dyDescent="0.25">
      <c r="A1699" s="1">
        <v>39750.347222222219</v>
      </c>
      <c r="B1699">
        <v>39</v>
      </c>
      <c r="C1699">
        <v>82.16</v>
      </c>
      <c r="D1699" t="s">
        <v>305</v>
      </c>
      <c r="F1699">
        <f>IFERROR(IF(E1699="",VLOOKUP($B1699,Locations!$A$2:$U$255,16,FALSE),E1699),"")</f>
        <v>1.56</v>
      </c>
      <c r="G1699">
        <f>IFERROR(C1699-F1699,"")</f>
        <v>80.599999999999994</v>
      </c>
      <c r="H1699">
        <f>IFERROR(ROUND(VLOOKUP($B1699,Locations!$A$2:$U$255,11,FALSE)-G1699,3),"")</f>
        <v>5447.8</v>
      </c>
      <c r="I1699" s="2">
        <v>1</v>
      </c>
      <c r="J1699">
        <v>17</v>
      </c>
    </row>
    <row r="1700" spans="1:10" x14ac:dyDescent="0.25">
      <c r="A1700" s="1">
        <v>39854.390972222223</v>
      </c>
      <c r="B1700" s="41">
        <v>39</v>
      </c>
      <c r="C1700" s="41">
        <v>81.44</v>
      </c>
      <c r="D1700" s="41" t="s">
        <v>305</v>
      </c>
      <c r="E1700" s="41"/>
      <c r="F1700" s="41">
        <f>IFERROR(IF(E1700="",VLOOKUP($B1700,Locations!$A$2:$U$255,16,FALSE),E1700),"")</f>
        <v>1.56</v>
      </c>
      <c r="G1700" s="41">
        <f>IFERROR(C1700-F1700,"")</f>
        <v>79.88</v>
      </c>
      <c r="H1700" s="41">
        <f>IFERROR(ROUND(VLOOKUP($B1700,Locations!$A$2:$U$255,11,FALSE)-G1700,3),"")</f>
        <v>5448.52</v>
      </c>
      <c r="I1700" s="42">
        <v>1</v>
      </c>
      <c r="J1700" s="41">
        <v>17</v>
      </c>
    </row>
    <row r="1701" spans="1:10" x14ac:dyDescent="0.25">
      <c r="A1701" s="1">
        <v>39966.38958333333</v>
      </c>
      <c r="B1701">
        <v>39</v>
      </c>
      <c r="C1701">
        <v>81.459999999999994</v>
      </c>
      <c r="D1701" t="s">
        <v>305</v>
      </c>
      <c r="F1701">
        <f>IFERROR(IF(E1701="",VLOOKUP($B1701,Locations!$A$2:$U$255,16,FALSE),E1701),"")</f>
        <v>1.56</v>
      </c>
      <c r="G1701">
        <f>IFERROR(C1701-F1701,"")</f>
        <v>79.899999999999991</v>
      </c>
      <c r="H1701">
        <f>IFERROR(ROUND(VLOOKUP($B1701,Locations!$A$2:$U$255,11,FALSE)-G1701,3),"")</f>
        <v>5448.5</v>
      </c>
      <c r="I1701" s="2">
        <v>1</v>
      </c>
      <c r="J1701">
        <v>17</v>
      </c>
    </row>
    <row r="1702" spans="1:10" x14ac:dyDescent="0.25">
      <c r="A1702" s="1">
        <v>40070.73541666667</v>
      </c>
      <c r="B1702">
        <v>39</v>
      </c>
      <c r="C1702">
        <v>83.31</v>
      </c>
      <c r="D1702" t="s">
        <v>305</v>
      </c>
      <c r="F1702">
        <f>IFERROR(IF(E1702="",VLOOKUP($B1702,Locations!$A$2:$U$255,16,FALSE),E1702),"")</f>
        <v>1.56</v>
      </c>
      <c r="G1702">
        <f>IFERROR(C1702-F1702,"")</f>
        <v>81.75</v>
      </c>
      <c r="H1702">
        <f>IFERROR(ROUND(VLOOKUP($B1702,Locations!$A$2:$U$255,11,FALSE)-G1702,3),"")</f>
        <v>5446.65</v>
      </c>
      <c r="I1702" s="2">
        <v>1</v>
      </c>
      <c r="J1702">
        <v>17</v>
      </c>
    </row>
    <row r="1703" spans="1:10" x14ac:dyDescent="0.25">
      <c r="A1703" s="1">
        <v>40149.398611111108</v>
      </c>
      <c r="B1703">
        <v>39</v>
      </c>
      <c r="C1703" s="41">
        <v>83.07</v>
      </c>
      <c r="D1703" t="s">
        <v>305</v>
      </c>
      <c r="F1703">
        <f>IFERROR(IF(E1703="",VLOOKUP($B1703,Locations!$A$2:$U$255,16,FALSE),E1703),"")</f>
        <v>1.56</v>
      </c>
      <c r="G1703">
        <f>IFERROR(C1703-F1703,"")</f>
        <v>81.509999999999991</v>
      </c>
      <c r="H1703">
        <f>IFERROR(ROUND(VLOOKUP($B1703,Locations!$A$2:$U$255,11,FALSE)-G1703,3),"")</f>
        <v>5446.89</v>
      </c>
      <c r="I1703" s="2">
        <v>1</v>
      </c>
      <c r="J1703">
        <v>17</v>
      </c>
    </row>
    <row r="1704" spans="1:10" x14ac:dyDescent="0.25">
      <c r="A1704" s="1">
        <v>40241.399305555555</v>
      </c>
      <c r="B1704">
        <v>39</v>
      </c>
      <c r="C1704">
        <v>81.88</v>
      </c>
      <c r="D1704" t="s">
        <v>305</v>
      </c>
      <c r="F1704">
        <f>IFERROR(IF(E1704="",VLOOKUP($B1704,Locations!$A$2:$U$255,16,FALSE),E1704),"")</f>
        <v>1.56</v>
      </c>
      <c r="G1704">
        <f>IFERROR(C1704-F1704,"")</f>
        <v>80.319999999999993</v>
      </c>
      <c r="H1704">
        <f>IFERROR(ROUND(VLOOKUP($B1704,Locations!$A$2:$U$255,11,FALSE)-G1704,3),"")</f>
        <v>5448.08</v>
      </c>
      <c r="I1704" s="2">
        <v>1</v>
      </c>
      <c r="J1704">
        <v>17</v>
      </c>
    </row>
    <row r="1705" spans="1:10" x14ac:dyDescent="0.25">
      <c r="A1705" s="1">
        <v>40337.372916666667</v>
      </c>
      <c r="B1705">
        <v>39</v>
      </c>
      <c r="C1705">
        <v>82.43</v>
      </c>
      <c r="D1705" t="s">
        <v>305</v>
      </c>
      <c r="F1705">
        <f>IFERROR(IF(E1705="",VLOOKUP($B1705,Locations!$A$2:$U$255,16,FALSE),E1705),"")</f>
        <v>1.56</v>
      </c>
      <c r="G1705">
        <f>IFERROR(C1705-F1705,"")</f>
        <v>80.87</v>
      </c>
      <c r="H1705">
        <f>IFERROR(ROUND(VLOOKUP($B1705,Locations!$A$2:$U$255,11,FALSE)-G1705,3),"")</f>
        <v>5447.53</v>
      </c>
      <c r="I1705" s="2">
        <v>1</v>
      </c>
      <c r="J1705">
        <v>17</v>
      </c>
    </row>
    <row r="1706" spans="1:10" x14ac:dyDescent="0.25">
      <c r="A1706" s="1">
        <v>40435.40902777778</v>
      </c>
      <c r="B1706">
        <v>39</v>
      </c>
      <c r="C1706">
        <v>84.57</v>
      </c>
      <c r="D1706" t="s">
        <v>305</v>
      </c>
      <c r="F1706">
        <f>IFERROR(IF(E1706="",VLOOKUP($B1706,Locations!$A$2:$U$255,16,FALSE),E1706),"")</f>
        <v>1.56</v>
      </c>
      <c r="G1706">
        <f>IFERROR(C1706-F1706,"")</f>
        <v>83.009999999999991</v>
      </c>
      <c r="H1706">
        <f>IFERROR(ROUND(VLOOKUP($B1706,Locations!$A$2:$U$255,11,FALSE)-G1706,3),"")</f>
        <v>5445.39</v>
      </c>
      <c r="I1706" s="2">
        <v>1</v>
      </c>
      <c r="J1706">
        <v>14</v>
      </c>
    </row>
    <row r="1707" spans="1:10" x14ac:dyDescent="0.25">
      <c r="A1707" s="1">
        <v>40519.375694444447</v>
      </c>
      <c r="B1707">
        <v>39</v>
      </c>
      <c r="C1707">
        <v>84.11</v>
      </c>
      <c r="D1707" t="s">
        <v>305</v>
      </c>
      <c r="F1707">
        <f>IFERROR(IF(E1707="",VLOOKUP($B1707,Locations!$A$2:$U$255,16,FALSE),E1707),"")</f>
        <v>1.56</v>
      </c>
      <c r="G1707">
        <f>IFERROR(C1707-F1707,"")</f>
        <v>82.55</v>
      </c>
      <c r="H1707">
        <f>IFERROR(ROUND(VLOOKUP($B1707,Locations!$A$2:$U$255,11,FALSE)-G1707,3),"")</f>
        <v>5445.85</v>
      </c>
      <c r="I1707" s="2">
        <v>1</v>
      </c>
      <c r="J1707">
        <v>16</v>
      </c>
    </row>
    <row r="1708" spans="1:10" x14ac:dyDescent="0.25">
      <c r="A1708" s="1">
        <v>40603.57708333333</v>
      </c>
      <c r="B1708">
        <v>39</v>
      </c>
      <c r="C1708">
        <v>82.78</v>
      </c>
      <c r="D1708" t="s">
        <v>305</v>
      </c>
      <c r="F1708">
        <f>IFERROR(IF(E1708="",VLOOKUP($B1708,Locations!$A$2:$U$255,16,FALSE),E1708),"")</f>
        <v>1.56</v>
      </c>
      <c r="G1708">
        <f>IFERROR(C1708-F1708,"")</f>
        <v>81.22</v>
      </c>
      <c r="H1708">
        <f>IFERROR(ROUND(VLOOKUP($B1708,Locations!$A$2:$U$255,11,FALSE)-G1708,3),"")</f>
        <v>5447.18</v>
      </c>
      <c r="I1708" s="2">
        <v>1</v>
      </c>
      <c r="J1708">
        <v>14</v>
      </c>
    </row>
    <row r="1709" spans="1:10" x14ac:dyDescent="0.25">
      <c r="A1709" s="1">
        <v>40701.355555555558</v>
      </c>
      <c r="B1709">
        <v>39</v>
      </c>
      <c r="C1709">
        <v>82.62</v>
      </c>
      <c r="D1709" t="s">
        <v>305</v>
      </c>
      <c r="F1709">
        <f>IFERROR(IF(E1709="",VLOOKUP($B1709,Locations!$A$2:$U$255,16,FALSE),E1709),"")</f>
        <v>1.56</v>
      </c>
      <c r="G1709">
        <f>IFERROR(C1709-F1709,"")</f>
        <v>81.06</v>
      </c>
      <c r="H1709">
        <f>IFERROR(ROUND(VLOOKUP($B1709,Locations!$A$2:$U$255,11,FALSE)-G1709,3),"")</f>
        <v>5447.34</v>
      </c>
      <c r="I1709" s="2">
        <v>1</v>
      </c>
      <c r="J1709">
        <v>14</v>
      </c>
    </row>
    <row r="1710" spans="1:10" x14ac:dyDescent="0.25">
      <c r="A1710" s="1">
        <v>40799.344444444447</v>
      </c>
      <c r="B1710">
        <v>39</v>
      </c>
      <c r="C1710">
        <v>84.27</v>
      </c>
      <c r="D1710" t="s">
        <v>305</v>
      </c>
      <c r="F1710">
        <f>IFERROR(IF(E1710="",VLOOKUP($B1710,Locations!$A$2:$U$255,16,FALSE),E1710),"")</f>
        <v>1.56</v>
      </c>
      <c r="G1710">
        <f>IFERROR(C1710-F1710,"")</f>
        <v>82.71</v>
      </c>
      <c r="H1710">
        <f>IFERROR(ROUND(VLOOKUP($B1710,Locations!$A$2:$U$255,11,FALSE)-G1710,3),"")</f>
        <v>5445.69</v>
      </c>
      <c r="I1710" s="2">
        <v>1</v>
      </c>
      <c r="J1710">
        <v>14</v>
      </c>
    </row>
    <row r="1711" spans="1:10" x14ac:dyDescent="0.25">
      <c r="A1711" s="1">
        <v>40883.401388888888</v>
      </c>
      <c r="B1711">
        <v>39</v>
      </c>
      <c r="C1711">
        <v>83.71</v>
      </c>
      <c r="D1711" t="s">
        <v>305</v>
      </c>
      <c r="F1711">
        <f>IFERROR(IF(E1711="",VLOOKUP($B1711,Locations!$A$2:$U$255,16,FALSE),E1711),"")</f>
        <v>1.56</v>
      </c>
      <c r="G1711">
        <f>IFERROR(C1711-F1711,"")</f>
        <v>82.149999999999991</v>
      </c>
      <c r="H1711">
        <f>IFERROR(ROUND(VLOOKUP($B1711,Locations!$A$2:$U$255,11,FALSE)-G1711,3),"")</f>
        <v>5446.25</v>
      </c>
      <c r="I1711" s="2">
        <v>1</v>
      </c>
      <c r="J1711">
        <v>14</v>
      </c>
    </row>
    <row r="1712" spans="1:10" x14ac:dyDescent="0.25">
      <c r="A1712" s="1">
        <v>40967.388888888891</v>
      </c>
      <c r="B1712">
        <v>39</v>
      </c>
      <c r="C1712">
        <v>82.55</v>
      </c>
      <c r="D1712" t="s">
        <v>305</v>
      </c>
      <c r="F1712">
        <f>IFERROR(IF(E1712="",VLOOKUP($B1712,Locations!$A$2:$U$255,16,FALSE),E1712),"")</f>
        <v>1.56</v>
      </c>
      <c r="G1712">
        <f>IFERROR(C1712-F1712,"")</f>
        <v>80.989999999999995</v>
      </c>
      <c r="H1712">
        <f>IFERROR(ROUND(VLOOKUP($B1712,Locations!$A$2:$U$255,11,FALSE)-G1712,3),"")</f>
        <v>5447.41</v>
      </c>
      <c r="I1712" s="2">
        <v>1</v>
      </c>
      <c r="J1712">
        <v>16</v>
      </c>
    </row>
    <row r="1713" spans="1:10" x14ac:dyDescent="0.25">
      <c r="A1713" s="1">
        <v>41065.375</v>
      </c>
      <c r="B1713">
        <v>39</v>
      </c>
      <c r="C1713">
        <v>83</v>
      </c>
      <c r="D1713" t="s">
        <v>305</v>
      </c>
      <c r="F1713">
        <f>IFERROR(IF(E1713="",VLOOKUP($B1713,Locations!$A$2:$U$255,16,FALSE),E1713),"")</f>
        <v>1.56</v>
      </c>
      <c r="G1713">
        <f>IFERROR(C1713-F1713,"")</f>
        <v>81.44</v>
      </c>
      <c r="H1713">
        <f>IFERROR(ROUND(VLOOKUP($B1713,Locations!$A$2:$U$255,11,FALSE)-G1713,3),"")</f>
        <v>5446.96</v>
      </c>
      <c r="I1713" s="2">
        <v>1</v>
      </c>
      <c r="J1713">
        <v>14</v>
      </c>
    </row>
    <row r="1714" spans="1:10" x14ac:dyDescent="0.25">
      <c r="A1714" s="1">
        <v>41163.393055555556</v>
      </c>
      <c r="B1714">
        <v>39</v>
      </c>
      <c r="C1714">
        <v>84.82</v>
      </c>
      <c r="D1714" t="s">
        <v>305</v>
      </c>
      <c r="F1714">
        <f>IFERROR(IF(E1714="",VLOOKUP($B1714,Locations!$A$2:$U$255,16,FALSE),E1714),"")</f>
        <v>1.56</v>
      </c>
      <c r="G1714">
        <f>IFERROR(C1714-F1714,"")</f>
        <v>83.259999999999991</v>
      </c>
      <c r="H1714">
        <f>IFERROR(ROUND(VLOOKUP($B1714,Locations!$A$2:$U$255,11,FALSE)-G1714,3),"")</f>
        <v>5445.14</v>
      </c>
      <c r="I1714" s="2">
        <v>1</v>
      </c>
      <c r="J1714">
        <v>14</v>
      </c>
    </row>
    <row r="1715" spans="1:10" x14ac:dyDescent="0.25">
      <c r="A1715" s="1">
        <v>41254.392361111109</v>
      </c>
      <c r="B1715">
        <v>39</v>
      </c>
      <c r="C1715">
        <v>84.06</v>
      </c>
      <c r="D1715" t="s">
        <v>305</v>
      </c>
      <c r="F1715">
        <f>IFERROR(IF(E1715="",VLOOKUP($B1715,Locations!$A$2:$U$255,16,FALSE),E1715),"")</f>
        <v>1.56</v>
      </c>
      <c r="G1715">
        <f>IFERROR(C1715-F1715,"")</f>
        <v>82.5</v>
      </c>
      <c r="H1715">
        <f>IFERROR(ROUND(VLOOKUP($B1715,Locations!$A$2:$U$255,11,FALSE)-G1715,3),"")</f>
        <v>5445.9</v>
      </c>
      <c r="I1715" s="2">
        <v>1</v>
      </c>
    </row>
    <row r="1716" spans="1:10" x14ac:dyDescent="0.25">
      <c r="A1716" s="1">
        <v>41338.411111111112</v>
      </c>
      <c r="B1716">
        <v>39</v>
      </c>
      <c r="C1716">
        <v>82.8</v>
      </c>
      <c r="D1716" t="s">
        <v>305</v>
      </c>
      <c r="F1716">
        <f>IFERROR(IF(E1716="",VLOOKUP($B1716,Locations!$A$2:$U$255,16,FALSE),E1716),"")</f>
        <v>1.56</v>
      </c>
      <c r="G1716">
        <f>IFERROR(C1716-F1716,"")</f>
        <v>81.239999999999995</v>
      </c>
      <c r="H1716">
        <f>IFERROR(ROUND(VLOOKUP($B1716,Locations!$A$2:$U$255,11,FALSE)-G1716,3),"")</f>
        <v>5447.16</v>
      </c>
      <c r="I1716" s="2">
        <v>1</v>
      </c>
      <c r="J1716">
        <v>14</v>
      </c>
    </row>
    <row r="1717" spans="1:10" x14ac:dyDescent="0.25">
      <c r="A1717" s="1">
        <v>41442.636111111111</v>
      </c>
      <c r="B1717">
        <v>39</v>
      </c>
      <c r="C1717">
        <v>83.3</v>
      </c>
      <c r="D1717" t="s">
        <v>305</v>
      </c>
      <c r="F1717">
        <f>IFERROR(IF(E1717="",VLOOKUP($B1717,Locations!$A$2:$U$255,16,FALSE),E1717),"")</f>
        <v>1.56</v>
      </c>
      <c r="G1717">
        <f>IFERROR(C1717-F1717,"")</f>
        <v>81.739999999999995</v>
      </c>
      <c r="H1717">
        <f>IFERROR(ROUND(VLOOKUP($B1717,Locations!$A$2:$U$255,11,FALSE)-G1717,3),"")</f>
        <v>5446.66</v>
      </c>
      <c r="I1717" s="2">
        <v>1</v>
      </c>
      <c r="J1717">
        <v>14</v>
      </c>
    </row>
    <row r="1718" spans="1:10" x14ac:dyDescent="0.25">
      <c r="A1718" s="1">
        <v>41534.363194444442</v>
      </c>
      <c r="B1718">
        <v>39</v>
      </c>
      <c r="C1718">
        <v>84.88</v>
      </c>
      <c r="D1718" t="s">
        <v>305</v>
      </c>
      <c r="F1718">
        <f>IFERROR(IF(E1718="",VLOOKUP($B1718,Locations!$A$2:$U$255,16,FALSE),E1718),"")</f>
        <v>1.56</v>
      </c>
      <c r="G1718">
        <f>IFERROR(C1718-F1718,"")</f>
        <v>83.32</v>
      </c>
      <c r="H1718">
        <f>IFERROR(ROUND(VLOOKUP($B1718,Locations!$A$2:$U$255,11,FALSE)-G1718,3),"")</f>
        <v>5445.08</v>
      </c>
      <c r="I1718" s="2">
        <v>1</v>
      </c>
      <c r="J1718">
        <v>14</v>
      </c>
    </row>
    <row r="1719" spans="1:10" x14ac:dyDescent="0.25">
      <c r="A1719" s="1">
        <v>41617.688888888886</v>
      </c>
      <c r="B1719">
        <v>39</v>
      </c>
      <c r="C1719">
        <v>84.2</v>
      </c>
      <c r="D1719" t="s">
        <v>305</v>
      </c>
      <c r="F1719">
        <f>IFERROR(IF(E1719="",VLOOKUP($B1719,Locations!$A$2:$U$255,16,FALSE),E1719),"")</f>
        <v>1.56</v>
      </c>
      <c r="G1719">
        <f>IFERROR(C1719-F1719,"")</f>
        <v>82.64</v>
      </c>
      <c r="H1719">
        <f>IFERROR(ROUND(VLOOKUP($B1719,Locations!$A$2:$U$255,11,FALSE)-G1719,3),"")</f>
        <v>5445.76</v>
      </c>
      <c r="I1719" s="2">
        <v>1</v>
      </c>
      <c r="J1719">
        <v>16</v>
      </c>
    </row>
    <row r="1720" spans="1:10" x14ac:dyDescent="0.25">
      <c r="A1720" s="1">
        <v>41702.410416666666</v>
      </c>
      <c r="B1720">
        <v>39</v>
      </c>
      <c r="C1720">
        <v>82.85</v>
      </c>
      <c r="D1720" t="s">
        <v>305</v>
      </c>
      <c r="F1720">
        <f>IFERROR(IF(E1720="",VLOOKUP($B1720,Locations!$A$2:$U$255,16,FALSE),E1720),"")</f>
        <v>1.56</v>
      </c>
      <c r="G1720">
        <f>IFERROR(C1720-F1720,"")</f>
        <v>81.289999999999992</v>
      </c>
      <c r="H1720">
        <f>IFERROR(ROUND(VLOOKUP($B1720,Locations!$A$2:$U$255,11,FALSE)-G1720,3),"")</f>
        <v>5447.11</v>
      </c>
      <c r="I1720" s="2">
        <v>1</v>
      </c>
      <c r="J1720">
        <v>14</v>
      </c>
    </row>
    <row r="1721" spans="1:10" x14ac:dyDescent="0.25">
      <c r="A1721" s="1">
        <v>41793.372916666667</v>
      </c>
      <c r="B1721">
        <v>39</v>
      </c>
      <c r="C1721">
        <v>83.15</v>
      </c>
      <c r="D1721" t="s">
        <v>305</v>
      </c>
      <c r="F1721">
        <f>IFERROR(IF(E1721="",VLOOKUP($B1721,Locations!$A$2:$U$255,16,FALSE),E1721),"")</f>
        <v>1.56</v>
      </c>
      <c r="G1721">
        <f>IFERROR(C1721-F1721,"")</f>
        <v>81.59</v>
      </c>
      <c r="H1721">
        <f>IFERROR(ROUND(VLOOKUP($B1721,Locations!$A$2:$U$255,11,FALSE)-G1721,3),"")</f>
        <v>5446.81</v>
      </c>
      <c r="I1721" s="2">
        <v>1</v>
      </c>
      <c r="J1721">
        <v>14</v>
      </c>
    </row>
    <row r="1722" spans="1:10" x14ac:dyDescent="0.25">
      <c r="A1722" s="1">
        <v>41891.39166666667</v>
      </c>
      <c r="B1722">
        <v>39</v>
      </c>
      <c r="C1722">
        <v>85.05</v>
      </c>
      <c r="D1722" t="s">
        <v>305</v>
      </c>
      <c r="F1722">
        <f>IFERROR(IF(E1722="",VLOOKUP($B1722,Locations!$A$2:$U$255,16,FALSE),E1722),"")</f>
        <v>1.56</v>
      </c>
      <c r="G1722">
        <f>IFERROR(C1722-F1722,"")</f>
        <v>83.49</v>
      </c>
      <c r="H1722">
        <f>IFERROR(ROUND(VLOOKUP($B1722,Locations!$A$2:$U$255,11,FALSE)-G1722,3),"")</f>
        <v>5444.91</v>
      </c>
      <c r="I1722" s="2">
        <v>1</v>
      </c>
      <c r="J1722">
        <v>14</v>
      </c>
    </row>
    <row r="1723" spans="1:10" x14ac:dyDescent="0.25">
      <c r="A1723" s="1">
        <v>41982.40347222222</v>
      </c>
      <c r="B1723">
        <v>39</v>
      </c>
      <c r="C1723">
        <v>84.07</v>
      </c>
      <c r="D1723" t="s">
        <v>305</v>
      </c>
      <c r="F1723">
        <f>IFERROR(IF(E1723="",VLOOKUP($B1723,Locations!$A$2:$U$255,16,FALSE),E1723),"")</f>
        <v>1.56</v>
      </c>
      <c r="G1723">
        <f>IFERROR(C1723-F1723,"")</f>
        <v>82.509999999999991</v>
      </c>
      <c r="H1723">
        <f>IFERROR(ROUND(VLOOKUP($B1723,Locations!$A$2:$U$255,11,FALSE)-G1723,3),"")</f>
        <v>5445.89</v>
      </c>
      <c r="I1723" s="2">
        <v>1</v>
      </c>
      <c r="J1723">
        <v>16</v>
      </c>
    </row>
    <row r="1724" spans="1:10" x14ac:dyDescent="0.25">
      <c r="A1724" s="1">
        <v>42066.427777777775</v>
      </c>
      <c r="B1724">
        <v>39</v>
      </c>
      <c r="C1724">
        <v>82.86</v>
      </c>
      <c r="D1724" t="s">
        <v>305</v>
      </c>
      <c r="F1724">
        <f>IFERROR(IF(E1724="",VLOOKUP($B1724,Locations!$A$2:$U$255,16,FALSE),E1724),"")</f>
        <v>1.56</v>
      </c>
      <c r="G1724">
        <f>IFERROR(C1724-F1724,"")</f>
        <v>81.3</v>
      </c>
      <c r="H1724">
        <f>IFERROR(ROUND(VLOOKUP($B1724,Locations!$A$2:$U$255,11,FALSE)-G1724,3),"")</f>
        <v>5447.1</v>
      </c>
      <c r="I1724" s="2">
        <v>1</v>
      </c>
      <c r="J1724">
        <v>16</v>
      </c>
    </row>
    <row r="1725" spans="1:10" x14ac:dyDescent="0.25">
      <c r="A1725" s="1">
        <v>42179.384722222225</v>
      </c>
      <c r="B1725">
        <v>39</v>
      </c>
      <c r="C1725">
        <v>83.51</v>
      </c>
      <c r="D1725" t="s">
        <v>305</v>
      </c>
      <c r="F1725">
        <f>IFERROR(IF(E1725="",VLOOKUP($B1725,Locations!$A$2:$U$255,16,FALSE),E1725),"")</f>
        <v>1.56</v>
      </c>
      <c r="G1725">
        <f>IFERROR(C1725-F1725,"")</f>
        <v>81.95</v>
      </c>
      <c r="H1725">
        <f>IFERROR(ROUND(VLOOKUP($B1725,Locations!$A$2:$U$255,11,FALSE)-G1725,3),"")</f>
        <v>5446.45</v>
      </c>
      <c r="I1725" s="2">
        <v>1</v>
      </c>
      <c r="J1725">
        <v>17</v>
      </c>
    </row>
    <row r="1726" spans="1:10" x14ac:dyDescent="0.25">
      <c r="A1726" s="1">
        <v>42339.363888888889</v>
      </c>
      <c r="B1726">
        <v>39</v>
      </c>
      <c r="C1726">
        <v>84.25</v>
      </c>
      <c r="D1726" t="s">
        <v>305</v>
      </c>
      <c r="F1726">
        <f>IFERROR(IF(E1726="",VLOOKUP($B1726,Locations!$A$2:$U$255,16,FALSE),E1726),"")</f>
        <v>1.56</v>
      </c>
      <c r="G1726">
        <f>IFERROR(C1726-F1726,"")</f>
        <v>82.69</v>
      </c>
      <c r="H1726">
        <f>IFERROR(ROUND(VLOOKUP($B1726,Locations!$A$2:$U$255,11,FALSE)-G1726,3),"")</f>
        <v>5445.71</v>
      </c>
      <c r="I1726" s="2">
        <v>1</v>
      </c>
      <c r="J1726">
        <v>16</v>
      </c>
    </row>
    <row r="1727" spans="1:10" x14ac:dyDescent="0.25">
      <c r="A1727" s="1">
        <v>42493.35833333333</v>
      </c>
      <c r="B1727">
        <v>39</v>
      </c>
      <c r="C1727">
        <v>82.41</v>
      </c>
      <c r="D1727" t="s">
        <v>305</v>
      </c>
      <c r="F1727">
        <f>IFERROR(IF(E1727="",VLOOKUP($B1727,Locations!$A$2:$U$255,16,FALSE),E1727),"")</f>
        <v>1.56</v>
      </c>
      <c r="G1727">
        <f>IFERROR(C1727-F1727,"")</f>
        <v>80.849999999999994</v>
      </c>
      <c r="H1727">
        <f>IFERROR(ROUND(VLOOKUP($B1727,Locations!$A$2:$U$255,11,FALSE)-G1727,3),"")</f>
        <v>5447.55</v>
      </c>
      <c r="I1727" s="2">
        <v>1</v>
      </c>
      <c r="J1727">
        <v>15</v>
      </c>
    </row>
    <row r="1728" spans="1:10" x14ac:dyDescent="0.25">
      <c r="A1728" s="1">
        <v>42584.333333333336</v>
      </c>
      <c r="B1728">
        <v>39</v>
      </c>
      <c r="C1728">
        <v>84.34</v>
      </c>
      <c r="D1728" t="s">
        <v>305</v>
      </c>
      <c r="F1728">
        <f>IFERROR(IF(E1728="",VLOOKUP($B1728,Locations!$A$2:$U$255,16,FALSE),E1728),"")</f>
        <v>1.56</v>
      </c>
      <c r="G1728">
        <f>IFERROR(C1728-F1728,"")</f>
        <v>82.78</v>
      </c>
      <c r="H1728">
        <f>IFERROR(ROUND(VLOOKUP($B1728,Locations!$A$2:$U$255,11,FALSE)-G1728,3),"")</f>
        <v>5445.62</v>
      </c>
      <c r="I1728" s="2">
        <v>1</v>
      </c>
      <c r="J1728">
        <v>15</v>
      </c>
    </row>
    <row r="1729" spans="1:10" x14ac:dyDescent="0.25">
      <c r="A1729" s="1">
        <v>42802.390972222223</v>
      </c>
      <c r="B1729">
        <v>39</v>
      </c>
      <c r="C1729">
        <v>83.15</v>
      </c>
      <c r="D1729" t="s">
        <v>305</v>
      </c>
      <c r="F1729">
        <f>IFERROR(IF(E1729="",VLOOKUP($B1729,Locations!$A$2:$U$255,16,FALSE),E1729),"")</f>
        <v>1.56</v>
      </c>
      <c r="G1729">
        <f>IFERROR(C1729-F1729,"")</f>
        <v>81.59</v>
      </c>
      <c r="H1729">
        <f>IFERROR(ROUND(VLOOKUP($B1729,Locations!$A$2:$U$255,11,FALSE)-G1729,3),"")</f>
        <v>5446.81</v>
      </c>
      <c r="I1729" s="2">
        <v>1</v>
      </c>
      <c r="J1729">
        <v>16</v>
      </c>
    </row>
    <row r="1730" spans="1:10" x14ac:dyDescent="0.25">
      <c r="A1730" s="1">
        <v>42962.362500000003</v>
      </c>
      <c r="B1730">
        <v>39</v>
      </c>
      <c r="C1730">
        <v>85.09</v>
      </c>
      <c r="D1730" t="s">
        <v>305</v>
      </c>
      <c r="F1730">
        <f>IFERROR(IF(E1730="",VLOOKUP($B1730,Locations!$A$2:$U$255,16,FALSE),E1730),"")</f>
        <v>1.56</v>
      </c>
      <c r="G1730">
        <f>IFERROR(C1730-F1730,"")</f>
        <v>83.53</v>
      </c>
      <c r="H1730">
        <f>IFERROR(ROUND(VLOOKUP($B1730,Locations!$A$2:$U$255,11,FALSE)-G1730,3),"")</f>
        <v>5444.87</v>
      </c>
      <c r="I1730" s="2">
        <v>1</v>
      </c>
      <c r="J1730">
        <v>15</v>
      </c>
    </row>
    <row r="1731" spans="1:10" x14ac:dyDescent="0.25">
      <c r="A1731" s="1">
        <v>43074.404166666667</v>
      </c>
      <c r="B1731">
        <v>39</v>
      </c>
      <c r="C1731">
        <v>84.69</v>
      </c>
      <c r="D1731" t="s">
        <v>305</v>
      </c>
      <c r="F1731">
        <f>IFERROR(IF(E1731="",VLOOKUP($B1731,Locations!$A$2:$U$255,16,FALSE),E1731),"")</f>
        <v>1.56</v>
      </c>
      <c r="G1731">
        <f>IFERROR(C1731-F1731,"")</f>
        <v>83.13</v>
      </c>
      <c r="H1731">
        <f>IFERROR(ROUND(VLOOKUP($B1731,Locations!$A$2:$U$255,11,FALSE)-G1731,3),"")</f>
        <v>5445.27</v>
      </c>
      <c r="I1731" s="2">
        <v>1</v>
      </c>
      <c r="J1731">
        <v>16</v>
      </c>
    </row>
    <row r="1732" spans="1:10" x14ac:dyDescent="0.25">
      <c r="A1732" s="50">
        <v>43167.370833333334</v>
      </c>
      <c r="B1732">
        <v>39</v>
      </c>
      <c r="C1732">
        <v>83.28</v>
      </c>
      <c r="D1732" t="s">
        <v>305</v>
      </c>
      <c r="F1732">
        <v>1.56</v>
      </c>
      <c r="G1732">
        <f>IFERROR(C1732-F1732,"")</f>
        <v>81.72</v>
      </c>
      <c r="H1732">
        <f>IFERROR(ROUND(VLOOKUP($B1732,Locations!$A$2:$U$255,11,FALSE)-G1732,3),"")</f>
        <v>5446.68</v>
      </c>
      <c r="I1732" s="2">
        <v>1</v>
      </c>
      <c r="J1732">
        <v>16</v>
      </c>
    </row>
    <row r="1733" spans="1:10" x14ac:dyDescent="0.25">
      <c r="A1733" s="50">
        <v>43312.388888888891</v>
      </c>
      <c r="B1733">
        <v>39</v>
      </c>
      <c r="C1733" s="47">
        <v>84.64</v>
      </c>
      <c r="D1733" t="s">
        <v>305</v>
      </c>
      <c r="F1733">
        <v>1.56</v>
      </c>
      <c r="G1733">
        <f>IFERROR(C1733-F1733,"")</f>
        <v>83.08</v>
      </c>
      <c r="H1733">
        <f>IFERROR(ROUND(VLOOKUP($B1733,Locations!$A$2:$U$255,11,FALSE)-G1733,3),"")</f>
        <v>5445.32</v>
      </c>
      <c r="I1733" s="2">
        <v>1</v>
      </c>
      <c r="J1733">
        <v>17</v>
      </c>
    </row>
    <row r="1734" spans="1:10" x14ac:dyDescent="0.25">
      <c r="A1734" s="1">
        <v>39750.405555555553</v>
      </c>
      <c r="B1734">
        <v>40</v>
      </c>
      <c r="C1734">
        <v>21.7</v>
      </c>
      <c r="D1734" t="s">
        <v>279</v>
      </c>
      <c r="F1734">
        <f>IFERROR(IF(E1734="",VLOOKUP($B1734,Locations!$A$2:$U$255,16,FALSE),E1734),"")</f>
        <v>1.98</v>
      </c>
      <c r="G1734">
        <f>IFERROR(C1734-F1734,"")</f>
        <v>19.72</v>
      </c>
      <c r="H1734">
        <f>IFERROR(ROUND(VLOOKUP($B1734,Locations!$A$2:$U$255,11,FALSE)-G1734,3),"")</f>
        <v>5395.78</v>
      </c>
      <c r="I1734" s="2">
        <v>1</v>
      </c>
      <c r="J1734">
        <v>17</v>
      </c>
    </row>
    <row r="1735" spans="1:10" x14ac:dyDescent="0.25">
      <c r="A1735" s="1">
        <v>39854.477777777778</v>
      </c>
      <c r="B1735">
        <v>40</v>
      </c>
      <c r="C1735">
        <v>19.73</v>
      </c>
      <c r="D1735" t="s">
        <v>279</v>
      </c>
      <c r="F1735">
        <f>IFERROR(IF(E1735="",VLOOKUP($B1735,Locations!$A$2:$U$255,16,FALSE),E1735),"")</f>
        <v>1.98</v>
      </c>
      <c r="G1735">
        <f>IFERROR(C1735-F1735,"")</f>
        <v>17.75</v>
      </c>
      <c r="H1735">
        <f>IFERROR(ROUND(VLOOKUP($B1735,Locations!$A$2:$U$255,11,FALSE)-G1735,3),"")</f>
        <v>5397.75</v>
      </c>
      <c r="I1735" s="2">
        <v>1</v>
      </c>
      <c r="J1735">
        <v>17</v>
      </c>
    </row>
    <row r="1736" spans="1:10" x14ac:dyDescent="0.25">
      <c r="A1736" s="1">
        <v>39966.443749999999</v>
      </c>
      <c r="B1736">
        <v>40</v>
      </c>
      <c r="C1736">
        <v>20.93</v>
      </c>
      <c r="D1736" t="s">
        <v>279</v>
      </c>
      <c r="F1736">
        <f>IFERROR(IF(E1736="",VLOOKUP($B1736,Locations!$A$2:$U$255,16,FALSE),E1736),"")</f>
        <v>1.98</v>
      </c>
      <c r="G1736">
        <f>IFERROR(C1736-F1736,"")</f>
        <v>18.95</v>
      </c>
      <c r="H1736">
        <f>IFERROR(ROUND(VLOOKUP($B1736,Locations!$A$2:$U$255,11,FALSE)-G1736,3),"")</f>
        <v>5396.55</v>
      </c>
      <c r="I1736" s="2">
        <v>1</v>
      </c>
      <c r="J1736">
        <v>17</v>
      </c>
    </row>
    <row r="1737" spans="1:10" x14ac:dyDescent="0.25">
      <c r="A1737" s="1">
        <v>40071.486111111109</v>
      </c>
      <c r="B1737">
        <v>40</v>
      </c>
      <c r="C1737">
        <v>25.18</v>
      </c>
      <c r="D1737" t="s">
        <v>279</v>
      </c>
      <c r="F1737">
        <f>IFERROR(IF(E1737="",VLOOKUP($B1737,Locations!$A$2:$U$255,16,FALSE),E1737),"")</f>
        <v>1.98</v>
      </c>
      <c r="G1737">
        <f>IFERROR(C1737-F1737,"")</f>
        <v>23.2</v>
      </c>
      <c r="H1737">
        <f>IFERROR(ROUND(VLOOKUP($B1737,Locations!$A$2:$U$255,11,FALSE)-G1737,3),"")</f>
        <v>5392.3</v>
      </c>
      <c r="I1737" s="2">
        <v>1</v>
      </c>
      <c r="J1737">
        <v>17</v>
      </c>
    </row>
    <row r="1738" spans="1:10" x14ac:dyDescent="0.25">
      <c r="A1738" s="1">
        <v>40149.419444444444</v>
      </c>
      <c r="B1738">
        <v>40</v>
      </c>
      <c r="C1738" s="41">
        <v>20.260000000000002</v>
      </c>
      <c r="D1738" t="s">
        <v>279</v>
      </c>
      <c r="F1738">
        <f>IFERROR(IF(E1738="",VLOOKUP($B1738,Locations!$A$2:$U$255,16,FALSE),E1738),"")</f>
        <v>1.98</v>
      </c>
      <c r="G1738">
        <f>IFERROR(C1738-F1738,"")</f>
        <v>18.28</v>
      </c>
      <c r="H1738">
        <f>IFERROR(ROUND(VLOOKUP($B1738,Locations!$A$2:$U$255,11,FALSE)-G1738,3),"")</f>
        <v>5397.22</v>
      </c>
      <c r="I1738" s="2">
        <v>1</v>
      </c>
      <c r="J1738">
        <v>17</v>
      </c>
    </row>
    <row r="1739" spans="1:10" x14ac:dyDescent="0.25">
      <c r="A1739" s="1">
        <v>40241.411111111112</v>
      </c>
      <c r="B1739">
        <v>40</v>
      </c>
      <c r="C1739">
        <v>19.86</v>
      </c>
      <c r="D1739" t="s">
        <v>279</v>
      </c>
      <c r="F1739">
        <f>IFERROR(IF(E1739="",VLOOKUP($B1739,Locations!$A$2:$U$255,16,FALSE),E1739),"")</f>
        <v>1.98</v>
      </c>
      <c r="G1739">
        <f>IFERROR(C1739-F1739,"")</f>
        <v>17.88</v>
      </c>
      <c r="H1739">
        <f>IFERROR(ROUND(VLOOKUP($B1739,Locations!$A$2:$U$255,11,FALSE)-G1739,3),"")</f>
        <v>5397.62</v>
      </c>
      <c r="I1739" s="2">
        <v>1</v>
      </c>
      <c r="J1739">
        <v>17</v>
      </c>
    </row>
    <row r="1740" spans="1:10" x14ac:dyDescent="0.25">
      <c r="A1740" s="1">
        <v>40337.388888888891</v>
      </c>
      <c r="B1740">
        <v>40</v>
      </c>
      <c r="C1740">
        <v>22.08</v>
      </c>
      <c r="D1740" t="s">
        <v>279</v>
      </c>
      <c r="F1740">
        <f>IFERROR(IF(E1740="",VLOOKUP($B1740,Locations!$A$2:$U$255,16,FALSE),E1740),"")</f>
        <v>1.98</v>
      </c>
      <c r="G1740">
        <f>IFERROR(C1740-F1740,"")</f>
        <v>20.099999999999998</v>
      </c>
      <c r="H1740">
        <f>IFERROR(ROUND(VLOOKUP($B1740,Locations!$A$2:$U$255,11,FALSE)-G1740,3),"")</f>
        <v>5395.4</v>
      </c>
      <c r="I1740" s="2">
        <v>1</v>
      </c>
      <c r="J1740">
        <v>17</v>
      </c>
    </row>
    <row r="1741" spans="1:10" x14ac:dyDescent="0.25">
      <c r="A1741" s="1">
        <v>40435.422222222223</v>
      </c>
      <c r="B1741">
        <v>40</v>
      </c>
      <c r="C1741">
        <v>25.41</v>
      </c>
      <c r="D1741" t="s">
        <v>279</v>
      </c>
      <c r="F1741">
        <f>IFERROR(IF(E1741="",VLOOKUP($B1741,Locations!$A$2:$U$255,16,FALSE),E1741),"")</f>
        <v>1.98</v>
      </c>
      <c r="G1741">
        <f>IFERROR(C1741-F1741,"")</f>
        <v>23.43</v>
      </c>
      <c r="H1741">
        <f>IFERROR(ROUND(VLOOKUP($B1741,Locations!$A$2:$U$255,11,FALSE)-G1741,3),"")</f>
        <v>5392.07</v>
      </c>
      <c r="I1741" s="2">
        <v>1</v>
      </c>
      <c r="J1741">
        <v>14</v>
      </c>
    </row>
    <row r="1742" spans="1:10" x14ac:dyDescent="0.25">
      <c r="A1742" s="1">
        <v>40519.398611111108</v>
      </c>
      <c r="B1742">
        <v>40</v>
      </c>
      <c r="C1742">
        <v>20.61</v>
      </c>
      <c r="D1742" t="s">
        <v>279</v>
      </c>
      <c r="F1742">
        <f>IFERROR(IF(E1742="",VLOOKUP($B1742,Locations!$A$2:$U$255,16,FALSE),E1742),"")</f>
        <v>1.98</v>
      </c>
      <c r="G1742">
        <f>IFERROR(C1742-F1742,"")</f>
        <v>18.63</v>
      </c>
      <c r="H1742">
        <f>IFERROR(ROUND(VLOOKUP($B1742,Locations!$A$2:$U$255,11,FALSE)-G1742,3),"")</f>
        <v>5396.87</v>
      </c>
      <c r="I1742" s="2">
        <v>1</v>
      </c>
      <c r="J1742">
        <v>16</v>
      </c>
    </row>
    <row r="1743" spans="1:10" x14ac:dyDescent="0.25">
      <c r="A1743" s="1">
        <v>40603.617361111108</v>
      </c>
      <c r="B1743">
        <v>40</v>
      </c>
      <c r="C1743">
        <v>19.690000000000001</v>
      </c>
      <c r="D1743" t="s">
        <v>279</v>
      </c>
      <c r="F1743">
        <f>IFERROR(IF(E1743="",VLOOKUP($B1743,Locations!$A$2:$U$255,16,FALSE),E1743),"")</f>
        <v>1.98</v>
      </c>
      <c r="G1743">
        <f>IFERROR(C1743-F1743,"")</f>
        <v>17.71</v>
      </c>
      <c r="H1743">
        <f>IFERROR(ROUND(VLOOKUP($B1743,Locations!$A$2:$U$255,11,FALSE)-G1743,3),"")</f>
        <v>5397.79</v>
      </c>
      <c r="I1743" s="2">
        <v>1</v>
      </c>
      <c r="J1743">
        <v>14</v>
      </c>
    </row>
    <row r="1744" spans="1:10" x14ac:dyDescent="0.25">
      <c r="A1744" s="1">
        <v>40701.375694444447</v>
      </c>
      <c r="B1744">
        <v>40</v>
      </c>
      <c r="C1744">
        <v>20.99</v>
      </c>
      <c r="D1744" t="s">
        <v>279</v>
      </c>
      <c r="F1744">
        <f>IFERROR(IF(E1744="",VLOOKUP($B1744,Locations!$A$2:$U$255,16,FALSE),E1744),"")</f>
        <v>1.98</v>
      </c>
      <c r="G1744">
        <f>IFERROR(C1744-F1744,"")</f>
        <v>19.009999999999998</v>
      </c>
      <c r="H1744">
        <f>IFERROR(ROUND(VLOOKUP($B1744,Locations!$A$2:$U$255,11,FALSE)-G1744,3),"")</f>
        <v>5396.49</v>
      </c>
      <c r="I1744" s="2">
        <v>1</v>
      </c>
      <c r="J1744">
        <v>14</v>
      </c>
    </row>
    <row r="1745" spans="1:10" x14ac:dyDescent="0.25">
      <c r="A1745" s="1">
        <v>40799.379166666666</v>
      </c>
      <c r="B1745">
        <v>40</v>
      </c>
      <c r="C1745">
        <v>24.73</v>
      </c>
      <c r="D1745" t="s">
        <v>279</v>
      </c>
      <c r="F1745">
        <f>IFERROR(IF(E1745="",VLOOKUP($B1745,Locations!$A$2:$U$255,16,FALSE),E1745),"")</f>
        <v>1.98</v>
      </c>
      <c r="G1745">
        <f>IFERROR(C1745-F1745,"")</f>
        <v>22.75</v>
      </c>
      <c r="H1745">
        <f>IFERROR(ROUND(VLOOKUP($B1745,Locations!$A$2:$U$255,11,FALSE)-G1745,3),"")</f>
        <v>5392.75</v>
      </c>
      <c r="I1745" s="2">
        <v>1</v>
      </c>
      <c r="J1745">
        <v>14</v>
      </c>
    </row>
    <row r="1746" spans="1:10" x14ac:dyDescent="0.25">
      <c r="A1746" s="1">
        <v>40882.746527777781</v>
      </c>
      <c r="B1746">
        <v>40</v>
      </c>
      <c r="C1746">
        <v>21.33</v>
      </c>
      <c r="D1746" t="s">
        <v>279</v>
      </c>
      <c r="F1746">
        <f>IFERROR(IF(E1746="",VLOOKUP($B1746,Locations!$A$2:$U$255,16,FALSE),E1746),"")</f>
        <v>1.98</v>
      </c>
      <c r="G1746">
        <f>IFERROR(C1746-F1746,"")</f>
        <v>19.349999999999998</v>
      </c>
      <c r="H1746">
        <f>IFERROR(ROUND(VLOOKUP($B1746,Locations!$A$2:$U$255,11,FALSE)-G1746,3),"")</f>
        <v>5396.15</v>
      </c>
      <c r="I1746" s="2">
        <v>1</v>
      </c>
      <c r="J1746">
        <v>14</v>
      </c>
    </row>
    <row r="1747" spans="1:10" x14ac:dyDescent="0.25">
      <c r="A1747" s="1">
        <v>40966.719444444447</v>
      </c>
      <c r="B1747">
        <v>40</v>
      </c>
      <c r="C1747">
        <v>20.94</v>
      </c>
      <c r="D1747" t="s">
        <v>279</v>
      </c>
      <c r="F1747">
        <f>IFERROR(IF(E1747="",VLOOKUP($B1747,Locations!$A$2:$U$255,16,FALSE),E1747),"")</f>
        <v>1.98</v>
      </c>
      <c r="G1747">
        <f>IFERROR(C1747-F1747,"")</f>
        <v>18.96</v>
      </c>
      <c r="H1747">
        <f>IFERROR(ROUND(VLOOKUP($B1747,Locations!$A$2:$U$255,11,FALSE)-G1747,3),"")</f>
        <v>5396.54</v>
      </c>
      <c r="I1747" s="2">
        <v>1</v>
      </c>
      <c r="J1747">
        <v>16</v>
      </c>
    </row>
    <row r="1748" spans="1:10" x14ac:dyDescent="0.25">
      <c r="A1748" s="1">
        <v>41064.594444444447</v>
      </c>
      <c r="B1748">
        <v>40</v>
      </c>
      <c r="C1748">
        <v>21.83</v>
      </c>
      <c r="D1748" t="s">
        <v>279</v>
      </c>
      <c r="F1748">
        <f>IFERROR(IF(E1748="",VLOOKUP($B1748,Locations!$A$2:$U$255,16,FALSE),E1748),"")</f>
        <v>1.98</v>
      </c>
      <c r="G1748">
        <f>IFERROR(C1748-F1748,"")</f>
        <v>19.849999999999998</v>
      </c>
      <c r="H1748">
        <f>IFERROR(ROUND(VLOOKUP($B1748,Locations!$A$2:$U$255,11,FALSE)-G1748,3),"")</f>
        <v>5395.65</v>
      </c>
      <c r="I1748" s="2">
        <v>1</v>
      </c>
      <c r="J1748">
        <v>14</v>
      </c>
    </row>
    <row r="1749" spans="1:10" x14ac:dyDescent="0.25">
      <c r="A1749" s="1">
        <v>41163.409722222219</v>
      </c>
      <c r="B1749">
        <v>40</v>
      </c>
      <c r="C1749">
        <v>25.4</v>
      </c>
      <c r="D1749" t="s">
        <v>279</v>
      </c>
      <c r="F1749">
        <f>IFERROR(IF(E1749="",VLOOKUP($B1749,Locations!$A$2:$U$255,16,FALSE),E1749),"")</f>
        <v>1.98</v>
      </c>
      <c r="G1749">
        <f>IFERROR(C1749-F1749,"")</f>
        <v>23.419999999999998</v>
      </c>
      <c r="H1749">
        <f>IFERROR(ROUND(VLOOKUP($B1749,Locations!$A$2:$U$255,11,FALSE)-G1749,3),"")</f>
        <v>5392.08</v>
      </c>
      <c r="I1749" s="2">
        <v>1</v>
      </c>
      <c r="J1749">
        <v>14</v>
      </c>
    </row>
    <row r="1750" spans="1:10" x14ac:dyDescent="0.25">
      <c r="A1750" s="1">
        <v>41254.444444444445</v>
      </c>
      <c r="B1750">
        <v>40</v>
      </c>
      <c r="C1750">
        <v>21.59</v>
      </c>
      <c r="D1750" t="s">
        <v>279</v>
      </c>
      <c r="F1750">
        <f>IFERROR(IF(E1750="",VLOOKUP($B1750,Locations!$A$2:$U$255,16,FALSE),E1750),"")</f>
        <v>1.98</v>
      </c>
      <c r="G1750">
        <f>IFERROR(C1750-F1750,"")</f>
        <v>19.61</v>
      </c>
      <c r="H1750">
        <f>IFERROR(ROUND(VLOOKUP($B1750,Locations!$A$2:$U$255,11,FALSE)-G1750,3),"")</f>
        <v>5395.89</v>
      </c>
      <c r="I1750" s="2">
        <v>1</v>
      </c>
    </row>
    <row r="1751" spans="1:10" x14ac:dyDescent="0.25">
      <c r="A1751" s="1">
        <v>41337.722222222219</v>
      </c>
      <c r="B1751">
        <v>40</v>
      </c>
      <c r="C1751">
        <v>21.02</v>
      </c>
      <c r="D1751" t="s">
        <v>279</v>
      </c>
      <c r="F1751">
        <f>IFERROR(IF(E1751="",VLOOKUP($B1751,Locations!$A$2:$U$255,16,FALSE),E1751),"")</f>
        <v>1.98</v>
      </c>
      <c r="G1751">
        <f>IFERROR(C1751-F1751,"")</f>
        <v>19.04</v>
      </c>
      <c r="H1751">
        <f>IFERROR(ROUND(VLOOKUP($B1751,Locations!$A$2:$U$255,11,FALSE)-G1751,3),"")</f>
        <v>5396.46</v>
      </c>
      <c r="I1751" s="2">
        <v>1</v>
      </c>
      <c r="J1751">
        <v>14</v>
      </c>
    </row>
    <row r="1752" spans="1:10" x14ac:dyDescent="0.25">
      <c r="A1752" s="1">
        <v>41442.674305555556</v>
      </c>
      <c r="B1752">
        <v>40</v>
      </c>
      <c r="C1752">
        <v>23.83</v>
      </c>
      <c r="D1752" t="s">
        <v>279</v>
      </c>
      <c r="F1752">
        <f>IFERROR(IF(E1752="",VLOOKUP($B1752,Locations!$A$2:$U$255,16,FALSE),E1752),"")</f>
        <v>1.98</v>
      </c>
      <c r="G1752">
        <f>IFERROR(C1752-F1752,"")</f>
        <v>21.849999999999998</v>
      </c>
      <c r="H1752">
        <f>IFERROR(ROUND(VLOOKUP($B1752,Locations!$A$2:$U$255,11,FALSE)-G1752,3),"")</f>
        <v>5393.65</v>
      </c>
      <c r="I1752" s="2">
        <v>1</v>
      </c>
      <c r="J1752">
        <v>14</v>
      </c>
    </row>
    <row r="1753" spans="1:10" x14ac:dyDescent="0.25">
      <c r="A1753" s="1">
        <v>41533.668749999997</v>
      </c>
      <c r="B1753">
        <v>40</v>
      </c>
      <c r="C1753">
        <v>26.24</v>
      </c>
      <c r="D1753" t="s">
        <v>279</v>
      </c>
      <c r="F1753">
        <f>IFERROR(IF(E1753="",VLOOKUP($B1753,Locations!$A$2:$U$255,16,FALSE),E1753),"")</f>
        <v>1.98</v>
      </c>
      <c r="G1753">
        <f>IFERROR(C1753-F1753,"")</f>
        <v>24.259999999999998</v>
      </c>
      <c r="H1753">
        <f>IFERROR(ROUND(VLOOKUP($B1753,Locations!$A$2:$U$255,11,FALSE)-G1753,3),"")</f>
        <v>5391.24</v>
      </c>
      <c r="I1753" s="2">
        <v>1</v>
      </c>
      <c r="J1753">
        <v>14</v>
      </c>
    </row>
    <row r="1754" spans="1:10" x14ac:dyDescent="0.25">
      <c r="A1754" s="1">
        <v>41618.345833333333</v>
      </c>
      <c r="B1754">
        <v>40</v>
      </c>
      <c r="C1754">
        <v>21.88</v>
      </c>
      <c r="D1754" t="s">
        <v>279</v>
      </c>
      <c r="F1754">
        <f>IFERROR(IF(E1754="",VLOOKUP($B1754,Locations!$A$2:$U$255,16,FALSE),E1754),"")</f>
        <v>1.98</v>
      </c>
      <c r="G1754">
        <f>IFERROR(C1754-F1754,"")</f>
        <v>19.899999999999999</v>
      </c>
      <c r="H1754">
        <f>IFERROR(ROUND(VLOOKUP($B1754,Locations!$A$2:$U$255,11,FALSE)-G1754,3),"")</f>
        <v>5395.6</v>
      </c>
      <c r="I1754" s="2">
        <v>1</v>
      </c>
      <c r="J1754">
        <v>16</v>
      </c>
    </row>
    <row r="1755" spans="1:10" x14ac:dyDescent="0.25">
      <c r="A1755" s="1">
        <v>41702.424305555556</v>
      </c>
      <c r="B1755">
        <v>40</v>
      </c>
      <c r="C1755">
        <v>21.21</v>
      </c>
      <c r="D1755" t="s">
        <v>279</v>
      </c>
      <c r="F1755">
        <f>IFERROR(IF(E1755="",VLOOKUP($B1755,Locations!$A$2:$U$255,16,FALSE),E1755),"")</f>
        <v>1.98</v>
      </c>
      <c r="G1755">
        <f>IFERROR(C1755-F1755,"")</f>
        <v>19.23</v>
      </c>
      <c r="H1755">
        <f>IFERROR(ROUND(VLOOKUP($B1755,Locations!$A$2:$U$255,11,FALSE)-G1755,3),"")</f>
        <v>5396.27</v>
      </c>
      <c r="I1755" s="2">
        <v>1</v>
      </c>
      <c r="J1755">
        <v>14</v>
      </c>
    </row>
    <row r="1756" spans="1:10" x14ac:dyDescent="0.25">
      <c r="A1756" s="1">
        <v>41793.390972222223</v>
      </c>
      <c r="B1756">
        <v>40</v>
      </c>
      <c r="C1756" s="41">
        <v>23.68</v>
      </c>
      <c r="D1756" t="s">
        <v>279</v>
      </c>
      <c r="F1756">
        <f>IFERROR(IF(E1756="",VLOOKUP($B1756,Locations!$A$2:$U$255,16,FALSE),E1756),"")</f>
        <v>1.98</v>
      </c>
      <c r="G1756">
        <f>IFERROR(C1756-F1756,"")</f>
        <v>21.7</v>
      </c>
      <c r="H1756">
        <f>IFERROR(ROUND(VLOOKUP($B1756,Locations!$A$2:$U$255,11,FALSE)-G1756,3),"")</f>
        <v>5393.8</v>
      </c>
      <c r="I1756" s="2">
        <v>1</v>
      </c>
      <c r="J1756">
        <v>14</v>
      </c>
    </row>
    <row r="1757" spans="1:10" x14ac:dyDescent="0.25">
      <c r="A1757" s="1">
        <v>41890.682638888888</v>
      </c>
      <c r="B1757">
        <v>40</v>
      </c>
      <c r="C1757">
        <v>26.4</v>
      </c>
      <c r="D1757" t="s">
        <v>279</v>
      </c>
      <c r="F1757">
        <f>IFERROR(IF(E1757="",VLOOKUP($B1757,Locations!$A$2:$U$255,16,FALSE),E1757),"")</f>
        <v>1.98</v>
      </c>
      <c r="G1757">
        <f>IFERROR(C1757-F1757,"")</f>
        <v>24.419999999999998</v>
      </c>
      <c r="H1757">
        <f>IFERROR(ROUND(VLOOKUP($B1757,Locations!$A$2:$U$255,11,FALSE)-G1757,3),"")</f>
        <v>5391.08</v>
      </c>
      <c r="I1757" s="2">
        <v>1</v>
      </c>
      <c r="J1757">
        <v>14</v>
      </c>
    </row>
    <row r="1758" spans="1:10" x14ac:dyDescent="0.25">
      <c r="A1758" s="1">
        <v>41982.416666666664</v>
      </c>
      <c r="B1758">
        <v>40</v>
      </c>
      <c r="C1758">
        <v>21.57</v>
      </c>
      <c r="D1758" t="s">
        <v>279</v>
      </c>
      <c r="F1758">
        <f>IFERROR(IF(E1758="",VLOOKUP($B1758,Locations!$A$2:$U$255,16,FALSE),E1758),"")</f>
        <v>1.98</v>
      </c>
      <c r="G1758">
        <f>IFERROR(C1758-F1758,"")</f>
        <v>19.59</v>
      </c>
      <c r="H1758">
        <f>IFERROR(ROUND(VLOOKUP($B1758,Locations!$A$2:$U$255,11,FALSE)-G1758,3),"")</f>
        <v>5395.91</v>
      </c>
      <c r="I1758" s="2">
        <v>1</v>
      </c>
      <c r="J1758">
        <v>16</v>
      </c>
    </row>
    <row r="1759" spans="1:10" x14ac:dyDescent="0.25">
      <c r="A1759" s="1">
        <v>42065.711111111108</v>
      </c>
      <c r="B1759">
        <v>40</v>
      </c>
      <c r="C1759">
        <v>20.88</v>
      </c>
      <c r="D1759" t="s">
        <v>279</v>
      </c>
      <c r="F1759">
        <f>IFERROR(IF(E1759="",VLOOKUP($B1759,Locations!$A$2:$U$255,16,FALSE),E1759),"")</f>
        <v>1.98</v>
      </c>
      <c r="G1759">
        <f>IFERROR(C1759-F1759,"")</f>
        <v>18.899999999999999</v>
      </c>
      <c r="H1759">
        <f>IFERROR(ROUND(VLOOKUP($B1759,Locations!$A$2:$U$255,11,FALSE)-G1759,3),"")</f>
        <v>5396.6</v>
      </c>
      <c r="I1759" s="2">
        <v>1</v>
      </c>
      <c r="J1759">
        <v>16</v>
      </c>
    </row>
    <row r="1760" spans="1:10" x14ac:dyDescent="0.25">
      <c r="A1760" s="1">
        <v>42178.750694444447</v>
      </c>
      <c r="B1760">
        <v>40</v>
      </c>
      <c r="C1760">
        <v>21.86</v>
      </c>
      <c r="D1760" t="s">
        <v>279</v>
      </c>
      <c r="F1760">
        <f>IFERROR(IF(E1760="",VLOOKUP($B1760,Locations!$A$2:$U$255,16,FALSE),E1760),"")</f>
        <v>1.98</v>
      </c>
      <c r="G1760">
        <f>IFERROR(C1760-F1760,"")</f>
        <v>19.88</v>
      </c>
      <c r="H1760">
        <f>IFERROR(ROUND(VLOOKUP($B1760,Locations!$A$2:$U$255,11,FALSE)-G1760,3),"")</f>
        <v>5395.62</v>
      </c>
      <c r="I1760" s="2">
        <v>1</v>
      </c>
      <c r="J1760">
        <v>17</v>
      </c>
    </row>
    <row r="1761" spans="1:10" x14ac:dyDescent="0.25">
      <c r="A1761" s="1">
        <v>42339.381249999999</v>
      </c>
      <c r="B1761">
        <v>40</v>
      </c>
      <c r="C1761">
        <v>21.62</v>
      </c>
      <c r="D1761" t="s">
        <v>279</v>
      </c>
      <c r="F1761">
        <f>IFERROR(IF(E1761="",VLOOKUP($B1761,Locations!$A$2:$U$255,16,FALSE),E1761),"")</f>
        <v>1.98</v>
      </c>
      <c r="G1761">
        <f>IFERROR(C1761-F1761,"")</f>
        <v>19.64</v>
      </c>
      <c r="H1761">
        <f>IFERROR(ROUND(VLOOKUP($B1761,Locations!$A$2:$U$255,11,FALSE)-G1761,3),"")</f>
        <v>5395.86</v>
      </c>
      <c r="I1761" s="2">
        <v>1</v>
      </c>
      <c r="J1761">
        <v>16</v>
      </c>
    </row>
    <row r="1762" spans="1:10" x14ac:dyDescent="0.25">
      <c r="A1762" s="1">
        <v>42493.374305555553</v>
      </c>
      <c r="B1762">
        <v>40</v>
      </c>
      <c r="C1762">
        <v>19.71</v>
      </c>
      <c r="D1762" t="s">
        <v>279</v>
      </c>
      <c r="F1762">
        <f>IFERROR(IF(E1762="",VLOOKUP($B1762,Locations!$A$2:$U$255,16,FALSE),E1762),"")</f>
        <v>1.98</v>
      </c>
      <c r="G1762">
        <f>IFERROR(C1762-F1762,"")</f>
        <v>17.73</v>
      </c>
      <c r="H1762">
        <f>IFERROR(ROUND(VLOOKUP($B1762,Locations!$A$2:$U$255,11,FALSE)-G1762,3),"")</f>
        <v>5397.77</v>
      </c>
      <c r="I1762" s="2">
        <v>1</v>
      </c>
      <c r="J1762">
        <v>15</v>
      </c>
    </row>
    <row r="1763" spans="1:10" x14ac:dyDescent="0.25">
      <c r="A1763" s="1">
        <v>42584.351388888892</v>
      </c>
      <c r="B1763">
        <v>40</v>
      </c>
      <c r="C1763">
        <v>25.11</v>
      </c>
      <c r="D1763" t="s">
        <v>279</v>
      </c>
      <c r="F1763">
        <f>IFERROR(IF(E1763="",VLOOKUP($B1763,Locations!$A$2:$U$255,16,FALSE),E1763),"")</f>
        <v>1.98</v>
      </c>
      <c r="G1763">
        <f>IFERROR(C1763-F1763,"")</f>
        <v>23.13</v>
      </c>
      <c r="H1763">
        <f>IFERROR(ROUND(VLOOKUP($B1763,Locations!$A$2:$U$255,11,FALSE)-G1763,3),"")</f>
        <v>5392.37</v>
      </c>
      <c r="I1763" s="2">
        <v>1</v>
      </c>
      <c r="J1763">
        <v>15</v>
      </c>
    </row>
    <row r="1764" spans="1:10" x14ac:dyDescent="0.25">
      <c r="A1764" s="1">
        <v>42802.445138888892</v>
      </c>
      <c r="B1764">
        <v>40</v>
      </c>
      <c r="C1764">
        <v>21.54</v>
      </c>
      <c r="D1764" t="s">
        <v>279</v>
      </c>
      <c r="F1764">
        <f>IFERROR(IF(E1764="",VLOOKUP($B1764,Locations!$A$2:$U$255,16,FALSE),E1764),"")</f>
        <v>1.98</v>
      </c>
      <c r="G1764">
        <f>IFERROR(C1764-F1764,"")</f>
        <v>19.559999999999999</v>
      </c>
      <c r="H1764">
        <f>IFERROR(ROUND(VLOOKUP($B1764,Locations!$A$2:$U$255,11,FALSE)-G1764,3),"")</f>
        <v>5395.94</v>
      </c>
      <c r="I1764" s="2">
        <v>1</v>
      </c>
      <c r="J1764">
        <v>16</v>
      </c>
    </row>
    <row r="1765" spans="1:10" x14ac:dyDescent="0.25">
      <c r="A1765" s="1">
        <v>42962.382638888892</v>
      </c>
      <c r="B1765">
        <v>40</v>
      </c>
      <c r="C1765">
        <v>23.88</v>
      </c>
      <c r="D1765" t="s">
        <v>279</v>
      </c>
      <c r="F1765">
        <f>IFERROR(IF(E1765="",VLOOKUP($B1765,Locations!$A$2:$U$255,16,FALSE),E1765),"")</f>
        <v>1.98</v>
      </c>
      <c r="G1765">
        <f>IFERROR(C1765-F1765,"")</f>
        <v>21.9</v>
      </c>
      <c r="H1765">
        <f>IFERROR(ROUND(VLOOKUP($B1765,Locations!$A$2:$U$255,11,FALSE)-G1765,3),"")</f>
        <v>5393.6</v>
      </c>
      <c r="I1765" s="2">
        <v>1</v>
      </c>
      <c r="J1765">
        <v>15</v>
      </c>
    </row>
    <row r="1766" spans="1:10" x14ac:dyDescent="0.25">
      <c r="A1766" s="1">
        <v>43074.571527777778</v>
      </c>
      <c r="B1766">
        <v>40</v>
      </c>
      <c r="C1766">
        <v>23.09</v>
      </c>
      <c r="D1766" t="s">
        <v>279</v>
      </c>
      <c r="F1766">
        <f>IFERROR(IF(E1766="",VLOOKUP($B1766,Locations!$A$2:$U$255,16,FALSE),E1766),"")</f>
        <v>1.98</v>
      </c>
      <c r="G1766">
        <f>IFERROR(C1766-F1766,"")</f>
        <v>21.11</v>
      </c>
      <c r="H1766">
        <f>IFERROR(ROUND(VLOOKUP($B1766,Locations!$A$2:$U$255,11,FALSE)-G1766,3),"")</f>
        <v>5394.39</v>
      </c>
      <c r="I1766" s="2">
        <v>1</v>
      </c>
      <c r="J1766">
        <v>16</v>
      </c>
    </row>
    <row r="1767" spans="1:10" x14ac:dyDescent="0.25">
      <c r="A1767" s="50">
        <v>43167.385416666664</v>
      </c>
      <c r="B1767">
        <v>40</v>
      </c>
      <c r="C1767">
        <v>22.03</v>
      </c>
      <c r="D1767" t="s">
        <v>279</v>
      </c>
      <c r="F1767">
        <v>1.98</v>
      </c>
      <c r="G1767">
        <f>IFERROR(C1767-F1767,"")</f>
        <v>20.05</v>
      </c>
      <c r="H1767">
        <f>IFERROR(ROUND(VLOOKUP($B1767,Locations!$A$2:$U$255,11,FALSE)-G1767,3),"")</f>
        <v>5395.45</v>
      </c>
      <c r="I1767" s="2">
        <v>1</v>
      </c>
      <c r="J1767">
        <v>16</v>
      </c>
    </row>
    <row r="1768" spans="1:10" x14ac:dyDescent="0.25">
      <c r="A1768" s="50">
        <v>43311.695138888892</v>
      </c>
      <c r="B1768">
        <v>40</v>
      </c>
      <c r="C1768" s="47">
        <v>25.45</v>
      </c>
      <c r="D1768" t="s">
        <v>279</v>
      </c>
      <c r="F1768">
        <v>1.98</v>
      </c>
      <c r="G1768">
        <f>IFERROR(C1768-F1768,"")</f>
        <v>23.47</v>
      </c>
      <c r="H1768">
        <f>IFERROR(ROUND(VLOOKUP($B1768,Locations!$A$2:$U$255,11,FALSE)-G1768,3),"")</f>
        <v>5392.03</v>
      </c>
      <c r="I1768" s="2">
        <v>1</v>
      </c>
      <c r="J1768">
        <v>17</v>
      </c>
    </row>
    <row r="1769" spans="1:10" x14ac:dyDescent="0.25">
      <c r="A1769" s="1">
        <v>39750.405555555553</v>
      </c>
      <c r="B1769">
        <v>41</v>
      </c>
      <c r="C1769">
        <v>20.190000000000001</v>
      </c>
      <c r="D1769" t="s">
        <v>280</v>
      </c>
      <c r="F1769">
        <f>IFERROR(IF(E1769="",VLOOKUP($B1769,Locations!$A$2:$U$255,16,FALSE),E1769),"")</f>
        <v>1.0900000000000001</v>
      </c>
      <c r="G1769">
        <f>IFERROR(C1769-F1769,"")</f>
        <v>19.100000000000001</v>
      </c>
      <c r="H1769">
        <f>IFERROR(ROUND(VLOOKUP($B1769,Locations!$A$2:$U$255,11,FALSE)-G1769,3),"")</f>
        <v>5395.4</v>
      </c>
      <c r="I1769" s="2">
        <v>1</v>
      </c>
      <c r="J1769">
        <v>17</v>
      </c>
    </row>
    <row r="1770" spans="1:10" x14ac:dyDescent="0.25">
      <c r="A1770" s="1">
        <v>39854.477777777778</v>
      </c>
      <c r="B1770">
        <v>41</v>
      </c>
      <c r="C1770">
        <v>18.09</v>
      </c>
      <c r="D1770" t="s">
        <v>280</v>
      </c>
      <c r="F1770">
        <f>IFERROR(IF(E1770="",VLOOKUP($B1770,Locations!$A$2:$U$255,16,FALSE),E1770),"")</f>
        <v>1.0900000000000001</v>
      </c>
      <c r="G1770">
        <f>IFERROR(C1770-F1770,"")</f>
        <v>17</v>
      </c>
      <c r="H1770">
        <f>IFERROR(ROUND(VLOOKUP($B1770,Locations!$A$2:$U$255,11,FALSE)-G1770,3),"")</f>
        <v>5397.5</v>
      </c>
      <c r="I1770" s="2">
        <v>1</v>
      </c>
      <c r="J1770">
        <v>17</v>
      </c>
    </row>
    <row r="1771" spans="1:10" x14ac:dyDescent="0.25">
      <c r="A1771" s="1">
        <v>39966.445138888892</v>
      </c>
      <c r="B1771">
        <v>41</v>
      </c>
      <c r="C1771">
        <v>20.46</v>
      </c>
      <c r="D1771" t="s">
        <v>280</v>
      </c>
      <c r="F1771">
        <f>IFERROR(IF(E1771="",VLOOKUP($B1771,Locations!$A$2:$U$255,16,FALSE),E1771),"")</f>
        <v>1.0900000000000001</v>
      </c>
      <c r="G1771">
        <f>IFERROR(C1771-F1771,"")</f>
        <v>19.37</v>
      </c>
      <c r="H1771">
        <f>IFERROR(ROUND(VLOOKUP($B1771,Locations!$A$2:$U$255,11,FALSE)-G1771,3),"")</f>
        <v>5395.13</v>
      </c>
      <c r="I1771" s="2">
        <v>1</v>
      </c>
      <c r="J1771">
        <v>17</v>
      </c>
    </row>
    <row r="1772" spans="1:10" x14ac:dyDescent="0.25">
      <c r="A1772" s="1">
        <v>40071.489583333336</v>
      </c>
      <c r="B1772">
        <v>41</v>
      </c>
      <c r="C1772">
        <v>33.869999999999997</v>
      </c>
      <c r="D1772" t="s">
        <v>280</v>
      </c>
      <c r="F1772">
        <f>IFERROR(IF(E1772="",VLOOKUP($B1772,Locations!$A$2:$U$255,16,FALSE),E1772),"")</f>
        <v>1.0900000000000001</v>
      </c>
      <c r="G1772">
        <f>IFERROR(C1772-F1772,"")</f>
        <v>32.779999999999994</v>
      </c>
      <c r="H1772">
        <f>IFERROR(ROUND(VLOOKUP($B1772,Locations!$A$2:$U$255,11,FALSE)-G1772,3),"")</f>
        <v>5381.72</v>
      </c>
      <c r="I1772" s="2">
        <v>1</v>
      </c>
      <c r="J1772">
        <v>17</v>
      </c>
    </row>
    <row r="1773" spans="1:10" x14ac:dyDescent="0.25">
      <c r="A1773" s="1">
        <v>40149.419444444444</v>
      </c>
      <c r="B1773">
        <v>41</v>
      </c>
      <c r="C1773">
        <v>18.77</v>
      </c>
      <c r="D1773" t="s">
        <v>280</v>
      </c>
      <c r="F1773">
        <f>IFERROR(IF(E1773="",VLOOKUP($B1773,Locations!$A$2:$U$255,16,FALSE),E1773),"")</f>
        <v>1.0900000000000001</v>
      </c>
      <c r="G1773">
        <f>IFERROR(C1773-F1773,"")</f>
        <v>17.68</v>
      </c>
      <c r="H1773">
        <f>IFERROR(ROUND(VLOOKUP($B1773,Locations!$A$2:$U$255,11,FALSE)-G1773,3),"")</f>
        <v>5396.82</v>
      </c>
      <c r="I1773" s="2">
        <v>1</v>
      </c>
      <c r="J1773">
        <v>17</v>
      </c>
    </row>
    <row r="1774" spans="1:10" x14ac:dyDescent="0.25">
      <c r="A1774" s="1">
        <v>40241.414583333331</v>
      </c>
      <c r="B1774">
        <v>41</v>
      </c>
      <c r="C1774">
        <v>18.190000000000001</v>
      </c>
      <c r="D1774" t="s">
        <v>280</v>
      </c>
      <c r="F1774">
        <f>IFERROR(IF(E1774="",VLOOKUP($B1774,Locations!$A$2:$U$255,16,FALSE),E1774),"")</f>
        <v>1.0900000000000001</v>
      </c>
      <c r="G1774">
        <f>IFERROR(C1774-F1774,"")</f>
        <v>17.100000000000001</v>
      </c>
      <c r="H1774">
        <f>IFERROR(ROUND(VLOOKUP($B1774,Locations!$A$2:$U$255,11,FALSE)-G1774,3),"")</f>
        <v>5397.4</v>
      </c>
      <c r="I1774" s="2">
        <v>1</v>
      </c>
      <c r="J1774">
        <v>17</v>
      </c>
    </row>
    <row r="1775" spans="1:10" x14ac:dyDescent="0.25">
      <c r="A1775" s="1">
        <v>40337.38958333333</v>
      </c>
      <c r="B1775">
        <v>41</v>
      </c>
      <c r="C1775">
        <v>30.16</v>
      </c>
      <c r="D1775" t="s">
        <v>280</v>
      </c>
      <c r="F1775">
        <f>IFERROR(IF(E1775="",VLOOKUP($B1775,Locations!$A$2:$U$255,16,FALSE),E1775),"")</f>
        <v>1.0900000000000001</v>
      </c>
      <c r="G1775">
        <f>IFERROR(C1775-F1775,"")</f>
        <v>29.07</v>
      </c>
      <c r="H1775">
        <f>IFERROR(ROUND(VLOOKUP($B1775,Locations!$A$2:$U$255,11,FALSE)-G1775,3),"")</f>
        <v>5385.43</v>
      </c>
      <c r="I1775" s="2">
        <v>1</v>
      </c>
      <c r="J1775">
        <v>17</v>
      </c>
    </row>
    <row r="1776" spans="1:10" x14ac:dyDescent="0.25">
      <c r="A1776" s="1">
        <v>40435.418749999997</v>
      </c>
      <c r="B1776">
        <v>41</v>
      </c>
      <c r="C1776">
        <v>35.14</v>
      </c>
      <c r="D1776" t="s">
        <v>280</v>
      </c>
      <c r="F1776">
        <f>IFERROR(IF(E1776="",VLOOKUP($B1776,Locations!$A$2:$U$255,16,FALSE),E1776),"")</f>
        <v>1.0900000000000001</v>
      </c>
      <c r="G1776">
        <f>IFERROR(C1776-F1776,"")</f>
        <v>34.049999999999997</v>
      </c>
      <c r="H1776">
        <f>IFERROR(ROUND(VLOOKUP($B1776,Locations!$A$2:$U$255,11,FALSE)-G1776,3),"")</f>
        <v>5380.45</v>
      </c>
      <c r="I1776" s="2">
        <v>1</v>
      </c>
      <c r="J1776">
        <v>14</v>
      </c>
    </row>
    <row r="1777" spans="1:10" x14ac:dyDescent="0.25">
      <c r="A1777" s="1">
        <v>40519.395833333336</v>
      </c>
      <c r="B1777">
        <v>41</v>
      </c>
      <c r="C1777">
        <v>19.14</v>
      </c>
      <c r="D1777" t="s">
        <v>280</v>
      </c>
      <c r="F1777">
        <f>IFERROR(IF(E1777="",VLOOKUP($B1777,Locations!$A$2:$U$255,16,FALSE),E1777),"")</f>
        <v>1.0900000000000001</v>
      </c>
      <c r="G1777">
        <f>IFERROR(C1777-F1777,"")</f>
        <v>18.05</v>
      </c>
      <c r="H1777">
        <f>IFERROR(ROUND(VLOOKUP($B1777,Locations!$A$2:$U$255,11,FALSE)-G1777,3),"")</f>
        <v>5396.45</v>
      </c>
      <c r="I1777" s="2">
        <v>1</v>
      </c>
      <c r="J1777">
        <v>16</v>
      </c>
    </row>
    <row r="1778" spans="1:10" x14ac:dyDescent="0.25">
      <c r="A1778" s="1">
        <v>40603.620138888888</v>
      </c>
      <c r="B1778">
        <v>41</v>
      </c>
      <c r="C1778">
        <v>18.260000000000002</v>
      </c>
      <c r="D1778" t="s">
        <v>280</v>
      </c>
      <c r="F1778">
        <f>IFERROR(IF(E1778="",VLOOKUP($B1778,Locations!$A$2:$U$255,16,FALSE),E1778),"")</f>
        <v>1.0900000000000001</v>
      </c>
      <c r="G1778">
        <f>IFERROR(C1778-F1778,"")</f>
        <v>17.170000000000002</v>
      </c>
      <c r="H1778">
        <f>IFERROR(ROUND(VLOOKUP($B1778,Locations!$A$2:$U$255,11,FALSE)-G1778,3),"")</f>
        <v>5397.33</v>
      </c>
      <c r="I1778" s="2">
        <v>1</v>
      </c>
      <c r="J1778">
        <v>14</v>
      </c>
    </row>
    <row r="1779" spans="1:10" x14ac:dyDescent="0.25">
      <c r="A1779" s="1">
        <v>40701.368055555555</v>
      </c>
      <c r="B1779">
        <v>41</v>
      </c>
      <c r="C1779">
        <v>28.47</v>
      </c>
      <c r="D1779" t="s">
        <v>280</v>
      </c>
      <c r="F1779">
        <f>IFERROR(IF(E1779="",VLOOKUP($B1779,Locations!$A$2:$U$255,16,FALSE),E1779),"")</f>
        <v>1.0900000000000001</v>
      </c>
      <c r="G1779">
        <f>IFERROR(C1779-F1779,"")</f>
        <v>27.38</v>
      </c>
      <c r="H1779">
        <f>IFERROR(ROUND(VLOOKUP($B1779,Locations!$A$2:$U$255,11,FALSE)-G1779,3),"")</f>
        <v>5387.12</v>
      </c>
      <c r="I1779" s="2">
        <v>1</v>
      </c>
      <c r="J1779">
        <v>14</v>
      </c>
    </row>
    <row r="1780" spans="1:10" x14ac:dyDescent="0.25">
      <c r="A1780" s="1">
        <v>40799.372916666667</v>
      </c>
      <c r="B1780">
        <v>41</v>
      </c>
      <c r="C1780">
        <v>31.51</v>
      </c>
      <c r="D1780" t="s">
        <v>280</v>
      </c>
      <c r="F1780">
        <f>IFERROR(IF(E1780="",VLOOKUP($B1780,Locations!$A$2:$U$255,16,FALSE),E1780),"")</f>
        <v>1.0900000000000001</v>
      </c>
      <c r="G1780">
        <f>IFERROR(C1780-F1780,"")</f>
        <v>30.42</v>
      </c>
      <c r="H1780">
        <f>IFERROR(ROUND(VLOOKUP($B1780,Locations!$A$2:$U$255,11,FALSE)-G1780,3),"")</f>
        <v>5384.08</v>
      </c>
      <c r="I1780" s="2">
        <v>1</v>
      </c>
      <c r="J1780">
        <v>14</v>
      </c>
    </row>
    <row r="1781" spans="1:10" x14ac:dyDescent="0.25">
      <c r="A1781" s="1">
        <v>40882.744444444441</v>
      </c>
      <c r="B1781">
        <v>41</v>
      </c>
      <c r="C1781">
        <v>19.41</v>
      </c>
      <c r="D1781" t="s">
        <v>280</v>
      </c>
      <c r="F1781">
        <f>IFERROR(IF(E1781="",VLOOKUP($B1781,Locations!$A$2:$U$255,16,FALSE),E1781),"")</f>
        <v>1.0900000000000001</v>
      </c>
      <c r="G1781">
        <f>IFERROR(C1781-F1781,"")</f>
        <v>18.32</v>
      </c>
      <c r="H1781">
        <f>IFERROR(ROUND(VLOOKUP($B1781,Locations!$A$2:$U$255,11,FALSE)-G1781,3),"")</f>
        <v>5396.18</v>
      </c>
      <c r="I1781" s="2">
        <v>1</v>
      </c>
      <c r="J1781">
        <v>14</v>
      </c>
    </row>
    <row r="1782" spans="1:10" x14ac:dyDescent="0.25">
      <c r="A1782" s="1">
        <v>40966.717361111114</v>
      </c>
      <c r="B1782">
        <v>41</v>
      </c>
      <c r="C1782">
        <v>19.09</v>
      </c>
      <c r="D1782" t="s">
        <v>280</v>
      </c>
      <c r="F1782">
        <f>IFERROR(IF(E1782="",VLOOKUP($B1782,Locations!$A$2:$U$255,16,FALSE),E1782),"")</f>
        <v>1.0900000000000001</v>
      </c>
      <c r="G1782">
        <f>IFERROR(C1782-F1782,"")</f>
        <v>18</v>
      </c>
      <c r="H1782">
        <f>IFERROR(ROUND(VLOOKUP($B1782,Locations!$A$2:$U$255,11,FALSE)-G1782,3),"")</f>
        <v>5396.5</v>
      </c>
      <c r="I1782" s="2">
        <v>1</v>
      </c>
      <c r="J1782">
        <v>16</v>
      </c>
    </row>
    <row r="1783" spans="1:10" x14ac:dyDescent="0.25">
      <c r="A1783" s="1">
        <v>41064.629166666666</v>
      </c>
      <c r="B1783">
        <v>41</v>
      </c>
      <c r="C1783">
        <v>20.77</v>
      </c>
      <c r="D1783" t="s">
        <v>280</v>
      </c>
      <c r="F1783">
        <f>IFERROR(IF(E1783="",VLOOKUP($B1783,Locations!$A$2:$U$255,16,FALSE),E1783),"")</f>
        <v>1.0900000000000001</v>
      </c>
      <c r="G1783">
        <f>IFERROR(C1783-F1783,"")</f>
        <v>19.68</v>
      </c>
      <c r="H1783">
        <f>IFERROR(ROUND(VLOOKUP($B1783,Locations!$A$2:$U$255,11,FALSE)-G1783,3),"")</f>
        <v>5394.82</v>
      </c>
      <c r="I1783" s="2">
        <v>1</v>
      </c>
      <c r="J1783">
        <v>14</v>
      </c>
    </row>
    <row r="1784" spans="1:10" x14ac:dyDescent="0.25">
      <c r="A1784" s="1">
        <v>41163.405555555553</v>
      </c>
      <c r="B1784">
        <v>41</v>
      </c>
      <c r="C1784">
        <v>31.38</v>
      </c>
      <c r="D1784" t="s">
        <v>280</v>
      </c>
      <c r="F1784">
        <f>IFERROR(IF(E1784="",VLOOKUP($B1784,Locations!$A$2:$U$255,16,FALSE),E1784),"")</f>
        <v>1.0900000000000001</v>
      </c>
      <c r="G1784">
        <f>IFERROR(C1784-F1784,"")</f>
        <v>30.29</v>
      </c>
      <c r="H1784">
        <f>IFERROR(ROUND(VLOOKUP($B1784,Locations!$A$2:$U$255,11,FALSE)-G1784,3),"")</f>
        <v>5384.21</v>
      </c>
      <c r="I1784" s="2">
        <v>1</v>
      </c>
      <c r="J1784">
        <v>14</v>
      </c>
    </row>
    <row r="1785" spans="1:10" x14ac:dyDescent="0.25">
      <c r="A1785" s="1">
        <v>41254.441666666666</v>
      </c>
      <c r="B1785">
        <v>41</v>
      </c>
      <c r="C1785">
        <v>19.7</v>
      </c>
      <c r="D1785" t="s">
        <v>280</v>
      </c>
      <c r="F1785">
        <f>IFERROR(IF(E1785="",VLOOKUP($B1785,Locations!$A$2:$U$255,16,FALSE),E1785),"")</f>
        <v>1.0900000000000001</v>
      </c>
      <c r="G1785">
        <f>IFERROR(C1785-F1785,"")</f>
        <v>18.61</v>
      </c>
      <c r="H1785">
        <f>IFERROR(ROUND(VLOOKUP($B1785,Locations!$A$2:$U$255,11,FALSE)-G1785,3),"")</f>
        <v>5395.89</v>
      </c>
      <c r="I1785" s="2">
        <v>1</v>
      </c>
    </row>
    <row r="1786" spans="1:10" x14ac:dyDescent="0.25">
      <c r="A1786" s="1">
        <v>41337.720833333333</v>
      </c>
      <c r="B1786">
        <v>41</v>
      </c>
      <c r="C1786">
        <v>19.23</v>
      </c>
      <c r="D1786" t="s">
        <v>280</v>
      </c>
      <c r="F1786">
        <f>IFERROR(IF(E1786="",VLOOKUP($B1786,Locations!$A$2:$U$255,16,FALSE),E1786),"")</f>
        <v>1.0900000000000001</v>
      </c>
      <c r="G1786">
        <f>IFERROR(C1786-F1786,"")</f>
        <v>18.14</v>
      </c>
      <c r="H1786">
        <f>IFERROR(ROUND(VLOOKUP($B1786,Locations!$A$2:$U$255,11,FALSE)-G1786,3),"")</f>
        <v>5396.36</v>
      </c>
      <c r="I1786" s="2">
        <v>1</v>
      </c>
      <c r="J1786">
        <v>14</v>
      </c>
    </row>
    <row r="1787" spans="1:10" x14ac:dyDescent="0.25">
      <c r="A1787" s="1">
        <v>41442.675000000003</v>
      </c>
      <c r="B1787">
        <v>41</v>
      </c>
      <c r="C1787">
        <v>31.8</v>
      </c>
      <c r="D1787" t="s">
        <v>280</v>
      </c>
      <c r="F1787">
        <f>IFERROR(IF(E1787="",VLOOKUP($B1787,Locations!$A$2:$U$255,16,FALSE),E1787),"")</f>
        <v>1.0900000000000001</v>
      </c>
      <c r="G1787">
        <f>IFERROR(C1787-F1787,"")</f>
        <v>30.71</v>
      </c>
      <c r="H1787">
        <f>IFERROR(ROUND(VLOOKUP($B1787,Locations!$A$2:$U$255,11,FALSE)-G1787,3),"")</f>
        <v>5383.79</v>
      </c>
      <c r="I1787" s="2">
        <v>1</v>
      </c>
      <c r="J1787">
        <v>14</v>
      </c>
    </row>
    <row r="1788" spans="1:10" x14ac:dyDescent="0.25">
      <c r="A1788" s="1">
        <v>41533.664583333331</v>
      </c>
      <c r="B1788">
        <v>41</v>
      </c>
      <c r="C1788">
        <v>32.64</v>
      </c>
      <c r="D1788" t="s">
        <v>280</v>
      </c>
      <c r="F1788">
        <f>IFERROR(IF(E1788="",VLOOKUP($B1788,Locations!$A$2:$U$255,16,FALSE),E1788),"")</f>
        <v>1.0900000000000001</v>
      </c>
      <c r="G1788">
        <f>IFERROR(C1788-F1788,"")</f>
        <v>31.55</v>
      </c>
      <c r="H1788">
        <f>IFERROR(ROUND(VLOOKUP($B1788,Locations!$A$2:$U$255,11,FALSE)-G1788,3),"")</f>
        <v>5382.95</v>
      </c>
      <c r="I1788" s="2">
        <v>1</v>
      </c>
      <c r="J1788">
        <v>14</v>
      </c>
    </row>
    <row r="1789" spans="1:10" x14ac:dyDescent="0.25">
      <c r="A1789" s="1">
        <v>41618.347916666666</v>
      </c>
      <c r="B1789">
        <v>41</v>
      </c>
      <c r="C1789">
        <v>19.98</v>
      </c>
      <c r="D1789" t="s">
        <v>280</v>
      </c>
      <c r="F1789">
        <f>IFERROR(IF(E1789="",VLOOKUP($B1789,Locations!$A$2:$U$255,16,FALSE),E1789),"")</f>
        <v>1.0900000000000001</v>
      </c>
      <c r="G1789">
        <f>IFERROR(C1789-F1789,"")</f>
        <v>18.89</v>
      </c>
      <c r="H1789">
        <f>IFERROR(ROUND(VLOOKUP($B1789,Locations!$A$2:$U$255,11,FALSE)-G1789,3),"")</f>
        <v>5395.61</v>
      </c>
      <c r="I1789" s="2">
        <v>1</v>
      </c>
      <c r="J1789">
        <v>16</v>
      </c>
    </row>
    <row r="1790" spans="1:10" x14ac:dyDescent="0.25">
      <c r="A1790" s="1">
        <v>41702.420138888891</v>
      </c>
      <c r="B1790">
        <v>41</v>
      </c>
      <c r="C1790">
        <v>19.38</v>
      </c>
      <c r="D1790" t="s">
        <v>280</v>
      </c>
      <c r="F1790">
        <f>IFERROR(IF(E1790="",VLOOKUP($B1790,Locations!$A$2:$U$255,16,FALSE),E1790),"")</f>
        <v>1.0900000000000001</v>
      </c>
      <c r="G1790">
        <f>IFERROR(C1790-F1790,"")</f>
        <v>18.29</v>
      </c>
      <c r="H1790">
        <f>IFERROR(ROUND(VLOOKUP($B1790,Locations!$A$2:$U$255,11,FALSE)-G1790,3),"")</f>
        <v>5396.21</v>
      </c>
      <c r="I1790" s="2">
        <v>1</v>
      </c>
      <c r="J1790">
        <v>14</v>
      </c>
    </row>
    <row r="1791" spans="1:10" x14ac:dyDescent="0.25">
      <c r="A1791" s="1">
        <v>41793.388194444444</v>
      </c>
      <c r="B1791">
        <v>41</v>
      </c>
      <c r="C1791">
        <v>27.59</v>
      </c>
      <c r="D1791" t="s">
        <v>280</v>
      </c>
      <c r="F1791">
        <f>IFERROR(IF(E1791="",VLOOKUP($B1791,Locations!$A$2:$U$255,16,FALSE),E1791),"")</f>
        <v>1.0900000000000001</v>
      </c>
      <c r="G1791">
        <f>IFERROR(C1791-F1791,"")</f>
        <v>26.5</v>
      </c>
      <c r="H1791">
        <f>IFERROR(ROUND(VLOOKUP($B1791,Locations!$A$2:$U$255,11,FALSE)-G1791,3),"")</f>
        <v>5388</v>
      </c>
      <c r="I1791" s="2">
        <v>1</v>
      </c>
      <c r="J1791">
        <v>14</v>
      </c>
    </row>
    <row r="1792" spans="1:10" x14ac:dyDescent="0.25">
      <c r="A1792" s="1">
        <v>41890.679861111108</v>
      </c>
      <c r="B1792">
        <v>41</v>
      </c>
      <c r="C1792">
        <v>31.05</v>
      </c>
      <c r="D1792" t="s">
        <v>280</v>
      </c>
      <c r="F1792">
        <f>IFERROR(IF(E1792="",VLOOKUP($B1792,Locations!$A$2:$U$255,16,FALSE),E1792),"")</f>
        <v>1.0900000000000001</v>
      </c>
      <c r="G1792">
        <f>IFERROR(C1792-F1792,"")</f>
        <v>29.96</v>
      </c>
      <c r="H1792">
        <f>IFERROR(ROUND(VLOOKUP($B1792,Locations!$A$2:$U$255,11,FALSE)-G1792,3),"")</f>
        <v>5384.54</v>
      </c>
      <c r="I1792" s="2">
        <v>1</v>
      </c>
      <c r="J1792">
        <v>14</v>
      </c>
    </row>
    <row r="1793" spans="1:10" x14ac:dyDescent="0.25">
      <c r="A1793" s="1">
        <v>41982.420138888891</v>
      </c>
      <c r="B1793">
        <v>41</v>
      </c>
      <c r="C1793">
        <v>19.78</v>
      </c>
      <c r="D1793" t="s">
        <v>280</v>
      </c>
      <c r="F1793">
        <f>IFERROR(IF(E1793="",VLOOKUP($B1793,Locations!$A$2:$U$255,16,FALSE),E1793),"")</f>
        <v>1.0900000000000001</v>
      </c>
      <c r="G1793">
        <f>IFERROR(C1793-F1793,"")</f>
        <v>18.690000000000001</v>
      </c>
      <c r="H1793">
        <f>IFERROR(ROUND(VLOOKUP($B1793,Locations!$A$2:$U$255,11,FALSE)-G1793,3),"")</f>
        <v>5395.81</v>
      </c>
      <c r="I1793" s="2">
        <v>1</v>
      </c>
      <c r="J1793">
        <v>16</v>
      </c>
    </row>
    <row r="1794" spans="1:10" x14ac:dyDescent="0.25">
      <c r="A1794" s="1">
        <v>42065.713888888888</v>
      </c>
      <c r="B1794">
        <v>41</v>
      </c>
      <c r="C1794">
        <v>19.079999999999998</v>
      </c>
      <c r="D1794" t="s">
        <v>280</v>
      </c>
      <c r="F1794">
        <f>IFERROR(IF(E1794="",VLOOKUP($B1794,Locations!$A$2:$U$255,16,FALSE),E1794),"")</f>
        <v>1.0900000000000001</v>
      </c>
      <c r="G1794">
        <f>IFERROR(C1794-F1794,"")</f>
        <v>17.989999999999998</v>
      </c>
      <c r="H1794">
        <f>IFERROR(ROUND(VLOOKUP($B1794,Locations!$A$2:$U$255,11,FALSE)-G1794,3),"")</f>
        <v>5396.51</v>
      </c>
      <c r="I1794" s="2">
        <v>1</v>
      </c>
      <c r="J1794">
        <v>16</v>
      </c>
    </row>
    <row r="1795" spans="1:10" x14ac:dyDescent="0.25">
      <c r="A1795" s="1">
        <v>42178.744444444441</v>
      </c>
      <c r="B1795">
        <v>41</v>
      </c>
      <c r="C1795">
        <v>28.71</v>
      </c>
      <c r="D1795" t="s">
        <v>280</v>
      </c>
      <c r="F1795">
        <f>IFERROR(IF(E1795="",VLOOKUP($B1795,Locations!$A$2:$U$255,16,FALSE),E1795),"")</f>
        <v>1.0900000000000001</v>
      </c>
      <c r="G1795">
        <f>IFERROR(C1795-F1795,"")</f>
        <v>27.62</v>
      </c>
      <c r="H1795">
        <f>IFERROR(ROUND(VLOOKUP($B1795,Locations!$A$2:$U$255,11,FALSE)-G1795,3),"")</f>
        <v>5386.88</v>
      </c>
      <c r="I1795" s="2">
        <v>1</v>
      </c>
      <c r="J1795">
        <v>17</v>
      </c>
    </row>
    <row r="1796" spans="1:10" x14ac:dyDescent="0.25">
      <c r="A1796" s="1">
        <v>42339.384027777778</v>
      </c>
      <c r="B1796">
        <v>41</v>
      </c>
      <c r="C1796">
        <v>20.39</v>
      </c>
      <c r="D1796" t="s">
        <v>280</v>
      </c>
      <c r="F1796">
        <f>IFERROR(IF(E1796="",VLOOKUP($B1796,Locations!$A$2:$U$255,16,FALSE),E1796),"")</f>
        <v>1.0900000000000001</v>
      </c>
      <c r="G1796">
        <f>IFERROR(C1796-F1796,"")</f>
        <v>19.3</v>
      </c>
      <c r="H1796">
        <f>IFERROR(ROUND(VLOOKUP($B1796,Locations!$A$2:$U$255,11,FALSE)-G1796,3),"")</f>
        <v>5395.2</v>
      </c>
      <c r="I1796" s="2">
        <v>1</v>
      </c>
      <c r="J1796">
        <v>16</v>
      </c>
    </row>
    <row r="1797" spans="1:10" x14ac:dyDescent="0.25">
      <c r="A1797" s="1">
        <v>42493.37222222222</v>
      </c>
      <c r="B1797">
        <v>41</v>
      </c>
      <c r="C1797">
        <v>20.11</v>
      </c>
      <c r="D1797" t="s">
        <v>280</v>
      </c>
      <c r="F1797">
        <f>IFERROR(IF(E1797="",VLOOKUP($B1797,Locations!$A$2:$U$255,16,FALSE),E1797),"")</f>
        <v>1.0900000000000001</v>
      </c>
      <c r="G1797">
        <f>IFERROR(C1797-F1797,"")</f>
        <v>19.02</v>
      </c>
      <c r="H1797">
        <f>IFERROR(ROUND(VLOOKUP($B1797,Locations!$A$2:$U$255,11,FALSE)-G1797,3),"")</f>
        <v>5395.48</v>
      </c>
      <c r="I1797" s="2">
        <v>1</v>
      </c>
      <c r="J1797">
        <v>15</v>
      </c>
    </row>
    <row r="1798" spans="1:10" x14ac:dyDescent="0.25">
      <c r="A1798" s="1">
        <v>42584.355555555558</v>
      </c>
      <c r="B1798">
        <v>41</v>
      </c>
      <c r="C1798">
        <v>31.51</v>
      </c>
      <c r="D1798" t="s">
        <v>280</v>
      </c>
      <c r="F1798">
        <f>IFERROR(IF(E1798="",VLOOKUP($B1798,Locations!$A$2:$U$255,16,FALSE),E1798),"")</f>
        <v>1.0900000000000001</v>
      </c>
      <c r="G1798">
        <f>IFERROR(C1798-F1798,"")</f>
        <v>30.42</v>
      </c>
      <c r="H1798">
        <f>IFERROR(ROUND(VLOOKUP($B1798,Locations!$A$2:$U$255,11,FALSE)-G1798,3),"")</f>
        <v>5384.08</v>
      </c>
      <c r="I1798" s="2">
        <v>1</v>
      </c>
      <c r="J1798">
        <v>15</v>
      </c>
    </row>
    <row r="1799" spans="1:10" x14ac:dyDescent="0.25">
      <c r="A1799" s="1">
        <v>42802.445833333331</v>
      </c>
      <c r="B1799">
        <v>41</v>
      </c>
      <c r="C1799">
        <v>19.940000000000001</v>
      </c>
      <c r="D1799" t="s">
        <v>280</v>
      </c>
      <c r="F1799">
        <f>IFERROR(IF(E1799="",VLOOKUP($B1799,Locations!$A$2:$U$255,16,FALSE),E1799),"")</f>
        <v>1.0900000000000001</v>
      </c>
      <c r="G1799">
        <f>IFERROR(C1799-F1799,"")</f>
        <v>18.850000000000001</v>
      </c>
      <c r="H1799">
        <f>IFERROR(ROUND(VLOOKUP($B1799,Locations!$A$2:$U$255,11,FALSE)-G1799,3),"")</f>
        <v>5395.65</v>
      </c>
      <c r="I1799" s="2">
        <v>1</v>
      </c>
      <c r="J1799">
        <v>16</v>
      </c>
    </row>
    <row r="1800" spans="1:10" x14ac:dyDescent="0.25">
      <c r="A1800" s="1">
        <v>42829.361111111109</v>
      </c>
      <c r="B1800">
        <v>41</v>
      </c>
      <c r="C1800" s="41">
        <v>19.73</v>
      </c>
      <c r="D1800" t="s">
        <v>280</v>
      </c>
      <c r="F1800">
        <f>IFERROR(IF(E1800="",VLOOKUP($B1800,Locations!$A$2:$U$255,16,FALSE),E1800),"")</f>
        <v>1.0900000000000001</v>
      </c>
      <c r="G1800">
        <f>IFERROR(C1800-F1800,"")</f>
        <v>18.64</v>
      </c>
      <c r="H1800">
        <f>IFERROR(ROUND(VLOOKUP($B1800,Locations!$A$2:$U$255,11,FALSE)-G1800,3),"")</f>
        <v>5395.86</v>
      </c>
      <c r="I1800" s="2">
        <v>1</v>
      </c>
      <c r="J1800">
        <v>14</v>
      </c>
    </row>
    <row r="1801" spans="1:10" x14ac:dyDescent="0.25">
      <c r="A1801" s="1">
        <v>42962.379166666666</v>
      </c>
      <c r="B1801">
        <v>41</v>
      </c>
      <c r="C1801">
        <v>30.12</v>
      </c>
      <c r="D1801" t="s">
        <v>280</v>
      </c>
      <c r="F1801">
        <f>IFERROR(IF(E1801="",VLOOKUP($B1801,Locations!$A$2:$U$255,16,FALSE),E1801),"")</f>
        <v>1.0900000000000001</v>
      </c>
      <c r="G1801">
        <f>IFERROR(C1801-F1801,"")</f>
        <v>29.03</v>
      </c>
      <c r="H1801">
        <f>IFERROR(ROUND(VLOOKUP($B1801,Locations!$A$2:$U$255,11,FALSE)-G1801,3),"")</f>
        <v>5385.47</v>
      </c>
      <c r="I1801" s="2">
        <v>1</v>
      </c>
      <c r="J1801">
        <v>15</v>
      </c>
    </row>
    <row r="1802" spans="1:10" x14ac:dyDescent="0.25">
      <c r="A1802" s="1">
        <v>43074.572916666664</v>
      </c>
      <c r="B1802">
        <v>41</v>
      </c>
      <c r="C1802">
        <v>21.52</v>
      </c>
      <c r="D1802" t="s">
        <v>280</v>
      </c>
      <c r="F1802">
        <f>IFERROR(IF(E1802="",VLOOKUP($B1802,Locations!$A$2:$U$255,16,FALSE),E1802),"")</f>
        <v>1.0900000000000001</v>
      </c>
      <c r="G1802">
        <f>IFERROR(C1802-F1802,"")</f>
        <v>20.43</v>
      </c>
      <c r="H1802">
        <f>IFERROR(ROUND(VLOOKUP($B1802,Locations!$A$2:$U$255,11,FALSE)-G1802,3),"")</f>
        <v>5394.07</v>
      </c>
      <c r="I1802" s="2">
        <v>1</v>
      </c>
      <c r="J1802">
        <v>16</v>
      </c>
    </row>
    <row r="1803" spans="1:10" x14ac:dyDescent="0.25">
      <c r="A1803" s="50">
        <v>43167.386805555558</v>
      </c>
      <c r="B1803">
        <v>41</v>
      </c>
      <c r="C1803">
        <v>20.350000000000001</v>
      </c>
      <c r="D1803" t="s">
        <v>280</v>
      </c>
      <c r="F1803">
        <v>1.0900000000000001</v>
      </c>
      <c r="G1803">
        <f>IFERROR(C1803-F1803,"")</f>
        <v>19.260000000000002</v>
      </c>
      <c r="H1803">
        <f>IFERROR(ROUND(VLOOKUP($B1803,Locations!$A$2:$U$255,11,FALSE)-G1803,3),"")</f>
        <v>5395.24</v>
      </c>
      <c r="I1803" s="2">
        <v>1</v>
      </c>
      <c r="J1803">
        <v>16</v>
      </c>
    </row>
    <row r="1804" spans="1:10" x14ac:dyDescent="0.25">
      <c r="A1804" s="50">
        <v>43311.696527777778</v>
      </c>
      <c r="B1804">
        <v>41</v>
      </c>
      <c r="C1804" s="47">
        <v>31.59</v>
      </c>
      <c r="D1804" t="s">
        <v>280</v>
      </c>
      <c r="F1804">
        <v>1.0900000000000001</v>
      </c>
      <c r="G1804">
        <f>IFERROR(C1804-F1804,"")</f>
        <v>30.5</v>
      </c>
      <c r="H1804">
        <f>IFERROR(ROUND(VLOOKUP($B1804,Locations!$A$2:$U$255,11,FALSE)-G1804,3),"")</f>
        <v>5384</v>
      </c>
      <c r="I1804" s="2">
        <v>1</v>
      </c>
      <c r="J1804">
        <v>17</v>
      </c>
    </row>
    <row r="1805" spans="1:10" x14ac:dyDescent="0.25">
      <c r="A1805" s="1">
        <v>39750.405555555553</v>
      </c>
      <c r="B1805">
        <v>42</v>
      </c>
      <c r="C1805">
        <v>15.36</v>
      </c>
      <c r="D1805" t="s">
        <v>281</v>
      </c>
      <c r="F1805">
        <f>IFERROR(IF(E1805="",VLOOKUP($B1805,Locations!$A$2:$U$255,16,FALSE),E1805),"")</f>
        <v>1.69</v>
      </c>
      <c r="G1805">
        <f>IFERROR(C1805-F1805,"")</f>
        <v>13.67</v>
      </c>
      <c r="H1805">
        <f>IFERROR(ROUND(VLOOKUP($B1805,Locations!$A$2:$U$255,11,FALSE)-G1805,3),"")</f>
        <v>5400.83</v>
      </c>
      <c r="I1805" s="2">
        <v>1</v>
      </c>
      <c r="J1805">
        <v>17</v>
      </c>
    </row>
    <row r="1806" spans="1:10" x14ac:dyDescent="0.25">
      <c r="A1806" s="1">
        <v>39854.477777777778</v>
      </c>
      <c r="B1806">
        <v>42</v>
      </c>
      <c r="C1806">
        <v>15.22</v>
      </c>
      <c r="D1806" t="s">
        <v>281</v>
      </c>
      <c r="F1806">
        <f>IFERROR(IF(E1806="",VLOOKUP($B1806,Locations!$A$2:$U$255,16,FALSE),E1806),"")</f>
        <v>1.69</v>
      </c>
      <c r="G1806">
        <f>IFERROR(C1806-F1806,"")</f>
        <v>13.530000000000001</v>
      </c>
      <c r="H1806">
        <f>IFERROR(ROUND(VLOOKUP($B1806,Locations!$A$2:$U$255,11,FALSE)-G1806,3),"")</f>
        <v>5400.97</v>
      </c>
      <c r="I1806" s="2">
        <v>1</v>
      </c>
      <c r="J1806">
        <v>17</v>
      </c>
    </row>
    <row r="1807" spans="1:10" x14ac:dyDescent="0.25">
      <c r="A1807" s="1">
        <v>39966.446527777778</v>
      </c>
      <c r="B1807">
        <v>42</v>
      </c>
      <c r="C1807">
        <v>15.22</v>
      </c>
      <c r="D1807" t="s">
        <v>281</v>
      </c>
      <c r="F1807">
        <f>IFERROR(IF(E1807="",VLOOKUP($B1807,Locations!$A$2:$U$255,16,FALSE),E1807),"")</f>
        <v>1.69</v>
      </c>
      <c r="G1807">
        <f>IFERROR(C1807-F1807,"")</f>
        <v>13.530000000000001</v>
      </c>
      <c r="H1807">
        <f>IFERROR(ROUND(VLOOKUP($B1807,Locations!$A$2:$U$255,11,FALSE)-G1807,3),"")</f>
        <v>5400.97</v>
      </c>
      <c r="I1807" s="2">
        <v>1</v>
      </c>
      <c r="J1807">
        <v>17</v>
      </c>
    </row>
    <row r="1808" spans="1:10" x14ac:dyDescent="0.25">
      <c r="A1808" s="1">
        <v>40071.490972222222</v>
      </c>
      <c r="B1808">
        <v>42</v>
      </c>
      <c r="C1808">
        <v>15.44</v>
      </c>
      <c r="D1808" t="s">
        <v>281</v>
      </c>
      <c r="F1808">
        <f>IFERROR(IF(E1808="",VLOOKUP($B1808,Locations!$A$2:$U$255,16,FALSE),E1808),"")</f>
        <v>1.69</v>
      </c>
      <c r="G1808">
        <f>IFERROR(C1808-F1808,"")</f>
        <v>13.75</v>
      </c>
      <c r="H1808">
        <f>IFERROR(ROUND(VLOOKUP($B1808,Locations!$A$2:$U$255,11,FALSE)-G1808,3),"")</f>
        <v>5400.75</v>
      </c>
      <c r="I1808" s="2">
        <v>1</v>
      </c>
      <c r="J1808">
        <v>17</v>
      </c>
    </row>
    <row r="1809" spans="1:10" x14ac:dyDescent="0.25">
      <c r="A1809" s="1">
        <v>40149.419444444444</v>
      </c>
      <c r="B1809">
        <v>42</v>
      </c>
      <c r="C1809">
        <v>15.61</v>
      </c>
      <c r="D1809" t="s">
        <v>281</v>
      </c>
      <c r="F1809">
        <f>IFERROR(IF(E1809="",VLOOKUP($B1809,Locations!$A$2:$U$255,16,FALSE),E1809),"")</f>
        <v>1.69</v>
      </c>
      <c r="G1809">
        <f>IFERROR(C1809-F1809,"")</f>
        <v>13.92</v>
      </c>
      <c r="H1809">
        <f>IFERROR(ROUND(VLOOKUP($B1809,Locations!$A$2:$U$255,11,FALSE)-G1809,3),"")</f>
        <v>5400.58</v>
      </c>
      <c r="I1809" s="2">
        <v>1</v>
      </c>
      <c r="J1809">
        <v>17</v>
      </c>
    </row>
    <row r="1810" spans="1:10" x14ac:dyDescent="0.25">
      <c r="A1810" s="1">
        <v>40241.415277777778</v>
      </c>
      <c r="B1810">
        <v>42</v>
      </c>
      <c r="C1810">
        <v>15.5</v>
      </c>
      <c r="D1810" t="s">
        <v>281</v>
      </c>
      <c r="F1810">
        <f>IFERROR(IF(E1810="",VLOOKUP($B1810,Locations!$A$2:$U$255,16,FALSE),E1810),"")</f>
        <v>1.69</v>
      </c>
      <c r="G1810">
        <f>IFERROR(C1810-F1810,"")</f>
        <v>13.81</v>
      </c>
      <c r="H1810">
        <f>IFERROR(ROUND(VLOOKUP($B1810,Locations!$A$2:$U$255,11,FALSE)-G1810,3),"")</f>
        <v>5400.69</v>
      </c>
      <c r="I1810" s="2">
        <v>1</v>
      </c>
      <c r="J1810">
        <v>17</v>
      </c>
    </row>
    <row r="1811" spans="1:10" x14ac:dyDescent="0.25">
      <c r="A1811" s="1">
        <v>40337.39166666667</v>
      </c>
      <c r="B1811">
        <v>42</v>
      </c>
      <c r="C1811">
        <v>15.41</v>
      </c>
      <c r="D1811" t="s">
        <v>281</v>
      </c>
      <c r="F1811">
        <f>IFERROR(IF(E1811="",VLOOKUP($B1811,Locations!$A$2:$U$255,16,FALSE),E1811),"")</f>
        <v>1.69</v>
      </c>
      <c r="G1811">
        <f>IFERROR(C1811-F1811,"")</f>
        <v>13.72</v>
      </c>
      <c r="H1811">
        <f>IFERROR(ROUND(VLOOKUP($B1811,Locations!$A$2:$U$255,11,FALSE)-G1811,3),"")</f>
        <v>5400.78</v>
      </c>
      <c r="I1811" s="2">
        <v>1</v>
      </c>
      <c r="J1811">
        <v>17</v>
      </c>
    </row>
    <row r="1812" spans="1:10" x14ac:dyDescent="0.25">
      <c r="A1812" s="1">
        <v>40435.417361111111</v>
      </c>
      <c r="B1812">
        <v>42</v>
      </c>
      <c r="C1812">
        <v>15.7</v>
      </c>
      <c r="D1812" t="s">
        <v>281</v>
      </c>
      <c r="F1812">
        <f>IFERROR(IF(E1812="",VLOOKUP($B1812,Locations!$A$2:$U$255,16,FALSE),E1812),"")</f>
        <v>1.69</v>
      </c>
      <c r="G1812">
        <f>IFERROR(C1812-F1812,"")</f>
        <v>14.01</v>
      </c>
      <c r="H1812">
        <f>IFERROR(ROUND(VLOOKUP($B1812,Locations!$A$2:$U$255,11,FALSE)-G1812,3),"")</f>
        <v>5400.49</v>
      </c>
      <c r="I1812" s="2">
        <v>1</v>
      </c>
      <c r="J1812">
        <v>14</v>
      </c>
    </row>
    <row r="1813" spans="1:10" x14ac:dyDescent="0.25">
      <c r="A1813" s="1">
        <v>40519.394444444442</v>
      </c>
      <c r="B1813">
        <v>42</v>
      </c>
      <c r="C1813">
        <v>16.149999999999999</v>
      </c>
      <c r="D1813" t="s">
        <v>281</v>
      </c>
      <c r="F1813">
        <f>IFERROR(IF(E1813="",VLOOKUP($B1813,Locations!$A$2:$U$255,16,FALSE),E1813),"")</f>
        <v>1.69</v>
      </c>
      <c r="G1813">
        <f>IFERROR(C1813-F1813,"")</f>
        <v>14.459999999999999</v>
      </c>
      <c r="H1813">
        <f>IFERROR(ROUND(VLOOKUP($B1813,Locations!$A$2:$U$255,11,FALSE)-G1813,3),"")</f>
        <v>5400.04</v>
      </c>
      <c r="I1813" s="2">
        <v>1</v>
      </c>
      <c r="J1813">
        <v>16</v>
      </c>
    </row>
    <row r="1814" spans="1:10" x14ac:dyDescent="0.25">
      <c r="A1814" s="1">
        <v>40603.618750000001</v>
      </c>
      <c r="B1814">
        <v>42</v>
      </c>
      <c r="C1814">
        <v>15.84</v>
      </c>
      <c r="D1814" t="s">
        <v>281</v>
      </c>
      <c r="F1814">
        <f>IFERROR(IF(E1814="",VLOOKUP($B1814,Locations!$A$2:$U$255,16,FALSE),E1814),"")</f>
        <v>1.69</v>
      </c>
      <c r="G1814">
        <f>IFERROR(C1814-F1814,"")</f>
        <v>14.15</v>
      </c>
      <c r="H1814">
        <f>IFERROR(ROUND(VLOOKUP($B1814,Locations!$A$2:$U$255,11,FALSE)-G1814,3),"")</f>
        <v>5400.35</v>
      </c>
      <c r="I1814" s="2">
        <v>1</v>
      </c>
      <c r="J1814">
        <v>14</v>
      </c>
    </row>
    <row r="1815" spans="1:10" x14ac:dyDescent="0.25">
      <c r="A1815" s="1">
        <v>40701.369444444441</v>
      </c>
      <c r="B1815">
        <v>42</v>
      </c>
      <c r="C1815">
        <v>15.8</v>
      </c>
      <c r="D1815" t="s">
        <v>281</v>
      </c>
      <c r="F1815">
        <f>IFERROR(IF(E1815="",VLOOKUP($B1815,Locations!$A$2:$U$255,16,FALSE),E1815),"")</f>
        <v>1.69</v>
      </c>
      <c r="G1815">
        <f>IFERROR(C1815-F1815,"")</f>
        <v>14.110000000000001</v>
      </c>
      <c r="H1815">
        <f>IFERROR(ROUND(VLOOKUP($B1815,Locations!$A$2:$U$255,11,FALSE)-G1815,3),"")</f>
        <v>5400.39</v>
      </c>
      <c r="I1815" s="2">
        <v>1</v>
      </c>
      <c r="J1815">
        <v>14</v>
      </c>
    </row>
    <row r="1816" spans="1:10" x14ac:dyDescent="0.25">
      <c r="A1816" s="1">
        <v>40799.371527777781</v>
      </c>
      <c r="B1816">
        <v>42</v>
      </c>
      <c r="C1816">
        <v>16.260000000000002</v>
      </c>
      <c r="D1816" t="s">
        <v>281</v>
      </c>
      <c r="F1816">
        <f>IFERROR(IF(E1816="",VLOOKUP($B1816,Locations!$A$2:$U$255,16,FALSE),E1816),"")</f>
        <v>1.69</v>
      </c>
      <c r="G1816">
        <f>IFERROR(C1816-F1816,"")</f>
        <v>14.570000000000002</v>
      </c>
      <c r="H1816">
        <f>IFERROR(ROUND(VLOOKUP($B1816,Locations!$A$2:$U$255,11,FALSE)-G1816,3),"")</f>
        <v>5399.93</v>
      </c>
      <c r="I1816" s="2">
        <v>1</v>
      </c>
      <c r="J1816">
        <v>14</v>
      </c>
    </row>
    <row r="1817" spans="1:10" x14ac:dyDescent="0.25">
      <c r="A1817" s="1">
        <v>40882.743055555555</v>
      </c>
      <c r="B1817" s="41">
        <v>42</v>
      </c>
      <c r="C1817" s="41">
        <v>16.53</v>
      </c>
      <c r="D1817" s="41" t="s">
        <v>281</v>
      </c>
      <c r="E1817" s="41"/>
      <c r="F1817" s="41">
        <f>IFERROR(IF(E1817="",VLOOKUP($B1817,Locations!$A$2:$U$255,16,FALSE),E1817),"")</f>
        <v>1.69</v>
      </c>
      <c r="G1817" s="41">
        <f>IFERROR(C1817-F1817,"")</f>
        <v>14.840000000000002</v>
      </c>
      <c r="H1817" s="41">
        <f>IFERROR(ROUND(VLOOKUP($B1817,Locations!$A$2:$U$255,11,FALSE)-G1817,3),"")</f>
        <v>5399.66</v>
      </c>
      <c r="I1817" s="42">
        <v>1</v>
      </c>
      <c r="J1817" s="41">
        <v>14</v>
      </c>
    </row>
    <row r="1818" spans="1:10" x14ac:dyDescent="0.25">
      <c r="A1818" s="1">
        <v>40966.718055555553</v>
      </c>
      <c r="B1818" s="41">
        <v>42</v>
      </c>
      <c r="C1818" s="41">
        <v>16.2</v>
      </c>
      <c r="D1818" s="41" t="s">
        <v>281</v>
      </c>
      <c r="E1818" s="41"/>
      <c r="F1818" s="41">
        <f>IFERROR(IF(E1818="",VLOOKUP($B1818,Locations!$A$2:$U$255,16,FALSE),E1818),"")</f>
        <v>1.69</v>
      </c>
      <c r="G1818" s="41">
        <f>IFERROR(C1818-F1818,"")</f>
        <v>14.51</v>
      </c>
      <c r="H1818" s="41">
        <f>IFERROR(ROUND(VLOOKUP($B1818,Locations!$A$2:$U$255,11,FALSE)-G1818,3),"")</f>
        <v>5399.99</v>
      </c>
      <c r="I1818" s="42">
        <v>1</v>
      </c>
      <c r="J1818" s="41">
        <v>16</v>
      </c>
    </row>
    <row r="1819" spans="1:10" x14ac:dyDescent="0.25">
      <c r="A1819" s="1">
        <v>41064.626388888886</v>
      </c>
      <c r="B1819" s="41">
        <v>42</v>
      </c>
      <c r="C1819" s="41">
        <v>16.5</v>
      </c>
      <c r="D1819" s="41" t="s">
        <v>281</v>
      </c>
      <c r="E1819" s="41"/>
      <c r="F1819" s="41">
        <f>IFERROR(IF(E1819="",VLOOKUP($B1819,Locations!$A$2:$U$255,16,FALSE),E1819),"")</f>
        <v>1.69</v>
      </c>
      <c r="G1819" s="41">
        <f>IFERROR(C1819-F1819,"")</f>
        <v>14.81</v>
      </c>
      <c r="H1819" s="41">
        <f>IFERROR(ROUND(VLOOKUP($B1819,Locations!$A$2:$U$255,11,FALSE)-G1819,3),"")</f>
        <v>5399.69</v>
      </c>
      <c r="I1819" s="42">
        <v>1</v>
      </c>
      <c r="J1819" s="41">
        <v>14</v>
      </c>
    </row>
    <row r="1820" spans="1:10" x14ac:dyDescent="0.25">
      <c r="A1820" s="1">
        <v>41163.404166666667</v>
      </c>
      <c r="B1820" s="41">
        <v>42</v>
      </c>
      <c r="C1820" s="41">
        <v>16.57</v>
      </c>
      <c r="D1820" s="41" t="s">
        <v>281</v>
      </c>
      <c r="E1820" s="41"/>
      <c r="F1820" s="41">
        <f>IFERROR(IF(E1820="",VLOOKUP($B1820,Locations!$A$2:$U$255,16,FALSE),E1820),"")</f>
        <v>1.69</v>
      </c>
      <c r="G1820" s="41">
        <f>IFERROR(C1820-F1820,"")</f>
        <v>14.88</v>
      </c>
      <c r="H1820" s="41">
        <f>IFERROR(ROUND(VLOOKUP($B1820,Locations!$A$2:$U$255,11,FALSE)-G1820,3),"")</f>
        <v>5399.62</v>
      </c>
      <c r="I1820" s="42">
        <v>1</v>
      </c>
      <c r="J1820" s="41">
        <v>14</v>
      </c>
    </row>
    <row r="1821" spans="1:10" x14ac:dyDescent="0.25">
      <c r="A1821" s="1">
        <v>41254.443055555559</v>
      </c>
      <c r="B1821">
        <v>42</v>
      </c>
      <c r="C1821">
        <v>16.739999999999998</v>
      </c>
      <c r="D1821" t="s">
        <v>281</v>
      </c>
      <c r="F1821">
        <f>IFERROR(IF(E1821="",VLOOKUP($B1821,Locations!$A$2:$U$255,16,FALSE),E1821),"")</f>
        <v>1.69</v>
      </c>
      <c r="G1821">
        <f>IFERROR(C1821-F1821,"")</f>
        <v>15.049999999999999</v>
      </c>
      <c r="H1821">
        <f>IFERROR(ROUND(VLOOKUP($B1821,Locations!$A$2:$U$255,11,FALSE)-G1821,3),"")</f>
        <v>5399.45</v>
      </c>
      <c r="I1821" s="2">
        <v>1</v>
      </c>
    </row>
    <row r="1822" spans="1:10" x14ac:dyDescent="0.25">
      <c r="A1822" s="1">
        <v>41337.719444444447</v>
      </c>
      <c r="B1822" s="41">
        <v>42</v>
      </c>
      <c r="C1822" s="41">
        <v>16.7</v>
      </c>
      <c r="D1822" s="41" t="s">
        <v>281</v>
      </c>
      <c r="E1822" s="41"/>
      <c r="F1822" s="41">
        <f>IFERROR(IF(E1822="",VLOOKUP($B1822,Locations!$A$2:$U$255,16,FALSE),E1822),"")</f>
        <v>1.69</v>
      </c>
      <c r="G1822" s="41">
        <f>IFERROR(C1822-F1822,"")</f>
        <v>15.01</v>
      </c>
      <c r="H1822" s="41">
        <f>IFERROR(ROUND(VLOOKUP($B1822,Locations!$A$2:$U$255,11,FALSE)-G1822,3),"")</f>
        <v>5399.49</v>
      </c>
      <c r="I1822" s="42">
        <v>1</v>
      </c>
      <c r="J1822" s="41">
        <v>14</v>
      </c>
    </row>
    <row r="1823" spans="1:10" x14ac:dyDescent="0.25">
      <c r="A1823" s="1">
        <v>41442.669444444444</v>
      </c>
      <c r="B1823">
        <v>42</v>
      </c>
      <c r="C1823">
        <v>16.53</v>
      </c>
      <c r="D1823" t="s">
        <v>281</v>
      </c>
      <c r="F1823">
        <f>IFERROR(IF(E1823="",VLOOKUP($B1823,Locations!$A$2:$U$255,16,FALSE),E1823),"")</f>
        <v>1.69</v>
      </c>
      <c r="G1823">
        <f>IFERROR(C1823-F1823,"")</f>
        <v>14.840000000000002</v>
      </c>
      <c r="H1823">
        <f>IFERROR(ROUND(VLOOKUP($B1823,Locations!$A$2:$U$255,11,FALSE)-G1823,3),"")</f>
        <v>5399.66</v>
      </c>
      <c r="I1823" s="2">
        <v>1</v>
      </c>
      <c r="J1823">
        <v>14</v>
      </c>
    </row>
    <row r="1824" spans="1:10" x14ac:dyDescent="0.25">
      <c r="A1824" s="1">
        <v>41533.667361111111</v>
      </c>
      <c r="B1824">
        <v>42</v>
      </c>
      <c r="C1824">
        <v>16.64</v>
      </c>
      <c r="D1824" t="s">
        <v>281</v>
      </c>
      <c r="F1824">
        <f>IFERROR(IF(E1824="",VLOOKUP($B1824,Locations!$A$2:$U$255,16,FALSE),E1824),"")</f>
        <v>1.69</v>
      </c>
      <c r="G1824">
        <f>IFERROR(C1824-F1824,"")</f>
        <v>14.950000000000001</v>
      </c>
      <c r="H1824">
        <f>IFERROR(ROUND(VLOOKUP($B1824,Locations!$A$2:$U$255,11,FALSE)-G1824,3),"")</f>
        <v>5399.55</v>
      </c>
      <c r="I1824" s="2">
        <v>1</v>
      </c>
      <c r="J1824">
        <v>14</v>
      </c>
    </row>
    <row r="1825" spans="1:10" x14ac:dyDescent="0.25">
      <c r="A1825" s="1">
        <v>41618.348611111112</v>
      </c>
      <c r="B1825">
        <v>42</v>
      </c>
      <c r="C1825">
        <v>16.95</v>
      </c>
      <c r="D1825" t="s">
        <v>281</v>
      </c>
      <c r="F1825">
        <f>IFERROR(IF(E1825="",VLOOKUP($B1825,Locations!$A$2:$U$255,16,FALSE),E1825),"")</f>
        <v>1.69</v>
      </c>
      <c r="G1825">
        <f>IFERROR(C1825-F1825,"")</f>
        <v>15.26</v>
      </c>
      <c r="H1825">
        <f>IFERROR(ROUND(VLOOKUP($B1825,Locations!$A$2:$U$255,11,FALSE)-G1825,3),"")</f>
        <v>5399.24</v>
      </c>
      <c r="I1825" s="2">
        <v>1</v>
      </c>
      <c r="J1825">
        <v>16</v>
      </c>
    </row>
    <row r="1826" spans="1:10" x14ac:dyDescent="0.25">
      <c r="A1826" s="1">
        <v>41702.418055555558</v>
      </c>
      <c r="B1826">
        <v>42</v>
      </c>
      <c r="C1826">
        <v>16.899999999999999</v>
      </c>
      <c r="D1826" t="s">
        <v>281</v>
      </c>
      <c r="F1826">
        <f>IFERROR(IF(E1826="",VLOOKUP($B1826,Locations!$A$2:$U$255,16,FALSE),E1826),"")</f>
        <v>1.69</v>
      </c>
      <c r="G1826">
        <f>IFERROR(C1826-F1826,"")</f>
        <v>15.209999999999999</v>
      </c>
      <c r="H1826">
        <f>IFERROR(ROUND(VLOOKUP($B1826,Locations!$A$2:$U$255,11,FALSE)-G1826,3),"")</f>
        <v>5399.29</v>
      </c>
      <c r="I1826" s="2">
        <v>1</v>
      </c>
      <c r="J1826">
        <v>14</v>
      </c>
    </row>
    <row r="1827" spans="1:10" x14ac:dyDescent="0.25">
      <c r="A1827" s="1">
        <v>41793.386111111111</v>
      </c>
      <c r="B1827" s="41">
        <v>42</v>
      </c>
      <c r="C1827" s="41">
        <v>16.829999999999998</v>
      </c>
      <c r="D1827" s="41" t="s">
        <v>281</v>
      </c>
      <c r="E1827" s="41"/>
      <c r="F1827" s="41">
        <f>IFERROR(IF(E1827="",VLOOKUP($B1827,Locations!$A$2:$U$255,16,FALSE),E1827),"")</f>
        <v>1.69</v>
      </c>
      <c r="G1827" s="41">
        <f>IFERROR(C1827-F1827,"")</f>
        <v>15.139999999999999</v>
      </c>
      <c r="H1827" s="41">
        <f>IFERROR(ROUND(VLOOKUP($B1827,Locations!$A$2:$U$255,11,FALSE)-G1827,3),"")</f>
        <v>5399.36</v>
      </c>
      <c r="I1827" s="42">
        <v>1</v>
      </c>
      <c r="J1827" s="41">
        <v>14</v>
      </c>
    </row>
    <row r="1828" spans="1:10" x14ac:dyDescent="0.25">
      <c r="A1828" s="1">
        <v>41890.677777777775</v>
      </c>
      <c r="B1828">
        <v>42</v>
      </c>
      <c r="C1828">
        <v>17.03</v>
      </c>
      <c r="D1828" t="s">
        <v>281</v>
      </c>
      <c r="F1828">
        <f>IFERROR(IF(E1828="",VLOOKUP($B1828,Locations!$A$2:$U$255,16,FALSE),E1828),"")</f>
        <v>1.69</v>
      </c>
      <c r="G1828">
        <f>IFERROR(C1828-F1828,"")</f>
        <v>15.340000000000002</v>
      </c>
      <c r="H1828">
        <f>IFERROR(ROUND(VLOOKUP($B1828,Locations!$A$2:$U$255,11,FALSE)-G1828,3),"")</f>
        <v>5399.16</v>
      </c>
      <c r="I1828" s="2">
        <v>1</v>
      </c>
      <c r="J1828">
        <v>14</v>
      </c>
    </row>
    <row r="1829" spans="1:10" x14ac:dyDescent="0.25">
      <c r="A1829" s="1">
        <v>41982.421527777777</v>
      </c>
      <c r="B1829">
        <v>42</v>
      </c>
      <c r="C1829">
        <v>17.2</v>
      </c>
      <c r="D1829" t="s">
        <v>281</v>
      </c>
      <c r="F1829">
        <f>IFERROR(IF(E1829="",VLOOKUP($B1829,Locations!$A$2:$U$255,16,FALSE),E1829),"")</f>
        <v>1.69</v>
      </c>
      <c r="G1829">
        <f>IFERROR(C1829-F1829,"")</f>
        <v>15.51</v>
      </c>
      <c r="H1829">
        <f>IFERROR(ROUND(VLOOKUP($B1829,Locations!$A$2:$U$255,11,FALSE)-G1829,3),"")</f>
        <v>5398.99</v>
      </c>
      <c r="I1829" s="2">
        <v>1</v>
      </c>
      <c r="J1829">
        <v>16</v>
      </c>
    </row>
    <row r="1830" spans="1:10" x14ac:dyDescent="0.25">
      <c r="A1830" s="1">
        <v>42065.714583333334</v>
      </c>
      <c r="B1830">
        <v>42</v>
      </c>
      <c r="C1830">
        <v>17.05</v>
      </c>
      <c r="D1830" t="s">
        <v>281</v>
      </c>
      <c r="F1830">
        <f>IFERROR(IF(E1830="",VLOOKUP($B1830,Locations!$A$2:$U$255,16,FALSE),E1830),"")</f>
        <v>1.69</v>
      </c>
      <c r="G1830">
        <f>IFERROR(C1830-F1830,"")</f>
        <v>15.360000000000001</v>
      </c>
      <c r="H1830">
        <f>IFERROR(ROUND(VLOOKUP($B1830,Locations!$A$2:$U$255,11,FALSE)-G1830,3),"")</f>
        <v>5399.14</v>
      </c>
      <c r="I1830" s="2">
        <v>1</v>
      </c>
      <c r="J1830">
        <v>16</v>
      </c>
    </row>
    <row r="1831" spans="1:10" x14ac:dyDescent="0.25">
      <c r="A1831" s="1">
        <v>42178.745833333334</v>
      </c>
      <c r="B1831">
        <v>42</v>
      </c>
      <c r="C1831">
        <v>16.96</v>
      </c>
      <c r="D1831" t="s">
        <v>281</v>
      </c>
      <c r="F1831">
        <f>IFERROR(IF(E1831="",VLOOKUP($B1831,Locations!$A$2:$U$255,16,FALSE),E1831),"")</f>
        <v>1.69</v>
      </c>
      <c r="G1831">
        <f>IFERROR(C1831-F1831,"")</f>
        <v>15.270000000000001</v>
      </c>
      <c r="H1831">
        <f>IFERROR(ROUND(VLOOKUP($B1831,Locations!$A$2:$U$255,11,FALSE)-G1831,3),"")</f>
        <v>5399.23</v>
      </c>
      <c r="I1831" s="2">
        <v>1</v>
      </c>
      <c r="J1831">
        <v>17</v>
      </c>
    </row>
    <row r="1832" spans="1:10" x14ac:dyDescent="0.25">
      <c r="A1832" s="1">
        <v>42339.386111111111</v>
      </c>
      <c r="B1832">
        <v>42</v>
      </c>
      <c r="C1832">
        <v>17.18</v>
      </c>
      <c r="D1832" t="s">
        <v>281</v>
      </c>
      <c r="F1832">
        <f>IFERROR(IF(E1832="",VLOOKUP($B1832,Locations!$A$2:$U$255,16,FALSE),E1832),"")</f>
        <v>1.69</v>
      </c>
      <c r="G1832">
        <f>IFERROR(C1832-F1832,"")</f>
        <v>15.49</v>
      </c>
      <c r="H1832">
        <f>IFERROR(ROUND(VLOOKUP($B1832,Locations!$A$2:$U$255,11,FALSE)-G1832,3),"")</f>
        <v>5399.01</v>
      </c>
      <c r="I1832" s="2">
        <v>1</v>
      </c>
      <c r="J1832">
        <v>16</v>
      </c>
    </row>
    <row r="1833" spans="1:10" x14ac:dyDescent="0.25">
      <c r="A1833" s="1">
        <v>42493.368750000001</v>
      </c>
      <c r="B1833">
        <v>42</v>
      </c>
      <c r="C1833">
        <v>17.22</v>
      </c>
      <c r="D1833" t="s">
        <v>281</v>
      </c>
      <c r="F1833">
        <f>IFERROR(IF(E1833="",VLOOKUP($B1833,Locations!$A$2:$U$255,16,FALSE),E1833),"")</f>
        <v>1.69</v>
      </c>
      <c r="G1833">
        <f>IFERROR(C1833-F1833,"")</f>
        <v>15.53</v>
      </c>
      <c r="H1833">
        <f>IFERROR(ROUND(VLOOKUP($B1833,Locations!$A$2:$U$255,11,FALSE)-G1833,3),"")</f>
        <v>5398.97</v>
      </c>
      <c r="I1833" s="2">
        <v>1</v>
      </c>
      <c r="J1833">
        <v>15</v>
      </c>
    </row>
    <row r="1834" spans="1:10" x14ac:dyDescent="0.25">
      <c r="A1834" s="1">
        <v>42584.354166666664</v>
      </c>
      <c r="B1834">
        <v>42</v>
      </c>
      <c r="C1834">
        <v>17.57</v>
      </c>
      <c r="D1834" t="s">
        <v>281</v>
      </c>
      <c r="F1834">
        <f>IFERROR(IF(E1834="",VLOOKUP($B1834,Locations!$A$2:$U$255,16,FALSE),E1834),"")</f>
        <v>1.69</v>
      </c>
      <c r="G1834">
        <f>IFERROR(C1834-F1834,"")</f>
        <v>15.88</v>
      </c>
      <c r="H1834">
        <f>IFERROR(ROUND(VLOOKUP($B1834,Locations!$A$2:$U$255,11,FALSE)-G1834,3),"")</f>
        <v>5398.62</v>
      </c>
      <c r="I1834" s="2">
        <v>1</v>
      </c>
      <c r="J1834">
        <v>15</v>
      </c>
    </row>
    <row r="1835" spans="1:10" x14ac:dyDescent="0.25">
      <c r="A1835" s="1">
        <v>42802.446527777778</v>
      </c>
      <c r="B1835">
        <v>42</v>
      </c>
      <c r="C1835" s="41">
        <v>17.38</v>
      </c>
      <c r="D1835" t="s">
        <v>281</v>
      </c>
      <c r="F1835">
        <f>IFERROR(IF(E1835="",VLOOKUP($B1835,Locations!$A$2:$U$255,16,FALSE),E1835),"")</f>
        <v>1.69</v>
      </c>
      <c r="G1835">
        <f>IFERROR(C1835-F1835,"")</f>
        <v>15.69</v>
      </c>
      <c r="H1835">
        <f>IFERROR(ROUND(VLOOKUP($B1835,Locations!$A$2:$U$255,11,FALSE)-G1835,3),"")</f>
        <v>5398.81</v>
      </c>
      <c r="I1835" s="2">
        <v>1</v>
      </c>
      <c r="J1835">
        <v>16</v>
      </c>
    </row>
    <row r="1836" spans="1:10" x14ac:dyDescent="0.25">
      <c r="A1836" s="1">
        <v>42829.362500000003</v>
      </c>
      <c r="B1836">
        <v>42</v>
      </c>
      <c r="C1836">
        <v>17.48</v>
      </c>
      <c r="D1836" t="s">
        <v>281</v>
      </c>
      <c r="F1836">
        <f>IFERROR(IF(E1836="",VLOOKUP($B1836,Locations!$A$2:$U$255,16,FALSE),E1836),"")</f>
        <v>1.69</v>
      </c>
      <c r="G1836">
        <f>IFERROR(C1836-F1836,"")</f>
        <v>15.790000000000001</v>
      </c>
      <c r="H1836">
        <f>IFERROR(ROUND(VLOOKUP($B1836,Locations!$A$2:$U$255,11,FALSE)-G1836,3),"")</f>
        <v>5398.71</v>
      </c>
      <c r="I1836" s="2">
        <v>1</v>
      </c>
      <c r="J1836">
        <v>14</v>
      </c>
    </row>
    <row r="1837" spans="1:10" x14ac:dyDescent="0.25">
      <c r="A1837" s="1">
        <v>42962.37777777778</v>
      </c>
      <c r="B1837">
        <v>42</v>
      </c>
      <c r="C1837">
        <v>17.72</v>
      </c>
      <c r="D1837" t="s">
        <v>281</v>
      </c>
      <c r="F1837">
        <f>IFERROR(IF(E1837="",VLOOKUP($B1837,Locations!$A$2:$U$255,16,FALSE),E1837),"")</f>
        <v>1.69</v>
      </c>
      <c r="G1837">
        <f>IFERROR(C1837-F1837,"")</f>
        <v>16.029999999999998</v>
      </c>
      <c r="H1837">
        <f>IFERROR(ROUND(VLOOKUP($B1837,Locations!$A$2:$U$255,11,FALSE)-G1837,3),"")</f>
        <v>5398.47</v>
      </c>
      <c r="I1837" s="2">
        <v>1</v>
      </c>
      <c r="J1837">
        <v>15</v>
      </c>
    </row>
    <row r="1838" spans="1:10" x14ac:dyDescent="0.25">
      <c r="A1838" s="1">
        <v>43074.573611111111</v>
      </c>
      <c r="B1838">
        <v>42</v>
      </c>
      <c r="C1838">
        <v>17.72</v>
      </c>
      <c r="D1838" t="s">
        <v>281</v>
      </c>
      <c r="F1838">
        <f>IFERROR(IF(E1838="",VLOOKUP($B1838,Locations!$A$2:$U$255,16,FALSE),E1838),"")</f>
        <v>1.69</v>
      </c>
      <c r="G1838">
        <f>IFERROR(C1838-F1838,"")</f>
        <v>16.029999999999998</v>
      </c>
      <c r="H1838">
        <f>IFERROR(ROUND(VLOOKUP($B1838,Locations!$A$2:$U$255,11,FALSE)-G1838,3),"")</f>
        <v>5398.47</v>
      </c>
      <c r="I1838" s="2">
        <v>1</v>
      </c>
      <c r="J1838">
        <v>16</v>
      </c>
    </row>
    <row r="1839" spans="1:10" x14ac:dyDescent="0.25">
      <c r="A1839" s="50">
        <v>43167.388194444444</v>
      </c>
      <c r="B1839">
        <v>42</v>
      </c>
      <c r="C1839">
        <v>17.649999999999999</v>
      </c>
      <c r="D1839" t="s">
        <v>281</v>
      </c>
      <c r="F1839">
        <v>1.69</v>
      </c>
      <c r="G1839">
        <f>IFERROR(C1839-F1839,"")</f>
        <v>15.959999999999999</v>
      </c>
      <c r="H1839">
        <f>IFERROR(ROUND(VLOOKUP($B1839,Locations!$A$2:$U$255,11,FALSE)-G1839,3),"")</f>
        <v>5398.54</v>
      </c>
      <c r="I1839" s="2">
        <v>1</v>
      </c>
      <c r="J1839">
        <v>16</v>
      </c>
    </row>
    <row r="1840" spans="1:10" x14ac:dyDescent="0.25">
      <c r="A1840" s="50">
        <v>43311.697222222225</v>
      </c>
      <c r="B1840">
        <v>42</v>
      </c>
      <c r="C1840" s="47">
        <v>17.61</v>
      </c>
      <c r="D1840" t="s">
        <v>281</v>
      </c>
      <c r="F1840">
        <v>1.69</v>
      </c>
      <c r="G1840">
        <f>IFERROR(C1840-F1840,"")</f>
        <v>15.92</v>
      </c>
      <c r="H1840">
        <f>IFERROR(ROUND(VLOOKUP($B1840,Locations!$A$2:$U$255,11,FALSE)-G1840,3),"")</f>
        <v>5398.58</v>
      </c>
      <c r="I1840" s="2">
        <v>1</v>
      </c>
      <c r="J1840">
        <v>17</v>
      </c>
    </row>
    <row r="1841" spans="1:10" x14ac:dyDescent="0.25">
      <c r="A1841" s="1">
        <v>38946.31527777778</v>
      </c>
      <c r="B1841">
        <v>74</v>
      </c>
      <c r="C1841">
        <v>41.61</v>
      </c>
      <c r="D1841" t="s">
        <v>423</v>
      </c>
      <c r="F1841">
        <f>IFERROR(IF(E1841="",VLOOKUP($B1841,Locations!$A$2:$U$255,16,FALSE),E1841),"")</f>
        <v>0.79</v>
      </c>
      <c r="G1841">
        <f>IFERROR(C1841-F1841,"")</f>
        <v>40.82</v>
      </c>
      <c r="H1841">
        <f>IFERROR(ROUND(VLOOKUP($B1841,Locations!$A$2:$U$255,11,FALSE)-G1841,3),"")</f>
        <v>5038.18</v>
      </c>
      <c r="I1841" s="2">
        <v>1</v>
      </c>
      <c r="J1841">
        <v>17</v>
      </c>
    </row>
    <row r="1842" spans="1:10" x14ac:dyDescent="0.25">
      <c r="A1842" s="1">
        <v>39003.31527777778</v>
      </c>
      <c r="B1842">
        <v>74</v>
      </c>
      <c r="C1842">
        <v>41.71</v>
      </c>
      <c r="D1842" t="s">
        <v>423</v>
      </c>
      <c r="F1842">
        <f>IFERROR(IF(E1842="",VLOOKUP($B1842,Locations!$A$2:$U$255,16,FALSE),E1842),"")</f>
        <v>0.79</v>
      </c>
      <c r="G1842">
        <f>IFERROR(C1842-F1842,"")</f>
        <v>40.92</v>
      </c>
      <c r="H1842">
        <f>IFERROR(ROUND(VLOOKUP($B1842,Locations!$A$2:$U$255,11,FALSE)-G1842,3),"")</f>
        <v>5038.08</v>
      </c>
      <c r="I1842" s="2">
        <v>1</v>
      </c>
      <c r="J1842">
        <v>17</v>
      </c>
    </row>
    <row r="1843" spans="1:10" x14ac:dyDescent="0.25">
      <c r="A1843" s="1">
        <v>39066.515972222223</v>
      </c>
      <c r="B1843">
        <v>74</v>
      </c>
      <c r="C1843">
        <v>41.64</v>
      </c>
      <c r="D1843" t="s">
        <v>423</v>
      </c>
      <c r="F1843">
        <f>IFERROR(IF(E1843="",VLOOKUP($B1843,Locations!$A$2:$U$255,16,FALSE),E1843),"")</f>
        <v>0.79</v>
      </c>
      <c r="G1843">
        <f>IFERROR(C1843-F1843,"")</f>
        <v>40.85</v>
      </c>
      <c r="H1843">
        <f>IFERROR(ROUND(VLOOKUP($B1843,Locations!$A$2:$U$255,11,FALSE)-G1843,3),"")</f>
        <v>5038.1499999999996</v>
      </c>
      <c r="I1843" s="2">
        <v>1</v>
      </c>
      <c r="J1843">
        <v>17</v>
      </c>
    </row>
    <row r="1844" spans="1:10" x14ac:dyDescent="0.25">
      <c r="A1844" s="1">
        <v>39100.695833333331</v>
      </c>
      <c r="B1844">
        <v>74</v>
      </c>
      <c r="C1844">
        <v>41.62</v>
      </c>
      <c r="D1844" t="s">
        <v>423</v>
      </c>
      <c r="F1844">
        <f>IFERROR(IF(E1844="",VLOOKUP($B1844,Locations!$A$2:$U$255,16,FALSE),E1844),"")</f>
        <v>0.79</v>
      </c>
      <c r="G1844">
        <f>IFERROR(C1844-F1844,"")</f>
        <v>40.83</v>
      </c>
      <c r="H1844">
        <f>IFERROR(ROUND(VLOOKUP($B1844,Locations!$A$2:$U$255,11,FALSE)-G1844,3),"")</f>
        <v>5038.17</v>
      </c>
      <c r="I1844" s="2">
        <v>1</v>
      </c>
      <c r="J1844">
        <v>17</v>
      </c>
    </row>
    <row r="1845" spans="1:10" x14ac:dyDescent="0.25">
      <c r="A1845" s="1">
        <v>39140.716666666667</v>
      </c>
      <c r="B1845">
        <v>74</v>
      </c>
      <c r="C1845">
        <v>41.57</v>
      </c>
      <c r="D1845" t="s">
        <v>423</v>
      </c>
      <c r="F1845">
        <f>IFERROR(IF(E1845="",VLOOKUP($B1845,Locations!$A$2:$U$255,16,FALSE),E1845),"")</f>
        <v>0.79</v>
      </c>
      <c r="G1845">
        <f>IFERROR(C1845-F1845,"")</f>
        <v>40.78</v>
      </c>
      <c r="H1845">
        <f>IFERROR(ROUND(VLOOKUP($B1845,Locations!$A$2:$U$255,11,FALSE)-G1845,3),"")</f>
        <v>5038.22</v>
      </c>
      <c r="I1845" s="2">
        <v>1</v>
      </c>
      <c r="J1845">
        <v>17</v>
      </c>
    </row>
    <row r="1846" spans="1:10" x14ac:dyDescent="0.25">
      <c r="A1846" s="1">
        <v>39216.606944444444</v>
      </c>
      <c r="B1846">
        <v>74</v>
      </c>
      <c r="C1846">
        <v>41.7</v>
      </c>
      <c r="D1846" t="s">
        <v>423</v>
      </c>
      <c r="F1846">
        <f>IFERROR(IF(E1846="",VLOOKUP($B1846,Locations!$A$2:$U$255,16,FALSE),E1846),"")</f>
        <v>0.79</v>
      </c>
      <c r="G1846">
        <f>IFERROR(C1846-F1846,"")</f>
        <v>40.910000000000004</v>
      </c>
      <c r="H1846">
        <f>IFERROR(ROUND(VLOOKUP($B1846,Locations!$A$2:$U$255,11,FALSE)-G1846,3),"")</f>
        <v>5038.09</v>
      </c>
      <c r="I1846" s="2">
        <v>1</v>
      </c>
      <c r="J1846">
        <v>17</v>
      </c>
    </row>
    <row r="1847" spans="1:10" x14ac:dyDescent="0.25">
      <c r="A1847" s="1">
        <v>39281.779166666667</v>
      </c>
      <c r="B1847">
        <v>74</v>
      </c>
      <c r="C1847">
        <v>42.02</v>
      </c>
      <c r="D1847" t="s">
        <v>423</v>
      </c>
      <c r="F1847">
        <f>IFERROR(IF(E1847="",VLOOKUP($B1847,Locations!$A$2:$U$255,16,FALSE),E1847),"")</f>
        <v>0.79</v>
      </c>
      <c r="G1847">
        <f>IFERROR(C1847-F1847,"")</f>
        <v>41.230000000000004</v>
      </c>
      <c r="H1847">
        <f>IFERROR(ROUND(VLOOKUP($B1847,Locations!$A$2:$U$255,11,FALSE)-G1847,3),"")</f>
        <v>5037.7700000000004</v>
      </c>
      <c r="I1847" s="2">
        <v>1</v>
      </c>
      <c r="J1847">
        <v>17</v>
      </c>
    </row>
    <row r="1848" spans="1:10" x14ac:dyDescent="0.25">
      <c r="A1848" s="1">
        <v>39399.583333333336</v>
      </c>
      <c r="B1848">
        <v>74</v>
      </c>
      <c r="C1848">
        <v>42.24</v>
      </c>
      <c r="D1848" t="s">
        <v>423</v>
      </c>
      <c r="F1848">
        <f>IFERROR(IF(E1848="",VLOOKUP($B1848,Locations!$A$2:$U$255,16,FALSE),E1848),"")</f>
        <v>0.79</v>
      </c>
      <c r="G1848">
        <f>IFERROR(C1848-F1848,"")</f>
        <v>41.45</v>
      </c>
      <c r="H1848">
        <f>IFERROR(ROUND(VLOOKUP($B1848,Locations!$A$2:$U$255,11,FALSE)-G1848,3),"")</f>
        <v>5037.55</v>
      </c>
      <c r="I1848" s="2">
        <v>1</v>
      </c>
      <c r="J1848">
        <v>17</v>
      </c>
    </row>
    <row r="1849" spans="1:10" x14ac:dyDescent="0.25">
      <c r="A1849" s="1">
        <v>39506.361805555556</v>
      </c>
      <c r="B1849">
        <v>74</v>
      </c>
      <c r="C1849">
        <v>42.28</v>
      </c>
      <c r="D1849" t="s">
        <v>423</v>
      </c>
      <c r="F1849">
        <f>IFERROR(IF(E1849="",VLOOKUP($B1849,Locations!$A$2:$U$255,16,FALSE),E1849),"")</f>
        <v>0.79</v>
      </c>
      <c r="G1849">
        <f>IFERROR(C1849-F1849,"")</f>
        <v>41.49</v>
      </c>
      <c r="H1849">
        <f>IFERROR(ROUND(VLOOKUP($B1849,Locations!$A$2:$U$255,11,FALSE)-G1849,3),"")</f>
        <v>5037.51</v>
      </c>
      <c r="I1849" s="2">
        <v>1</v>
      </c>
      <c r="J1849">
        <v>17</v>
      </c>
    </row>
    <row r="1850" spans="1:10" x14ac:dyDescent="0.25">
      <c r="A1850" s="1">
        <v>39567.854861111111</v>
      </c>
      <c r="B1850">
        <v>74</v>
      </c>
      <c r="C1850">
        <v>42.36</v>
      </c>
      <c r="D1850" t="s">
        <v>423</v>
      </c>
      <c r="F1850">
        <f>IFERROR(IF(E1850="",VLOOKUP($B1850,Locations!$A$2:$U$255,16,FALSE),E1850),"")</f>
        <v>0.79</v>
      </c>
      <c r="G1850">
        <f>IFERROR(C1850-F1850,"")</f>
        <v>41.57</v>
      </c>
      <c r="H1850">
        <f>IFERROR(ROUND(VLOOKUP($B1850,Locations!$A$2:$U$255,11,FALSE)-G1850,3),"")</f>
        <v>5037.43</v>
      </c>
      <c r="I1850" s="2">
        <v>1</v>
      </c>
      <c r="J1850">
        <v>17</v>
      </c>
    </row>
    <row r="1851" spans="1:10" x14ac:dyDescent="0.25">
      <c r="A1851" s="1">
        <v>39657.692361111112</v>
      </c>
      <c r="B1851">
        <v>74</v>
      </c>
      <c r="C1851">
        <v>42.55</v>
      </c>
      <c r="D1851" t="s">
        <v>423</v>
      </c>
      <c r="F1851">
        <f>IFERROR(IF(E1851="",VLOOKUP($B1851,Locations!$A$2:$U$255,16,FALSE),E1851),"")</f>
        <v>0.79</v>
      </c>
      <c r="G1851">
        <f>IFERROR(C1851-F1851,"")</f>
        <v>41.76</v>
      </c>
      <c r="H1851">
        <f>IFERROR(ROUND(VLOOKUP($B1851,Locations!$A$2:$U$255,11,FALSE)-G1851,3),"")</f>
        <v>5037.24</v>
      </c>
      <c r="I1851" s="2">
        <v>1</v>
      </c>
      <c r="J1851">
        <v>17</v>
      </c>
    </row>
    <row r="1852" spans="1:10" x14ac:dyDescent="0.25">
      <c r="A1852" s="1">
        <v>39748.646527777775</v>
      </c>
      <c r="B1852">
        <v>74</v>
      </c>
      <c r="C1852">
        <v>42.84</v>
      </c>
      <c r="D1852" t="s">
        <v>423</v>
      </c>
      <c r="F1852">
        <f>IFERROR(IF(E1852="",VLOOKUP($B1852,Locations!$A$2:$U$255,16,FALSE),E1852),"")</f>
        <v>0.79</v>
      </c>
      <c r="G1852">
        <f>IFERROR(C1852-F1852,"")</f>
        <v>42.050000000000004</v>
      </c>
      <c r="H1852">
        <f>IFERROR(ROUND(VLOOKUP($B1852,Locations!$A$2:$U$255,11,FALSE)-G1852,3),"")</f>
        <v>5036.95</v>
      </c>
      <c r="I1852" s="2">
        <v>1</v>
      </c>
      <c r="J1852">
        <v>17</v>
      </c>
    </row>
    <row r="1853" spans="1:10" x14ac:dyDescent="0.25">
      <c r="A1853" s="1">
        <v>39854.570833333331</v>
      </c>
      <c r="B1853">
        <v>74</v>
      </c>
      <c r="C1853">
        <v>42.93</v>
      </c>
      <c r="D1853" t="s">
        <v>423</v>
      </c>
      <c r="F1853">
        <f>IFERROR(IF(E1853="",VLOOKUP($B1853,Locations!$A$2:$U$255,16,FALSE),E1853),"")</f>
        <v>0.79</v>
      </c>
      <c r="G1853">
        <f>IFERROR(C1853-F1853,"")</f>
        <v>42.14</v>
      </c>
      <c r="H1853">
        <f>IFERROR(ROUND(VLOOKUP($B1853,Locations!$A$2:$U$255,11,FALSE)-G1853,3),"")</f>
        <v>5036.8599999999997</v>
      </c>
      <c r="I1853" s="2">
        <v>1</v>
      </c>
      <c r="J1853">
        <v>17</v>
      </c>
    </row>
    <row r="1854" spans="1:10" x14ac:dyDescent="0.25">
      <c r="A1854" s="1">
        <v>39966.570138888892</v>
      </c>
      <c r="B1854">
        <v>74</v>
      </c>
      <c r="C1854">
        <v>43.09</v>
      </c>
      <c r="D1854" t="s">
        <v>423</v>
      </c>
      <c r="F1854">
        <f>IFERROR(IF(E1854="",VLOOKUP($B1854,Locations!$A$2:$U$255,16,FALSE),E1854),"")</f>
        <v>0.79</v>
      </c>
      <c r="G1854">
        <f>IFERROR(C1854-F1854,"")</f>
        <v>42.300000000000004</v>
      </c>
      <c r="H1854">
        <f>IFERROR(ROUND(VLOOKUP($B1854,Locations!$A$2:$U$255,11,FALSE)-G1854,3),"")</f>
        <v>5036.7</v>
      </c>
      <c r="I1854" s="2">
        <v>1</v>
      </c>
      <c r="J1854">
        <v>17</v>
      </c>
    </row>
    <row r="1855" spans="1:10" x14ac:dyDescent="0.25">
      <c r="A1855" s="1">
        <v>40071.591666666667</v>
      </c>
      <c r="B1855">
        <v>74</v>
      </c>
      <c r="C1855">
        <v>43.39</v>
      </c>
      <c r="D1855" t="s">
        <v>423</v>
      </c>
      <c r="F1855">
        <f>IFERROR(IF(E1855="",VLOOKUP($B1855,Locations!$A$2:$U$255,16,FALSE),E1855),"")</f>
        <v>0.79</v>
      </c>
      <c r="G1855">
        <f>IFERROR(C1855-F1855,"")</f>
        <v>42.6</v>
      </c>
      <c r="H1855">
        <f>IFERROR(ROUND(VLOOKUP($B1855,Locations!$A$2:$U$255,11,FALSE)-G1855,3),"")</f>
        <v>5036.3999999999996</v>
      </c>
      <c r="I1855" s="2">
        <v>1</v>
      </c>
      <c r="J1855">
        <v>17</v>
      </c>
    </row>
    <row r="1856" spans="1:10" x14ac:dyDescent="0.25">
      <c r="A1856" s="1">
        <v>40149.713194444441</v>
      </c>
      <c r="B1856">
        <v>74</v>
      </c>
      <c r="C1856">
        <v>43.54</v>
      </c>
      <c r="D1856" t="s">
        <v>423</v>
      </c>
      <c r="F1856">
        <f>IFERROR(IF(E1856="",VLOOKUP($B1856,Locations!$A$2:$U$255,16,FALSE),E1856),"")</f>
        <v>0.79</v>
      </c>
      <c r="G1856">
        <f>IFERROR(C1856-F1856,"")</f>
        <v>42.75</v>
      </c>
      <c r="H1856">
        <f>IFERROR(ROUND(VLOOKUP($B1856,Locations!$A$2:$U$255,11,FALSE)-G1856,3),"")</f>
        <v>5036.25</v>
      </c>
      <c r="I1856" s="2">
        <v>1</v>
      </c>
      <c r="J1856">
        <v>17</v>
      </c>
    </row>
    <row r="1857" spans="1:10" x14ac:dyDescent="0.25">
      <c r="A1857" s="1">
        <v>40241.708333333336</v>
      </c>
      <c r="B1857">
        <v>74</v>
      </c>
      <c r="C1857">
        <v>43.63</v>
      </c>
      <c r="D1857" t="s">
        <v>423</v>
      </c>
      <c r="F1857">
        <f>IFERROR(IF(E1857="",VLOOKUP($B1857,Locations!$A$2:$U$255,16,FALSE),E1857),"")</f>
        <v>0.79</v>
      </c>
      <c r="G1857">
        <f>IFERROR(C1857-F1857,"")</f>
        <v>42.84</v>
      </c>
      <c r="H1857">
        <f>IFERROR(ROUND(VLOOKUP($B1857,Locations!$A$2:$U$255,11,FALSE)-G1857,3),"")</f>
        <v>5036.16</v>
      </c>
      <c r="I1857" s="2">
        <v>1</v>
      </c>
      <c r="J1857">
        <v>17</v>
      </c>
    </row>
    <row r="1858" spans="1:10" x14ac:dyDescent="0.25">
      <c r="A1858" s="1">
        <v>40337.712500000001</v>
      </c>
      <c r="B1858">
        <v>74</v>
      </c>
      <c r="C1858">
        <v>43.76</v>
      </c>
      <c r="D1858" t="s">
        <v>423</v>
      </c>
      <c r="F1858">
        <f>IFERROR(IF(E1858="",VLOOKUP($B1858,Locations!$A$2:$U$255,16,FALSE),E1858),"")</f>
        <v>0.79</v>
      </c>
      <c r="G1858">
        <f>IFERROR(C1858-F1858,"")</f>
        <v>42.97</v>
      </c>
      <c r="H1858">
        <f>IFERROR(ROUND(VLOOKUP($B1858,Locations!$A$2:$U$255,11,FALSE)-G1858,3),"")</f>
        <v>5036.03</v>
      </c>
      <c r="I1858" s="2">
        <v>1</v>
      </c>
      <c r="J1858">
        <v>17</v>
      </c>
    </row>
    <row r="1859" spans="1:10" x14ac:dyDescent="0.25">
      <c r="A1859" s="1">
        <v>40436.35</v>
      </c>
      <c r="B1859">
        <v>74</v>
      </c>
      <c r="C1859">
        <v>44.04</v>
      </c>
      <c r="D1859" t="s">
        <v>423</v>
      </c>
      <c r="F1859">
        <f>IFERROR(IF(E1859="",VLOOKUP($B1859,Locations!$A$2:$U$255,16,FALSE),E1859),"")</f>
        <v>0.79</v>
      </c>
      <c r="G1859">
        <f>IFERROR(C1859-F1859,"")</f>
        <v>43.25</v>
      </c>
      <c r="H1859">
        <f>IFERROR(ROUND(VLOOKUP($B1859,Locations!$A$2:$U$255,11,FALSE)-G1859,3),"")</f>
        <v>5035.75</v>
      </c>
      <c r="I1859" s="2">
        <v>1</v>
      </c>
      <c r="J1859">
        <v>14</v>
      </c>
    </row>
    <row r="1860" spans="1:10" x14ac:dyDescent="0.25">
      <c r="A1860" s="1">
        <v>40519.728472222225</v>
      </c>
      <c r="B1860">
        <v>74</v>
      </c>
      <c r="C1860">
        <v>44.19</v>
      </c>
      <c r="D1860" t="s">
        <v>423</v>
      </c>
      <c r="F1860">
        <f>IFERROR(IF(E1860="",VLOOKUP($B1860,Locations!$A$2:$U$255,16,FALSE),E1860),"")</f>
        <v>0.79</v>
      </c>
      <c r="G1860">
        <f>IFERROR(C1860-F1860,"")</f>
        <v>43.4</v>
      </c>
      <c r="H1860">
        <f>IFERROR(ROUND(VLOOKUP($B1860,Locations!$A$2:$U$255,11,FALSE)-G1860,3),"")</f>
        <v>5035.6000000000004</v>
      </c>
      <c r="I1860" s="2">
        <v>1</v>
      </c>
      <c r="J1860">
        <v>16</v>
      </c>
    </row>
    <row r="1861" spans="1:10" x14ac:dyDescent="0.25">
      <c r="A1861" s="1">
        <v>40603</v>
      </c>
      <c r="B1861">
        <v>74</v>
      </c>
      <c r="C1861">
        <v>44.26</v>
      </c>
      <c r="D1861" t="s">
        <v>423</v>
      </c>
      <c r="F1861">
        <f>IFERROR(IF(E1861="",VLOOKUP($B1861,Locations!$A$2:$U$255,16,FALSE),E1861),"")</f>
        <v>0.79</v>
      </c>
      <c r="G1861">
        <f>IFERROR(C1861-F1861,"")</f>
        <v>43.47</v>
      </c>
      <c r="H1861">
        <f>IFERROR(ROUND(VLOOKUP($B1861,Locations!$A$2:$U$255,11,FALSE)-G1861,3),"")</f>
        <v>5035.53</v>
      </c>
      <c r="I1861" s="2">
        <v>1</v>
      </c>
      <c r="J1861">
        <v>14</v>
      </c>
    </row>
    <row r="1862" spans="1:10" x14ac:dyDescent="0.25">
      <c r="A1862" s="1">
        <v>40702.292361111111</v>
      </c>
      <c r="B1862">
        <v>74</v>
      </c>
      <c r="C1862">
        <v>44.37</v>
      </c>
      <c r="D1862" t="s">
        <v>423</v>
      </c>
      <c r="F1862">
        <f>IFERROR(IF(E1862="",VLOOKUP($B1862,Locations!$A$2:$U$255,16,FALSE),E1862),"")</f>
        <v>0.79</v>
      </c>
      <c r="G1862">
        <f>IFERROR(C1862-F1862,"")</f>
        <v>43.58</v>
      </c>
      <c r="H1862">
        <f>IFERROR(ROUND(VLOOKUP($B1862,Locations!$A$2:$U$255,11,FALSE)-G1862,3),"")</f>
        <v>5035.42</v>
      </c>
      <c r="I1862" s="2">
        <v>1</v>
      </c>
      <c r="J1862">
        <v>14</v>
      </c>
    </row>
    <row r="1863" spans="1:10" x14ac:dyDescent="0.25">
      <c r="A1863" s="1">
        <v>40799.663888888892</v>
      </c>
      <c r="B1863">
        <v>74</v>
      </c>
      <c r="C1863">
        <v>44.51</v>
      </c>
      <c r="D1863" t="s">
        <v>423</v>
      </c>
      <c r="F1863">
        <f>IFERROR(IF(E1863="",VLOOKUP($B1863,Locations!$A$2:$U$255,16,FALSE),E1863),"")</f>
        <v>0.79</v>
      </c>
      <c r="G1863">
        <f>IFERROR(C1863-F1863,"")</f>
        <v>43.72</v>
      </c>
      <c r="H1863">
        <f>IFERROR(ROUND(VLOOKUP($B1863,Locations!$A$2:$U$255,11,FALSE)-G1863,3),"")</f>
        <v>5035.28</v>
      </c>
      <c r="I1863" s="2">
        <v>1</v>
      </c>
      <c r="J1863">
        <v>14</v>
      </c>
    </row>
    <row r="1864" spans="1:10" x14ac:dyDescent="0.25">
      <c r="A1864" s="1">
        <v>40883.631249999999</v>
      </c>
      <c r="B1864">
        <v>74</v>
      </c>
      <c r="C1864">
        <v>44.49</v>
      </c>
      <c r="D1864" t="s">
        <v>423</v>
      </c>
      <c r="F1864">
        <f>IFERROR(IF(E1864="",VLOOKUP($B1864,Locations!$A$2:$U$255,16,FALSE),E1864),"")</f>
        <v>0.79</v>
      </c>
      <c r="G1864">
        <f>IFERROR(C1864-F1864,"")</f>
        <v>43.7</v>
      </c>
      <c r="H1864">
        <f>IFERROR(ROUND(VLOOKUP($B1864,Locations!$A$2:$U$255,11,FALSE)-G1864,3),"")</f>
        <v>5035.3</v>
      </c>
      <c r="I1864" s="2">
        <v>1</v>
      </c>
      <c r="J1864">
        <v>14</v>
      </c>
    </row>
    <row r="1865" spans="1:10" x14ac:dyDescent="0.25">
      <c r="A1865" s="1">
        <v>40967.461111111108</v>
      </c>
      <c r="B1865">
        <v>74</v>
      </c>
      <c r="C1865">
        <v>44.33</v>
      </c>
      <c r="D1865" t="s">
        <v>423</v>
      </c>
      <c r="F1865">
        <f>IFERROR(IF(E1865="",VLOOKUP($B1865,Locations!$A$2:$U$255,16,FALSE),E1865),"")</f>
        <v>0.79</v>
      </c>
      <c r="G1865">
        <f>IFERROR(C1865-F1865,"")</f>
        <v>43.54</v>
      </c>
      <c r="H1865">
        <f>IFERROR(ROUND(VLOOKUP($B1865,Locations!$A$2:$U$255,11,FALSE)-G1865,3),"")</f>
        <v>5035.46</v>
      </c>
      <c r="I1865" s="2">
        <v>1</v>
      </c>
      <c r="J1865">
        <v>16</v>
      </c>
    </row>
    <row r="1866" spans="1:10" x14ac:dyDescent="0.25">
      <c r="A1866" s="1">
        <v>41065.401388888888</v>
      </c>
      <c r="B1866">
        <v>74</v>
      </c>
      <c r="C1866">
        <v>44.42</v>
      </c>
      <c r="D1866" t="s">
        <v>423</v>
      </c>
      <c r="F1866">
        <f>IFERROR(IF(E1866="",VLOOKUP($B1866,Locations!$A$2:$U$255,16,FALSE),E1866),"")</f>
        <v>0.79</v>
      </c>
      <c r="G1866">
        <f>IFERROR(C1866-F1866,"")</f>
        <v>43.63</v>
      </c>
      <c r="H1866">
        <f>IFERROR(ROUND(VLOOKUP($B1866,Locations!$A$2:$U$255,11,FALSE)-G1866,3),"")</f>
        <v>5035.37</v>
      </c>
      <c r="I1866" s="2">
        <v>1</v>
      </c>
      <c r="J1866">
        <v>14</v>
      </c>
    </row>
    <row r="1867" spans="1:10" x14ac:dyDescent="0.25">
      <c r="A1867" s="1">
        <v>41163.621527777781</v>
      </c>
      <c r="B1867">
        <v>74</v>
      </c>
      <c r="C1867">
        <v>44.69</v>
      </c>
      <c r="D1867" t="s">
        <v>423</v>
      </c>
      <c r="F1867">
        <f>IFERROR(IF(E1867="",VLOOKUP($B1867,Locations!$A$2:$U$255,16,FALSE),E1867),"")</f>
        <v>0.79</v>
      </c>
      <c r="G1867">
        <f>IFERROR(C1867-F1867,"")</f>
        <v>43.9</v>
      </c>
      <c r="H1867">
        <f>IFERROR(ROUND(VLOOKUP($B1867,Locations!$A$2:$U$255,11,FALSE)-G1867,3),"")</f>
        <v>5035.1000000000004</v>
      </c>
      <c r="I1867" s="2">
        <v>1</v>
      </c>
      <c r="J1867">
        <v>14</v>
      </c>
    </row>
    <row r="1868" spans="1:10" x14ac:dyDescent="0.25">
      <c r="A1868" s="1">
        <v>41255.661111111112</v>
      </c>
      <c r="B1868">
        <v>74</v>
      </c>
      <c r="C1868">
        <v>44.8</v>
      </c>
      <c r="D1868" t="s">
        <v>423</v>
      </c>
      <c r="F1868">
        <f>IFERROR(IF(E1868="",VLOOKUP($B1868,Locations!$A$2:$U$255,16,FALSE),E1868),"")</f>
        <v>0.79</v>
      </c>
      <c r="G1868">
        <f>IFERROR(C1868-F1868,"")</f>
        <v>44.01</v>
      </c>
      <c r="H1868">
        <f>IFERROR(ROUND(VLOOKUP($B1868,Locations!$A$2:$U$255,11,FALSE)-G1868,3),"")</f>
        <v>5034.99</v>
      </c>
      <c r="I1868" s="2">
        <v>1</v>
      </c>
    </row>
    <row r="1869" spans="1:10" x14ac:dyDescent="0.25">
      <c r="A1869" s="1">
        <v>41338.680555555555</v>
      </c>
      <c r="B1869">
        <v>74</v>
      </c>
      <c r="C1869">
        <v>44.81</v>
      </c>
      <c r="D1869" t="s">
        <v>423</v>
      </c>
      <c r="F1869">
        <f>IFERROR(IF(E1869="",VLOOKUP($B1869,Locations!$A$2:$U$255,16,FALSE),E1869),"")</f>
        <v>0.79</v>
      </c>
      <c r="G1869">
        <f>IFERROR(C1869-F1869,"")</f>
        <v>44.02</v>
      </c>
      <c r="H1869">
        <f>IFERROR(ROUND(VLOOKUP($B1869,Locations!$A$2:$U$255,11,FALSE)-G1869,3),"")</f>
        <v>5034.9799999999996</v>
      </c>
      <c r="I1869" s="2">
        <v>1</v>
      </c>
      <c r="J1869">
        <v>14</v>
      </c>
    </row>
    <row r="1870" spans="1:10" x14ac:dyDescent="0.25">
      <c r="A1870" s="1">
        <v>41443.519444444442</v>
      </c>
      <c r="B1870">
        <v>74</v>
      </c>
      <c r="C1870" s="41">
        <v>44.9</v>
      </c>
      <c r="D1870" t="s">
        <v>423</v>
      </c>
      <c r="F1870">
        <f>IFERROR(IF(E1870="",VLOOKUP($B1870,Locations!$A$2:$U$255,16,FALSE),E1870),"")</f>
        <v>0.79</v>
      </c>
      <c r="G1870">
        <f>IFERROR(C1870-F1870,"")</f>
        <v>44.11</v>
      </c>
      <c r="H1870">
        <f>IFERROR(ROUND(VLOOKUP($B1870,Locations!$A$2:$U$255,11,FALSE)-G1870,3),"")</f>
        <v>5034.8900000000003</v>
      </c>
      <c r="I1870" s="2">
        <v>1</v>
      </c>
      <c r="J1870">
        <v>14</v>
      </c>
    </row>
    <row r="1871" spans="1:10" x14ac:dyDescent="0.25">
      <c r="A1871" s="1">
        <v>41534.575694444444</v>
      </c>
      <c r="B1871">
        <v>74</v>
      </c>
      <c r="C1871">
        <v>45.14</v>
      </c>
      <c r="D1871" t="s">
        <v>423</v>
      </c>
      <c r="F1871">
        <f>IFERROR(IF(E1871="",VLOOKUP($B1871,Locations!$A$2:$U$255,16,FALSE),E1871),"")</f>
        <v>0.79</v>
      </c>
      <c r="G1871">
        <f>IFERROR(C1871-F1871,"")</f>
        <v>44.35</v>
      </c>
      <c r="H1871">
        <f>IFERROR(ROUND(VLOOKUP($B1871,Locations!$A$2:$U$255,11,FALSE)-G1871,3),"")</f>
        <v>5034.6499999999996</v>
      </c>
      <c r="I1871" s="2">
        <v>1</v>
      </c>
      <c r="J1871">
        <v>14</v>
      </c>
    </row>
    <row r="1872" spans="1:10" x14ac:dyDescent="0.25">
      <c r="A1872" s="1">
        <v>41618.426388888889</v>
      </c>
      <c r="B1872">
        <v>74</v>
      </c>
      <c r="C1872">
        <v>45.29</v>
      </c>
      <c r="D1872" t="s">
        <v>423</v>
      </c>
      <c r="F1872">
        <f>IFERROR(IF(E1872="",VLOOKUP($B1872,Locations!$A$2:$U$255,16,FALSE),E1872),"")</f>
        <v>0.79</v>
      </c>
      <c r="G1872">
        <f>IFERROR(C1872-F1872,"")</f>
        <v>44.5</v>
      </c>
      <c r="H1872">
        <f>IFERROR(ROUND(VLOOKUP($B1872,Locations!$A$2:$U$255,11,FALSE)-G1872,3),"")</f>
        <v>5034.5</v>
      </c>
      <c r="I1872" s="2">
        <v>1</v>
      </c>
      <c r="J1872">
        <v>16</v>
      </c>
    </row>
    <row r="1873" spans="1:10" x14ac:dyDescent="0.25">
      <c r="A1873" s="1">
        <v>41702.672222222223</v>
      </c>
      <c r="B1873">
        <v>74</v>
      </c>
      <c r="C1873">
        <v>45.33</v>
      </c>
      <c r="D1873" t="s">
        <v>423</v>
      </c>
      <c r="F1873">
        <f>IFERROR(IF(E1873="",VLOOKUP($B1873,Locations!$A$2:$U$255,16,FALSE),E1873),"")</f>
        <v>0.79</v>
      </c>
      <c r="G1873">
        <f>IFERROR(C1873-F1873,"")</f>
        <v>44.54</v>
      </c>
      <c r="H1873">
        <f>IFERROR(ROUND(VLOOKUP($B1873,Locations!$A$2:$U$255,11,FALSE)-G1873,3),"")</f>
        <v>5034.46</v>
      </c>
      <c r="I1873" s="2">
        <v>1</v>
      </c>
      <c r="J1873">
        <v>14</v>
      </c>
    </row>
    <row r="1874" spans="1:10" x14ac:dyDescent="0.25">
      <c r="A1874" s="1">
        <v>41793.671527777777</v>
      </c>
      <c r="B1874">
        <v>74</v>
      </c>
      <c r="C1874">
        <v>45.42</v>
      </c>
      <c r="D1874" t="s">
        <v>423</v>
      </c>
      <c r="F1874">
        <f>IFERROR(IF(E1874="",VLOOKUP($B1874,Locations!$A$2:$U$255,16,FALSE),E1874),"")</f>
        <v>0.79</v>
      </c>
      <c r="G1874">
        <f>IFERROR(C1874-F1874,"")</f>
        <v>44.63</v>
      </c>
      <c r="H1874">
        <f>IFERROR(ROUND(VLOOKUP($B1874,Locations!$A$2:$U$255,11,FALSE)-G1874,3),"")</f>
        <v>5034.37</v>
      </c>
      <c r="I1874" s="2">
        <v>1</v>
      </c>
      <c r="J1874">
        <v>14</v>
      </c>
    </row>
    <row r="1875" spans="1:10" x14ac:dyDescent="0.25">
      <c r="A1875" s="1">
        <v>41891.654166666667</v>
      </c>
      <c r="B1875">
        <v>74</v>
      </c>
      <c r="C1875">
        <v>45.7</v>
      </c>
      <c r="D1875" t="s">
        <v>423</v>
      </c>
      <c r="F1875">
        <f>IFERROR(IF(E1875="",VLOOKUP($B1875,Locations!$A$2:$U$255,16,FALSE),E1875),"")</f>
        <v>0.79</v>
      </c>
      <c r="G1875">
        <f>IFERROR(C1875-F1875,"")</f>
        <v>44.910000000000004</v>
      </c>
      <c r="H1875">
        <f>IFERROR(ROUND(VLOOKUP($B1875,Locations!$A$2:$U$255,11,FALSE)-G1875,3),"")</f>
        <v>5034.09</v>
      </c>
      <c r="I1875" s="2">
        <v>1</v>
      </c>
      <c r="J1875">
        <v>14</v>
      </c>
    </row>
    <row r="1876" spans="1:10" x14ac:dyDescent="0.25">
      <c r="A1876" s="1">
        <v>41982.526388888888</v>
      </c>
      <c r="B1876">
        <v>74</v>
      </c>
      <c r="C1876">
        <v>45.86</v>
      </c>
      <c r="D1876" t="s">
        <v>423</v>
      </c>
      <c r="F1876">
        <f>IFERROR(IF(E1876="",VLOOKUP($B1876,Locations!$A$2:$U$255,16,FALSE),E1876),"")</f>
        <v>0.79</v>
      </c>
      <c r="G1876">
        <f>IFERROR(C1876-F1876,"")</f>
        <v>45.07</v>
      </c>
      <c r="H1876">
        <f>IFERROR(ROUND(VLOOKUP($B1876,Locations!$A$2:$U$255,11,FALSE)-G1876,3),"")</f>
        <v>5033.93</v>
      </c>
      <c r="I1876" s="2">
        <v>1</v>
      </c>
      <c r="J1876">
        <v>16</v>
      </c>
    </row>
    <row r="1877" spans="1:10" x14ac:dyDescent="0.25">
      <c r="A1877" s="1">
        <v>42066.520833333336</v>
      </c>
      <c r="B1877">
        <v>74</v>
      </c>
      <c r="C1877">
        <v>45.98</v>
      </c>
      <c r="D1877" t="s">
        <v>423</v>
      </c>
      <c r="F1877">
        <f>IFERROR(IF(E1877="",VLOOKUP($B1877,Locations!$A$2:$U$255,16,FALSE),E1877),"")</f>
        <v>0.79</v>
      </c>
      <c r="G1877">
        <f>IFERROR(C1877-F1877,"")</f>
        <v>45.19</v>
      </c>
      <c r="H1877">
        <f>IFERROR(ROUND(VLOOKUP($B1877,Locations!$A$2:$U$255,11,FALSE)-G1877,3),"")</f>
        <v>5033.8100000000004</v>
      </c>
      <c r="I1877" s="2">
        <v>1</v>
      </c>
      <c r="J1877">
        <v>16</v>
      </c>
    </row>
    <row r="1878" spans="1:10" x14ac:dyDescent="0.25">
      <c r="A1878" s="1">
        <v>42338.552777777775</v>
      </c>
      <c r="B1878">
        <v>74</v>
      </c>
      <c r="C1878">
        <v>46.54</v>
      </c>
      <c r="D1878" t="s">
        <v>423</v>
      </c>
      <c r="F1878">
        <f>IFERROR(IF(E1878="",VLOOKUP($B1878,Locations!$A$2:$U$255,16,FALSE),E1878),"")</f>
        <v>0.79</v>
      </c>
      <c r="G1878">
        <f>IFERROR(C1878-F1878,"")</f>
        <v>45.75</v>
      </c>
      <c r="H1878">
        <f>IFERROR(ROUND(VLOOKUP($B1878,Locations!$A$2:$U$255,11,FALSE)-G1878,3),"")</f>
        <v>5033.25</v>
      </c>
      <c r="I1878" s="2">
        <v>1</v>
      </c>
      <c r="J1878">
        <v>16</v>
      </c>
    </row>
    <row r="1879" spans="1:10" x14ac:dyDescent="0.25">
      <c r="A1879" s="1">
        <v>42493.669444444444</v>
      </c>
      <c r="B1879">
        <v>74</v>
      </c>
      <c r="C1879">
        <v>46.75</v>
      </c>
      <c r="D1879" t="s">
        <v>423</v>
      </c>
      <c r="F1879">
        <f>IFERROR(IF(E1879="",VLOOKUP($B1879,Locations!$A$2:$U$255,16,FALSE),E1879),"")</f>
        <v>0.79</v>
      </c>
      <c r="G1879">
        <f>IFERROR(C1879-F1879,"")</f>
        <v>45.96</v>
      </c>
      <c r="H1879">
        <f>IFERROR(ROUND(VLOOKUP($B1879,Locations!$A$2:$U$255,11,FALSE)-G1879,3),"")</f>
        <v>5033.04</v>
      </c>
      <c r="I1879" s="2">
        <v>1</v>
      </c>
      <c r="J1879">
        <v>15</v>
      </c>
    </row>
    <row r="1880" spans="1:10" x14ac:dyDescent="0.25">
      <c r="A1880" s="1">
        <v>42584.625</v>
      </c>
      <c r="B1880">
        <v>74</v>
      </c>
      <c r="C1880">
        <v>46.96</v>
      </c>
      <c r="D1880" t="s">
        <v>423</v>
      </c>
      <c r="F1880">
        <f>IFERROR(IF(E1880="",VLOOKUP($B1880,Locations!$A$2:$U$255,16,FALSE),E1880),"")</f>
        <v>0.79</v>
      </c>
      <c r="G1880">
        <f>IFERROR(C1880-F1880,"")</f>
        <v>46.17</v>
      </c>
      <c r="H1880">
        <f>IFERROR(ROUND(VLOOKUP($B1880,Locations!$A$2:$U$255,11,FALSE)-G1880,3),"")</f>
        <v>5032.83</v>
      </c>
      <c r="I1880" s="2">
        <v>1</v>
      </c>
      <c r="J1880">
        <v>15</v>
      </c>
    </row>
    <row r="1881" spans="1:10" x14ac:dyDescent="0.25">
      <c r="A1881" s="1">
        <v>42800.588888888888</v>
      </c>
      <c r="B1881">
        <v>74</v>
      </c>
      <c r="C1881">
        <v>47.41</v>
      </c>
      <c r="D1881" t="s">
        <v>423</v>
      </c>
      <c r="F1881">
        <f>IFERROR(IF(E1881="",VLOOKUP($B1881,Locations!$A$2:$U$255,16,FALSE),E1881),"")</f>
        <v>0.79</v>
      </c>
      <c r="G1881">
        <f>IFERROR(C1881-F1881,"")</f>
        <v>46.62</v>
      </c>
      <c r="H1881">
        <f>IFERROR(ROUND(VLOOKUP($B1881,Locations!$A$2:$U$255,11,FALSE)-G1881,3),"")</f>
        <v>5032.38</v>
      </c>
      <c r="I1881" s="2">
        <v>1</v>
      </c>
      <c r="J1881">
        <v>16</v>
      </c>
    </row>
    <row r="1882" spans="1:10" x14ac:dyDescent="0.25">
      <c r="A1882" s="1">
        <v>42963.263888888891</v>
      </c>
      <c r="B1882">
        <v>74</v>
      </c>
      <c r="C1882">
        <v>47.72</v>
      </c>
      <c r="D1882" t="s">
        <v>423</v>
      </c>
      <c r="F1882">
        <f>IFERROR(IF(E1882="",VLOOKUP($B1882,Locations!$A$2:$U$255,16,FALSE),E1882),"")</f>
        <v>0.79</v>
      </c>
      <c r="G1882">
        <f>IFERROR(C1882-F1882,"")</f>
        <v>46.93</v>
      </c>
      <c r="H1882">
        <f>IFERROR(ROUND(VLOOKUP($B1882,Locations!$A$2:$U$255,11,FALSE)-G1882,3),"")</f>
        <v>5032.07</v>
      </c>
      <c r="I1882" s="2">
        <v>1</v>
      </c>
      <c r="J1882">
        <v>15</v>
      </c>
    </row>
    <row r="1883" spans="1:10" x14ac:dyDescent="0.25">
      <c r="A1883" s="1">
        <v>43074.720138888886</v>
      </c>
      <c r="B1883">
        <v>74</v>
      </c>
      <c r="C1883">
        <v>48.01</v>
      </c>
      <c r="D1883" t="s">
        <v>423</v>
      </c>
      <c r="F1883">
        <f>IFERROR(IF(E1883="",VLOOKUP($B1883,Locations!$A$2:$U$255,16,FALSE),E1883),"")</f>
        <v>0.79</v>
      </c>
      <c r="G1883">
        <f>IFERROR(C1883-F1883,"")</f>
        <v>47.22</v>
      </c>
      <c r="H1883">
        <f>IFERROR(ROUND(VLOOKUP($B1883,Locations!$A$2:$U$255,11,FALSE)-G1883,3),"")</f>
        <v>5031.78</v>
      </c>
      <c r="I1883" s="2">
        <v>1</v>
      </c>
      <c r="J1883">
        <v>16</v>
      </c>
    </row>
    <row r="1884" spans="1:10" x14ac:dyDescent="0.25">
      <c r="A1884" s="43">
        <v>43165.537499999999</v>
      </c>
      <c r="B1884">
        <v>74</v>
      </c>
      <c r="C1884" s="48">
        <v>48.15</v>
      </c>
      <c r="D1884" t="s">
        <v>423</v>
      </c>
      <c r="E1884" s="48"/>
      <c r="F1884" s="48">
        <v>0.79</v>
      </c>
      <c r="G1884">
        <f>IFERROR(C1884-F1884,"")</f>
        <v>47.36</v>
      </c>
      <c r="H1884">
        <f>IFERROR(ROUND(VLOOKUP($B1884,Locations!$A$2:$U$255,11,FALSE)-G1884,3),"")</f>
        <v>5031.6400000000003</v>
      </c>
      <c r="I1884" s="2">
        <v>1</v>
      </c>
      <c r="J1884">
        <v>16</v>
      </c>
    </row>
    <row r="1885" spans="1:10" x14ac:dyDescent="0.25">
      <c r="A1885" s="50">
        <v>43312.736805555556</v>
      </c>
      <c r="B1885">
        <v>74</v>
      </c>
      <c r="C1885" s="47">
        <v>48.39</v>
      </c>
      <c r="D1885" t="s">
        <v>423</v>
      </c>
      <c r="F1885">
        <v>0.79</v>
      </c>
      <c r="G1885">
        <f>IFERROR(C1885-F1885,"")</f>
        <v>47.6</v>
      </c>
      <c r="H1885">
        <f>IFERROR(ROUND(VLOOKUP($B1885,Locations!$A$2:$U$255,11,FALSE)-G1885,3),"")</f>
        <v>5031.3999999999996</v>
      </c>
      <c r="I1885" s="2">
        <v>1</v>
      </c>
      <c r="J1885">
        <v>17</v>
      </c>
    </row>
    <row r="1886" spans="1:10" x14ac:dyDescent="0.25">
      <c r="A1886" s="1">
        <v>39536.5</v>
      </c>
      <c r="B1886">
        <v>136</v>
      </c>
      <c r="C1886">
        <v>56.1</v>
      </c>
      <c r="D1886" t="s">
        <v>322</v>
      </c>
      <c r="F1886">
        <f>IFERROR(IF(E1886="",VLOOKUP($B1886,Locations!$A$2:$U$255,16,FALSE),E1886),"")</f>
        <v>0.69</v>
      </c>
      <c r="G1886">
        <f>IFERROR(C1886-F1886,"")</f>
        <v>55.410000000000004</v>
      </c>
      <c r="H1886">
        <f>IFERROR(ROUND(VLOOKUP($B1886,Locations!$A$2:$U$255,11,FALSE)-G1886,3),"")</f>
        <v>4334.7</v>
      </c>
      <c r="I1886" s="2">
        <v>1</v>
      </c>
      <c r="J1886">
        <v>17</v>
      </c>
    </row>
    <row r="1887" spans="1:10" x14ac:dyDescent="0.25">
      <c r="A1887" s="1">
        <v>39783.5</v>
      </c>
      <c r="B1887">
        <v>136</v>
      </c>
      <c r="C1887">
        <v>58.25</v>
      </c>
      <c r="D1887" t="s">
        <v>322</v>
      </c>
      <c r="F1887">
        <f>IFERROR(IF(E1887="",VLOOKUP($B1887,Locations!$A$2:$U$255,16,FALSE),E1887),"")</f>
        <v>0.69</v>
      </c>
      <c r="G1887">
        <f>IFERROR(C1887-F1887,"")</f>
        <v>57.56</v>
      </c>
      <c r="H1887">
        <f>IFERROR(ROUND(VLOOKUP($B1887,Locations!$A$2:$U$255,11,FALSE)-G1887,3),"")</f>
        <v>4332.55</v>
      </c>
      <c r="I1887" s="2">
        <v>1</v>
      </c>
      <c r="J1887">
        <v>17</v>
      </c>
    </row>
    <row r="1888" spans="1:10" x14ac:dyDescent="0.25">
      <c r="A1888" s="1">
        <v>39905.5</v>
      </c>
      <c r="B1888">
        <v>136</v>
      </c>
      <c r="C1888">
        <v>56.7</v>
      </c>
      <c r="D1888" t="s">
        <v>322</v>
      </c>
      <c r="F1888">
        <f>IFERROR(IF(E1888="",VLOOKUP($B1888,Locations!$A$2:$U$255,16,FALSE),E1888),"")</f>
        <v>0.69</v>
      </c>
      <c r="G1888">
        <f>IFERROR(C1888-F1888,"")</f>
        <v>56.010000000000005</v>
      </c>
      <c r="H1888">
        <f>IFERROR(ROUND(VLOOKUP($B1888,Locations!$A$2:$U$255,11,FALSE)-G1888,3),"")</f>
        <v>4334.1000000000004</v>
      </c>
      <c r="I1888" s="2">
        <v>1</v>
      </c>
      <c r="J1888">
        <v>17</v>
      </c>
    </row>
    <row r="1889" spans="1:10" x14ac:dyDescent="0.25">
      <c r="A1889" s="1">
        <v>40127.5</v>
      </c>
      <c r="B1889">
        <v>136</v>
      </c>
      <c r="C1889">
        <v>58.88</v>
      </c>
      <c r="D1889" t="s">
        <v>322</v>
      </c>
      <c r="F1889">
        <f>IFERROR(IF(E1889="",VLOOKUP($B1889,Locations!$A$2:$U$255,16,FALSE),E1889),"")</f>
        <v>0.69</v>
      </c>
      <c r="G1889">
        <f>IFERROR(C1889-F1889,"")</f>
        <v>58.190000000000005</v>
      </c>
      <c r="H1889">
        <f>IFERROR(ROUND(VLOOKUP($B1889,Locations!$A$2:$U$255,11,FALSE)-G1889,3),"")</f>
        <v>4331.92</v>
      </c>
      <c r="I1889" s="2">
        <v>1</v>
      </c>
      <c r="J1889">
        <v>19</v>
      </c>
    </row>
    <row r="1890" spans="1:10" x14ac:dyDescent="0.25">
      <c r="A1890" s="1">
        <v>40270.5</v>
      </c>
      <c r="B1890">
        <v>136</v>
      </c>
      <c r="C1890">
        <v>56.85</v>
      </c>
      <c r="D1890" t="s">
        <v>322</v>
      </c>
      <c r="F1890">
        <f>IFERROR(IF(E1890="",VLOOKUP($B1890,Locations!$A$2:$U$255,16,FALSE),E1890),"")</f>
        <v>0.69</v>
      </c>
      <c r="G1890">
        <f>IFERROR(C1890-F1890,"")</f>
        <v>56.160000000000004</v>
      </c>
      <c r="H1890">
        <f>IFERROR(ROUND(VLOOKUP($B1890,Locations!$A$2:$U$255,11,FALSE)-G1890,3),"")</f>
        <v>4333.95</v>
      </c>
      <c r="I1890" s="2">
        <v>1</v>
      </c>
      <c r="J1890">
        <v>17</v>
      </c>
    </row>
    <row r="1891" spans="1:10" x14ac:dyDescent="0.25">
      <c r="A1891" s="1">
        <v>40471.5</v>
      </c>
      <c r="B1891">
        <v>136</v>
      </c>
      <c r="C1891">
        <v>59.4</v>
      </c>
      <c r="D1891" t="s">
        <v>322</v>
      </c>
      <c r="F1891">
        <f>IFERROR(IF(E1891="",VLOOKUP($B1891,Locations!$A$2:$U$255,16,FALSE),E1891),"")</f>
        <v>0.69</v>
      </c>
      <c r="G1891">
        <f>IFERROR(C1891-F1891,"")</f>
        <v>58.71</v>
      </c>
      <c r="H1891">
        <f>IFERROR(ROUND(VLOOKUP($B1891,Locations!$A$2:$U$255,11,FALSE)-G1891,3),"")</f>
        <v>4331.3999999999996</v>
      </c>
      <c r="I1891" s="2">
        <v>1</v>
      </c>
      <c r="J1891">
        <v>14</v>
      </c>
    </row>
    <row r="1892" spans="1:10" x14ac:dyDescent="0.25">
      <c r="A1892" s="1">
        <v>40521.371527777781</v>
      </c>
      <c r="B1892">
        <v>136</v>
      </c>
      <c r="C1892">
        <v>57.38</v>
      </c>
      <c r="D1892" t="s">
        <v>322</v>
      </c>
      <c r="F1892">
        <f>IFERROR(IF(E1892="",VLOOKUP($B1892,Locations!$A$2:$U$255,16,FALSE),E1892),"")</f>
        <v>0.69</v>
      </c>
      <c r="G1892">
        <f>IFERROR(C1892-F1892,"")</f>
        <v>56.690000000000005</v>
      </c>
      <c r="H1892">
        <f>IFERROR(ROUND(VLOOKUP($B1892,Locations!$A$2:$U$255,11,FALSE)-G1892,3),"")</f>
        <v>4333.42</v>
      </c>
      <c r="I1892" s="2">
        <v>1</v>
      </c>
      <c r="J1892">
        <v>16</v>
      </c>
    </row>
    <row r="1893" spans="1:10" x14ac:dyDescent="0.25">
      <c r="A1893" s="1">
        <v>40605.427083333336</v>
      </c>
      <c r="B1893">
        <v>136</v>
      </c>
      <c r="C1893" s="41">
        <v>56.5</v>
      </c>
      <c r="D1893" t="s">
        <v>322</v>
      </c>
      <c r="F1893">
        <f>IFERROR(IF(E1893="",VLOOKUP($B1893,Locations!$A$2:$U$255,16,FALSE),E1893),"")</f>
        <v>0.69</v>
      </c>
      <c r="G1893">
        <f>IFERROR(C1893-F1893,"")</f>
        <v>55.81</v>
      </c>
      <c r="H1893">
        <f>IFERROR(ROUND(VLOOKUP($B1893,Locations!$A$2:$U$255,11,FALSE)-G1893,3),"")</f>
        <v>4334.3</v>
      </c>
      <c r="I1893" s="2">
        <v>1</v>
      </c>
      <c r="J1893">
        <v>14</v>
      </c>
    </row>
    <row r="1894" spans="1:10" x14ac:dyDescent="0.25">
      <c r="A1894" s="1">
        <v>40703.340277777781</v>
      </c>
      <c r="B1894">
        <v>136</v>
      </c>
      <c r="C1894">
        <v>49.23</v>
      </c>
      <c r="D1894" t="s">
        <v>322</v>
      </c>
      <c r="F1894">
        <f>IFERROR(IF(E1894="",VLOOKUP($B1894,Locations!$A$2:$U$255,16,FALSE),E1894),"")</f>
        <v>0.69</v>
      </c>
      <c r="G1894">
        <f>IFERROR(C1894-F1894,"")</f>
        <v>48.54</v>
      </c>
      <c r="H1894">
        <f>IFERROR(ROUND(VLOOKUP($B1894,Locations!$A$2:$U$255,11,FALSE)-G1894,3),"")</f>
        <v>4341.57</v>
      </c>
      <c r="I1894" s="2">
        <v>1</v>
      </c>
      <c r="J1894">
        <v>14</v>
      </c>
    </row>
    <row r="1895" spans="1:10" x14ac:dyDescent="0.25">
      <c r="A1895" s="1">
        <v>40801.381249999999</v>
      </c>
      <c r="B1895">
        <v>136</v>
      </c>
      <c r="C1895">
        <v>56.67</v>
      </c>
      <c r="D1895" t="s">
        <v>322</v>
      </c>
      <c r="F1895">
        <f>IFERROR(IF(E1895="",VLOOKUP($B1895,Locations!$A$2:$U$255,16,FALSE),E1895),"")</f>
        <v>0.69</v>
      </c>
      <c r="G1895">
        <f>IFERROR(C1895-F1895,"")</f>
        <v>55.980000000000004</v>
      </c>
      <c r="H1895">
        <f>IFERROR(ROUND(VLOOKUP($B1895,Locations!$A$2:$U$255,11,FALSE)-G1895,3),"")</f>
        <v>4334.13</v>
      </c>
      <c r="I1895" s="2">
        <v>1</v>
      </c>
      <c r="J1895">
        <v>14</v>
      </c>
    </row>
    <row r="1896" spans="1:10" x14ac:dyDescent="0.25">
      <c r="A1896" s="1">
        <v>40885.440972222219</v>
      </c>
      <c r="B1896">
        <v>136</v>
      </c>
      <c r="C1896">
        <v>54.45</v>
      </c>
      <c r="D1896" t="s">
        <v>322</v>
      </c>
      <c r="F1896">
        <f>IFERROR(IF(E1896="",VLOOKUP($B1896,Locations!$A$2:$U$255,16,FALSE),E1896),"")</f>
        <v>0.69</v>
      </c>
      <c r="G1896">
        <f>IFERROR(C1896-F1896,"")</f>
        <v>53.760000000000005</v>
      </c>
      <c r="H1896">
        <f>IFERROR(ROUND(VLOOKUP($B1896,Locations!$A$2:$U$255,11,FALSE)-G1896,3),"")</f>
        <v>4336.3500000000004</v>
      </c>
      <c r="I1896" s="2">
        <v>1</v>
      </c>
      <c r="J1896">
        <v>14</v>
      </c>
    </row>
    <row r="1897" spans="1:10" x14ac:dyDescent="0.25">
      <c r="A1897" s="1">
        <v>40969.386111111111</v>
      </c>
      <c r="B1897">
        <v>136</v>
      </c>
      <c r="C1897">
        <v>54.21</v>
      </c>
      <c r="D1897" t="s">
        <v>322</v>
      </c>
      <c r="F1897">
        <f>IFERROR(IF(E1897="",VLOOKUP($B1897,Locations!$A$2:$U$255,16,FALSE),E1897),"")</f>
        <v>0.69</v>
      </c>
      <c r="G1897">
        <f>IFERROR(C1897-F1897,"")</f>
        <v>53.52</v>
      </c>
      <c r="H1897">
        <f>IFERROR(ROUND(VLOOKUP($B1897,Locations!$A$2:$U$255,11,FALSE)-G1897,3),"")</f>
        <v>4336.59</v>
      </c>
      <c r="I1897" s="2">
        <v>1</v>
      </c>
      <c r="J1897">
        <v>16</v>
      </c>
    </row>
    <row r="1898" spans="1:10" x14ac:dyDescent="0.25">
      <c r="A1898" s="1">
        <v>41067.365972222222</v>
      </c>
      <c r="B1898">
        <v>136</v>
      </c>
      <c r="C1898">
        <v>58.33</v>
      </c>
      <c r="D1898" t="s">
        <v>322</v>
      </c>
      <c r="F1898">
        <f>IFERROR(IF(E1898="",VLOOKUP($B1898,Locations!$A$2:$U$255,16,FALSE),E1898),"")</f>
        <v>0.69</v>
      </c>
      <c r="G1898">
        <f>IFERROR(C1898-F1898,"")</f>
        <v>57.64</v>
      </c>
      <c r="H1898">
        <f>IFERROR(ROUND(VLOOKUP($B1898,Locations!$A$2:$U$255,11,FALSE)-G1898,3),"")</f>
        <v>4332.47</v>
      </c>
      <c r="I1898" s="2">
        <v>1</v>
      </c>
      <c r="J1898">
        <v>14</v>
      </c>
    </row>
    <row r="1899" spans="1:10" x14ac:dyDescent="0.25">
      <c r="A1899" s="1">
        <v>41165.421527777777</v>
      </c>
      <c r="B1899">
        <v>136</v>
      </c>
      <c r="C1899">
        <v>62.02</v>
      </c>
      <c r="D1899" t="s">
        <v>322</v>
      </c>
      <c r="F1899">
        <f>IFERROR(IF(E1899="",VLOOKUP($B1899,Locations!$A$2:$U$255,16,FALSE),E1899),"")</f>
        <v>0.69</v>
      </c>
      <c r="G1899">
        <f>IFERROR(C1899-F1899,"")</f>
        <v>61.330000000000005</v>
      </c>
      <c r="H1899">
        <f>IFERROR(ROUND(VLOOKUP($B1899,Locations!$A$2:$U$255,11,FALSE)-G1899,3),"")</f>
        <v>4328.78</v>
      </c>
      <c r="I1899" s="2">
        <v>1</v>
      </c>
      <c r="J1899">
        <v>14</v>
      </c>
    </row>
    <row r="1900" spans="1:10" x14ac:dyDescent="0.25">
      <c r="A1900" s="1">
        <v>41256.368750000001</v>
      </c>
      <c r="B1900">
        <v>136</v>
      </c>
      <c r="C1900">
        <v>57.78</v>
      </c>
      <c r="D1900" t="s">
        <v>322</v>
      </c>
      <c r="F1900">
        <f>IFERROR(IF(E1900="",VLOOKUP($B1900,Locations!$A$2:$U$255,16,FALSE),E1900),"")</f>
        <v>0.69</v>
      </c>
      <c r="G1900">
        <f>IFERROR(C1900-F1900,"")</f>
        <v>57.09</v>
      </c>
      <c r="H1900">
        <f>IFERROR(ROUND(VLOOKUP($B1900,Locations!$A$2:$U$255,11,FALSE)-G1900,3),"")</f>
        <v>4333.0200000000004</v>
      </c>
      <c r="I1900" s="2">
        <v>1</v>
      </c>
    </row>
    <row r="1901" spans="1:10" x14ac:dyDescent="0.25">
      <c r="A1901" s="1">
        <v>41340.404861111114</v>
      </c>
      <c r="B1901">
        <v>136</v>
      </c>
      <c r="C1901">
        <v>56.69</v>
      </c>
      <c r="D1901" t="s">
        <v>322</v>
      </c>
      <c r="F1901">
        <f>IFERROR(IF(E1901="",VLOOKUP($B1901,Locations!$A$2:$U$255,16,FALSE),E1901),"")</f>
        <v>0.69</v>
      </c>
      <c r="G1901">
        <f>IFERROR(C1901-F1901,"")</f>
        <v>56</v>
      </c>
      <c r="H1901">
        <f>IFERROR(ROUND(VLOOKUP($B1901,Locations!$A$2:$U$255,11,FALSE)-G1901,3),"")</f>
        <v>4334.1099999999997</v>
      </c>
      <c r="I1901" s="2">
        <v>1</v>
      </c>
      <c r="J1901">
        <v>14</v>
      </c>
    </row>
    <row r="1902" spans="1:10" x14ac:dyDescent="0.25">
      <c r="A1902" s="1">
        <v>41445.35833333333</v>
      </c>
      <c r="B1902">
        <v>136</v>
      </c>
      <c r="C1902">
        <v>57.78</v>
      </c>
      <c r="D1902" t="s">
        <v>322</v>
      </c>
      <c r="F1902">
        <f>IFERROR(IF(E1902="",VLOOKUP($B1902,Locations!$A$2:$U$255,16,FALSE),E1902),"")</f>
        <v>0.69</v>
      </c>
      <c r="G1902">
        <f>IFERROR(C1902-F1902,"")</f>
        <v>57.09</v>
      </c>
      <c r="H1902">
        <f>IFERROR(ROUND(VLOOKUP($B1902,Locations!$A$2:$U$255,11,FALSE)-G1902,3),"")</f>
        <v>4333.0200000000004</v>
      </c>
      <c r="I1902" s="2">
        <v>1</v>
      </c>
      <c r="J1902">
        <v>14</v>
      </c>
    </row>
    <row r="1903" spans="1:10" x14ac:dyDescent="0.25">
      <c r="A1903" s="1">
        <v>41536.35833333333</v>
      </c>
      <c r="B1903">
        <v>136</v>
      </c>
      <c r="C1903">
        <v>61.42</v>
      </c>
      <c r="D1903" t="s">
        <v>322</v>
      </c>
      <c r="F1903">
        <f>IFERROR(IF(E1903="",VLOOKUP($B1903,Locations!$A$2:$U$255,16,FALSE),E1903),"")</f>
        <v>0.69</v>
      </c>
      <c r="G1903">
        <f>IFERROR(C1903-F1903,"")</f>
        <v>60.730000000000004</v>
      </c>
      <c r="H1903">
        <f>IFERROR(ROUND(VLOOKUP($B1903,Locations!$A$2:$U$255,11,FALSE)-G1903,3),"")</f>
        <v>4329.38</v>
      </c>
      <c r="I1903" s="2">
        <v>1</v>
      </c>
      <c r="J1903">
        <v>14</v>
      </c>
    </row>
    <row r="1904" spans="1:10" x14ac:dyDescent="0.25">
      <c r="A1904" s="1">
        <v>41620.398611111108</v>
      </c>
      <c r="B1904">
        <v>136</v>
      </c>
      <c r="C1904">
        <v>57.98</v>
      </c>
      <c r="D1904" t="s">
        <v>322</v>
      </c>
      <c r="F1904">
        <f>IFERROR(IF(E1904="",VLOOKUP($B1904,Locations!$A$2:$U$255,16,FALSE),E1904),"")</f>
        <v>0.69</v>
      </c>
      <c r="G1904">
        <f>IFERROR(C1904-F1904,"")</f>
        <v>57.29</v>
      </c>
      <c r="H1904">
        <f>IFERROR(ROUND(VLOOKUP($B1904,Locations!$A$2:$U$255,11,FALSE)-G1904,3),"")</f>
        <v>4332.82</v>
      </c>
      <c r="I1904" s="2">
        <v>1</v>
      </c>
      <c r="J1904">
        <v>16</v>
      </c>
    </row>
    <row r="1905" spans="1:10" x14ac:dyDescent="0.25">
      <c r="A1905" s="1">
        <v>41704.396527777775</v>
      </c>
      <c r="B1905">
        <v>136</v>
      </c>
      <c r="C1905" s="41">
        <v>57</v>
      </c>
      <c r="D1905" t="s">
        <v>322</v>
      </c>
      <c r="F1905">
        <f>IFERROR(IF(E1905="",VLOOKUP($B1905,Locations!$A$2:$U$255,16,FALSE),E1905),"")</f>
        <v>0.69</v>
      </c>
      <c r="G1905">
        <f>IFERROR(C1905-F1905,"")</f>
        <v>56.31</v>
      </c>
      <c r="H1905">
        <f>IFERROR(ROUND(VLOOKUP($B1905,Locations!$A$2:$U$255,11,FALSE)-G1905,3),"")</f>
        <v>4333.8</v>
      </c>
      <c r="I1905" s="2">
        <v>1</v>
      </c>
      <c r="J1905">
        <v>14</v>
      </c>
    </row>
    <row r="1906" spans="1:10" x14ac:dyDescent="0.25">
      <c r="A1906" s="1">
        <v>41795.371527777781</v>
      </c>
      <c r="B1906">
        <v>136</v>
      </c>
      <c r="C1906">
        <v>60.32</v>
      </c>
      <c r="D1906" t="s">
        <v>322</v>
      </c>
      <c r="F1906">
        <f>IFERROR(IF(E1906="",VLOOKUP($B1906,Locations!$A$2:$U$255,16,FALSE),E1906),"")</f>
        <v>0.69</v>
      </c>
      <c r="G1906">
        <f>IFERROR(C1906-F1906,"")</f>
        <v>59.63</v>
      </c>
      <c r="H1906">
        <f>IFERROR(ROUND(VLOOKUP($B1906,Locations!$A$2:$U$255,11,FALSE)-G1906,3),"")</f>
        <v>4330.4799999999996</v>
      </c>
      <c r="I1906" s="2">
        <v>1</v>
      </c>
      <c r="J1906">
        <v>14</v>
      </c>
    </row>
    <row r="1907" spans="1:10" x14ac:dyDescent="0.25">
      <c r="A1907" s="1">
        <v>41893.372916666667</v>
      </c>
      <c r="B1907">
        <v>136</v>
      </c>
      <c r="C1907">
        <v>63.25</v>
      </c>
      <c r="D1907" t="s">
        <v>322</v>
      </c>
      <c r="F1907">
        <f>IFERROR(IF(E1907="",VLOOKUP($B1907,Locations!$A$2:$U$255,16,FALSE),E1907),"")</f>
        <v>0.69</v>
      </c>
      <c r="G1907">
        <f>IFERROR(C1907-F1907,"")</f>
        <v>62.56</v>
      </c>
      <c r="H1907">
        <f>IFERROR(ROUND(VLOOKUP($B1907,Locations!$A$2:$U$255,11,FALSE)-G1907,3),"")</f>
        <v>4327.55</v>
      </c>
      <c r="I1907" s="2">
        <v>1</v>
      </c>
      <c r="J1907">
        <v>14</v>
      </c>
    </row>
    <row r="1908" spans="1:10" x14ac:dyDescent="0.25">
      <c r="A1908" s="1">
        <v>41984.407638888886</v>
      </c>
      <c r="B1908">
        <v>136</v>
      </c>
      <c r="C1908">
        <v>58.89</v>
      </c>
      <c r="D1908" t="s">
        <v>322</v>
      </c>
      <c r="F1908">
        <f>IFERROR(IF(E1908="",VLOOKUP($B1908,Locations!$A$2:$U$255,16,FALSE),E1908),"")</f>
        <v>0.69</v>
      </c>
      <c r="G1908">
        <f>IFERROR(C1908-F1908,"")</f>
        <v>58.2</v>
      </c>
      <c r="H1908">
        <f>IFERROR(ROUND(VLOOKUP($B1908,Locations!$A$2:$U$255,11,FALSE)-G1908,3),"")</f>
        <v>4331.91</v>
      </c>
      <c r="I1908" s="2">
        <v>1</v>
      </c>
      <c r="J1908">
        <v>16</v>
      </c>
    </row>
    <row r="1909" spans="1:10" x14ac:dyDescent="0.25">
      <c r="A1909" s="1">
        <v>42068.393750000003</v>
      </c>
      <c r="B1909">
        <v>136</v>
      </c>
      <c r="C1909">
        <v>57.81</v>
      </c>
      <c r="D1909" t="s">
        <v>322</v>
      </c>
      <c r="F1909">
        <f>IFERROR(IF(E1909="",VLOOKUP($B1909,Locations!$A$2:$U$255,16,FALSE),E1909),"")</f>
        <v>0.69</v>
      </c>
      <c r="G1909">
        <f>IFERROR(C1909-F1909,"")</f>
        <v>57.120000000000005</v>
      </c>
      <c r="H1909">
        <f>IFERROR(ROUND(VLOOKUP($B1909,Locations!$A$2:$U$255,11,FALSE)-G1909,3),"")</f>
        <v>4332.99</v>
      </c>
      <c r="I1909" s="2">
        <v>1</v>
      </c>
      <c r="J1909">
        <v>16</v>
      </c>
    </row>
    <row r="1910" spans="1:10" x14ac:dyDescent="0.25">
      <c r="A1910" s="1">
        <v>42181.359027777777</v>
      </c>
      <c r="B1910">
        <v>136</v>
      </c>
      <c r="C1910">
        <v>58.91</v>
      </c>
      <c r="D1910" t="s">
        <v>322</v>
      </c>
      <c r="F1910">
        <f>IFERROR(IF(E1910="",VLOOKUP($B1910,Locations!$A$2:$U$255,16,FALSE),E1910),"")</f>
        <v>0.69</v>
      </c>
      <c r="G1910">
        <f>IFERROR(C1910-F1910,"")</f>
        <v>58.22</v>
      </c>
      <c r="H1910">
        <f>IFERROR(ROUND(VLOOKUP($B1910,Locations!$A$2:$U$255,11,FALSE)-G1910,3),"")</f>
        <v>4331.8900000000003</v>
      </c>
      <c r="I1910" s="2">
        <v>1</v>
      </c>
      <c r="J1910">
        <v>17</v>
      </c>
    </row>
    <row r="1911" spans="1:10" x14ac:dyDescent="0.25">
      <c r="A1911" s="1">
        <v>42341.35833333333</v>
      </c>
      <c r="B1911">
        <v>136</v>
      </c>
      <c r="C1911">
        <v>59.52</v>
      </c>
      <c r="D1911" t="s">
        <v>322</v>
      </c>
      <c r="F1911">
        <f>IFERROR(IF(E1911="",VLOOKUP($B1911,Locations!$A$2:$U$255,16,FALSE),E1911),"")</f>
        <v>0.69</v>
      </c>
      <c r="G1911">
        <f>IFERROR(C1911-F1911,"")</f>
        <v>58.830000000000005</v>
      </c>
      <c r="H1911">
        <f>IFERROR(ROUND(VLOOKUP($B1911,Locations!$A$2:$U$255,11,FALSE)-G1911,3),"")</f>
        <v>4331.28</v>
      </c>
      <c r="I1911" s="2">
        <v>1</v>
      </c>
      <c r="J1911">
        <v>16</v>
      </c>
    </row>
    <row r="1912" spans="1:10" x14ac:dyDescent="0.25">
      <c r="A1912" s="1">
        <v>42495.322916666664</v>
      </c>
      <c r="B1912">
        <v>136</v>
      </c>
      <c r="C1912">
        <v>59.01</v>
      </c>
      <c r="D1912" t="s">
        <v>322</v>
      </c>
      <c r="F1912">
        <f>IFERROR(IF(E1912="",VLOOKUP($B1912,Locations!$A$2:$U$255,16,FALSE),E1912),"")</f>
        <v>0.69</v>
      </c>
      <c r="G1912">
        <f>IFERROR(C1912-F1912,"")</f>
        <v>58.32</v>
      </c>
      <c r="H1912">
        <f>IFERROR(ROUND(VLOOKUP($B1912,Locations!$A$2:$U$255,11,FALSE)-G1912,3),"")</f>
        <v>4331.79</v>
      </c>
      <c r="I1912" s="2">
        <v>1</v>
      </c>
      <c r="J1912">
        <v>15</v>
      </c>
    </row>
    <row r="1913" spans="1:10" x14ac:dyDescent="0.25">
      <c r="A1913" s="1">
        <v>42586.315972222219</v>
      </c>
      <c r="B1913">
        <v>136</v>
      </c>
      <c r="C1913">
        <v>60.93</v>
      </c>
      <c r="D1913" t="s">
        <v>322</v>
      </c>
      <c r="F1913">
        <f>IFERROR(IF(E1913="",VLOOKUP($B1913,Locations!$A$2:$U$255,16,FALSE),E1913),"")</f>
        <v>0.69</v>
      </c>
      <c r="G1913">
        <f>IFERROR(C1913-F1913,"")</f>
        <v>60.24</v>
      </c>
      <c r="H1913">
        <f>IFERROR(ROUND(VLOOKUP($B1913,Locations!$A$2:$U$255,11,FALSE)-G1913,3),"")</f>
        <v>4329.87</v>
      </c>
      <c r="I1913" s="2">
        <v>1</v>
      </c>
      <c r="J1913">
        <v>15</v>
      </c>
    </row>
    <row r="1914" spans="1:10" x14ac:dyDescent="0.25">
      <c r="A1914" s="1">
        <v>42801.524305555555</v>
      </c>
      <c r="B1914">
        <v>136</v>
      </c>
      <c r="C1914">
        <v>58.45</v>
      </c>
      <c r="D1914" t="s">
        <v>322</v>
      </c>
      <c r="F1914">
        <f>IFERROR(IF(E1914="",VLOOKUP($B1914,Locations!$A$2:$U$255,16,FALSE),E1914),"")</f>
        <v>0.69</v>
      </c>
      <c r="G1914">
        <f>IFERROR(C1914-F1914,"")</f>
        <v>57.760000000000005</v>
      </c>
      <c r="H1914">
        <f>IFERROR(ROUND(VLOOKUP($B1914,Locations!$A$2:$U$255,11,FALSE)-G1914,3),"")</f>
        <v>4332.3500000000004</v>
      </c>
      <c r="I1914" s="2">
        <v>1</v>
      </c>
      <c r="J1914">
        <v>16</v>
      </c>
    </row>
    <row r="1915" spans="1:10" x14ac:dyDescent="0.25">
      <c r="A1915" s="1">
        <v>42964.327777777777</v>
      </c>
      <c r="B1915">
        <v>136</v>
      </c>
      <c r="C1915">
        <v>61.8</v>
      </c>
      <c r="D1915" t="s">
        <v>322</v>
      </c>
      <c r="F1915">
        <f>IFERROR(IF(E1915="",VLOOKUP($B1915,Locations!$A$2:$U$255,16,FALSE),E1915),"")</f>
        <v>0.69</v>
      </c>
      <c r="G1915">
        <f>IFERROR(C1915-F1915,"")</f>
        <v>61.11</v>
      </c>
      <c r="H1915">
        <f>IFERROR(ROUND(VLOOKUP($B1915,Locations!$A$2:$U$255,11,FALSE)-G1915,3),"")</f>
        <v>4329</v>
      </c>
      <c r="I1915" s="2">
        <v>1</v>
      </c>
      <c r="J1915">
        <v>15</v>
      </c>
    </row>
    <row r="1916" spans="1:10" x14ac:dyDescent="0.25">
      <c r="A1916" s="1">
        <v>43075.564583333333</v>
      </c>
      <c r="B1916">
        <v>136</v>
      </c>
      <c r="C1916">
        <v>59.67</v>
      </c>
      <c r="D1916" t="s">
        <v>322</v>
      </c>
      <c r="F1916">
        <f>IFERROR(IF(E1916="",VLOOKUP($B1916,Locations!$A$2:$U$255,16,FALSE),E1916),"")</f>
        <v>0.69</v>
      </c>
      <c r="G1916">
        <f>IFERROR(C1916-F1916,"")</f>
        <v>58.980000000000004</v>
      </c>
      <c r="H1916">
        <f>IFERROR(ROUND(VLOOKUP($B1916,Locations!$A$2:$U$255,11,FALSE)-G1916,3),"")</f>
        <v>4331.13</v>
      </c>
      <c r="I1916" s="2">
        <v>1</v>
      </c>
      <c r="J1916">
        <v>16</v>
      </c>
    </row>
    <row r="1917" spans="1:10" x14ac:dyDescent="0.25">
      <c r="A1917" s="50">
        <v>43166.469444444447</v>
      </c>
      <c r="B1917">
        <v>136</v>
      </c>
      <c r="C1917">
        <v>58.55</v>
      </c>
      <c r="D1917" t="s">
        <v>322</v>
      </c>
      <c r="F1917">
        <v>0.69</v>
      </c>
      <c r="G1917">
        <f>IFERROR(C1917-F1917,"")</f>
        <v>57.86</v>
      </c>
      <c r="H1917">
        <f>IFERROR(ROUND(VLOOKUP($B1917,Locations!$A$2:$U$255,11,FALSE)-G1917,3),"")</f>
        <v>4332.25</v>
      </c>
      <c r="I1917" s="2">
        <v>1</v>
      </c>
      <c r="J1917">
        <v>16</v>
      </c>
    </row>
    <row r="1918" spans="1:10" x14ac:dyDescent="0.25">
      <c r="A1918" s="50">
        <v>43314.341666666667</v>
      </c>
      <c r="B1918">
        <v>136</v>
      </c>
      <c r="C1918" s="47">
        <v>65.06</v>
      </c>
      <c r="D1918" t="s">
        <v>322</v>
      </c>
      <c r="F1918">
        <v>0.69</v>
      </c>
      <c r="G1918">
        <f>IFERROR(C1918-F1918,"")</f>
        <v>64.37</v>
      </c>
      <c r="H1918">
        <f>IFERROR(ROUND(VLOOKUP($B1918,Locations!$A$2:$U$255,11,FALSE)-G1918,3),"")</f>
        <v>4325.74</v>
      </c>
      <c r="I1918" s="2">
        <v>1</v>
      </c>
      <c r="J1918">
        <v>17</v>
      </c>
    </row>
    <row r="1919" spans="1:10" x14ac:dyDescent="0.25">
      <c r="A1919" s="1">
        <v>39749.502083333333</v>
      </c>
      <c r="B1919">
        <v>75</v>
      </c>
      <c r="C1919">
        <v>54.38</v>
      </c>
      <c r="D1919" t="s">
        <v>328</v>
      </c>
      <c r="F1919">
        <f>IFERROR(IF(E1919="",VLOOKUP($B1919,Locations!$A$2:$U$255,16,FALSE),E1919),"")</f>
        <v>3.11</v>
      </c>
      <c r="G1919">
        <f>IFERROR(C1919-F1919,"")</f>
        <v>51.27</v>
      </c>
      <c r="H1919">
        <f>IFERROR(ROUND(VLOOKUP($B1919,Locations!$A$2:$U$255,11,FALSE)-G1919,3),"")</f>
        <v>4431.13</v>
      </c>
      <c r="I1919" s="2">
        <v>1</v>
      </c>
      <c r="J1919">
        <v>17</v>
      </c>
    </row>
    <row r="1920" spans="1:10" x14ac:dyDescent="0.25">
      <c r="A1920" s="1">
        <v>39967.407638888886</v>
      </c>
      <c r="B1920">
        <v>75</v>
      </c>
      <c r="C1920">
        <v>54.38</v>
      </c>
      <c r="D1920" t="s">
        <v>328</v>
      </c>
      <c r="F1920">
        <f>IFERROR(IF(E1920="",VLOOKUP($B1920,Locations!$A$2:$U$255,16,FALSE),E1920),"")</f>
        <v>3.11</v>
      </c>
      <c r="G1920">
        <f>IFERROR(C1920-F1920,"")</f>
        <v>51.27</v>
      </c>
      <c r="H1920">
        <f>IFERROR(ROUND(VLOOKUP($B1920,Locations!$A$2:$U$255,11,FALSE)-G1920,3),"")</f>
        <v>4431.13</v>
      </c>
      <c r="I1920" s="2">
        <v>1</v>
      </c>
      <c r="J1920">
        <v>17</v>
      </c>
    </row>
    <row r="1921" spans="1:10" x14ac:dyDescent="0.25">
      <c r="A1921" s="1">
        <v>40072.697916666664</v>
      </c>
      <c r="B1921">
        <v>75</v>
      </c>
      <c r="C1921">
        <v>54.44</v>
      </c>
      <c r="D1921" t="s">
        <v>328</v>
      </c>
      <c r="F1921">
        <f>IFERROR(IF(E1921="",VLOOKUP($B1921,Locations!$A$2:$U$255,16,FALSE),E1921),"")</f>
        <v>3.11</v>
      </c>
      <c r="G1921">
        <f>IFERROR(C1921-F1921,"")</f>
        <v>51.33</v>
      </c>
      <c r="H1921">
        <f>IFERROR(ROUND(VLOOKUP($B1921,Locations!$A$2:$U$255,11,FALSE)-G1921,3),"")</f>
        <v>4431.07</v>
      </c>
      <c r="I1921" s="2">
        <v>1</v>
      </c>
      <c r="J1921">
        <v>17</v>
      </c>
    </row>
    <row r="1922" spans="1:10" x14ac:dyDescent="0.25">
      <c r="A1922" s="1">
        <v>40240.652083333334</v>
      </c>
      <c r="B1922">
        <v>75</v>
      </c>
      <c r="C1922">
        <v>54.36</v>
      </c>
      <c r="D1922" t="s">
        <v>328</v>
      </c>
      <c r="F1922">
        <f>IFERROR(IF(E1922="",VLOOKUP($B1922,Locations!$A$2:$U$255,16,FALSE),E1922),"")</f>
        <v>3.11</v>
      </c>
      <c r="G1922">
        <f>IFERROR(C1922-F1922,"")</f>
        <v>51.25</v>
      </c>
      <c r="H1922">
        <f>IFERROR(ROUND(VLOOKUP($B1922,Locations!$A$2:$U$255,11,FALSE)-G1922,3),"")</f>
        <v>4431.1499999999996</v>
      </c>
      <c r="I1922" s="2">
        <v>1</v>
      </c>
      <c r="J1922">
        <v>17</v>
      </c>
    </row>
    <row r="1923" spans="1:10" x14ac:dyDescent="0.25">
      <c r="A1923" s="1">
        <v>40338.663194444445</v>
      </c>
      <c r="B1923">
        <v>75</v>
      </c>
      <c r="C1923">
        <v>54.34</v>
      </c>
      <c r="D1923" t="s">
        <v>328</v>
      </c>
      <c r="F1923">
        <f>IFERROR(IF(E1923="",VLOOKUP($B1923,Locations!$A$2:$U$255,16,FALSE),E1923),"")</f>
        <v>3.11</v>
      </c>
      <c r="G1923">
        <f>IFERROR(C1923-F1923,"")</f>
        <v>51.230000000000004</v>
      </c>
      <c r="H1923">
        <f>IFERROR(ROUND(VLOOKUP($B1923,Locations!$A$2:$U$255,11,FALSE)-G1923,3),"")</f>
        <v>4431.17</v>
      </c>
      <c r="I1923" s="2">
        <v>1</v>
      </c>
      <c r="J1923">
        <v>17</v>
      </c>
    </row>
    <row r="1924" spans="1:10" x14ac:dyDescent="0.25">
      <c r="A1924" s="1">
        <v>40409.555555555555</v>
      </c>
      <c r="B1924">
        <v>75</v>
      </c>
      <c r="C1924">
        <v>54.41</v>
      </c>
      <c r="D1924" t="s">
        <v>328</v>
      </c>
      <c r="F1924">
        <f>IFERROR(IF(E1924="",VLOOKUP($B1924,Locations!$A$2:$U$255,16,FALSE),E1924),"")</f>
        <v>3.11</v>
      </c>
      <c r="G1924">
        <f>IFERROR(C1924-F1924,"")</f>
        <v>51.3</v>
      </c>
      <c r="H1924">
        <f>IFERROR(ROUND(VLOOKUP($B1924,Locations!$A$2:$U$255,11,FALSE)-G1924,3),"")</f>
        <v>4431.1000000000004</v>
      </c>
      <c r="I1924" s="2">
        <v>1</v>
      </c>
      <c r="J1924">
        <v>14</v>
      </c>
    </row>
    <row r="1925" spans="1:10" x14ac:dyDescent="0.25">
      <c r="A1925" s="1">
        <v>40436.713888888888</v>
      </c>
      <c r="B1925">
        <v>75</v>
      </c>
      <c r="C1925">
        <v>54.48</v>
      </c>
      <c r="D1925" t="s">
        <v>328</v>
      </c>
      <c r="F1925">
        <f>IFERROR(IF(E1925="",VLOOKUP($B1925,Locations!$A$2:$U$255,16,FALSE),E1925),"")</f>
        <v>3.11</v>
      </c>
      <c r="G1925">
        <f>IFERROR(C1925-F1925,"")</f>
        <v>51.37</v>
      </c>
      <c r="H1925">
        <f>IFERROR(ROUND(VLOOKUP($B1925,Locations!$A$2:$U$255,11,FALSE)-G1925,3),"")</f>
        <v>4431.03</v>
      </c>
      <c r="I1925" s="2">
        <v>1</v>
      </c>
      <c r="J1925">
        <v>14</v>
      </c>
    </row>
    <row r="1926" spans="1:10" x14ac:dyDescent="0.25">
      <c r="A1926" s="1">
        <v>40520.621527777781</v>
      </c>
      <c r="B1926">
        <v>75</v>
      </c>
      <c r="C1926">
        <v>54.51</v>
      </c>
      <c r="D1926" t="s">
        <v>328</v>
      </c>
      <c r="F1926">
        <f>IFERROR(IF(E1926="",VLOOKUP($B1926,Locations!$A$2:$U$255,16,FALSE),E1926),"")</f>
        <v>3.11</v>
      </c>
      <c r="G1926">
        <f>IFERROR(C1926-F1926,"")</f>
        <v>51.4</v>
      </c>
      <c r="H1926">
        <f>IFERROR(ROUND(VLOOKUP($B1926,Locations!$A$2:$U$255,11,FALSE)-G1926,3),"")</f>
        <v>4431</v>
      </c>
      <c r="I1926" s="2">
        <v>1</v>
      </c>
      <c r="J1926">
        <v>16</v>
      </c>
    </row>
    <row r="1927" spans="1:10" x14ac:dyDescent="0.25">
      <c r="A1927" s="1">
        <v>40604.573611111111</v>
      </c>
      <c r="B1927">
        <v>75</v>
      </c>
      <c r="C1927">
        <v>54.48</v>
      </c>
      <c r="D1927" t="s">
        <v>328</v>
      </c>
      <c r="F1927">
        <f>IFERROR(IF(E1927="",VLOOKUP($B1927,Locations!$A$2:$U$255,16,FALSE),E1927),"")</f>
        <v>3.11</v>
      </c>
      <c r="G1927">
        <f>IFERROR(C1927-F1927,"")</f>
        <v>51.37</v>
      </c>
      <c r="H1927">
        <f>IFERROR(ROUND(VLOOKUP($B1927,Locations!$A$2:$U$255,11,FALSE)-G1927,3),"")</f>
        <v>4431.03</v>
      </c>
      <c r="I1927" s="2">
        <v>1</v>
      </c>
      <c r="J1927">
        <v>14</v>
      </c>
    </row>
    <row r="1928" spans="1:10" x14ac:dyDescent="0.25">
      <c r="A1928" s="1">
        <v>40702.535416666666</v>
      </c>
      <c r="B1928">
        <v>75</v>
      </c>
      <c r="C1928">
        <v>54.27</v>
      </c>
      <c r="D1928" t="s">
        <v>328</v>
      </c>
      <c r="F1928">
        <f>IFERROR(IF(E1928="",VLOOKUP($B1928,Locations!$A$2:$U$255,16,FALSE),E1928),"")</f>
        <v>3.11</v>
      </c>
      <c r="G1928">
        <f>IFERROR(C1928-F1928,"")</f>
        <v>51.160000000000004</v>
      </c>
      <c r="H1928">
        <f>IFERROR(ROUND(VLOOKUP($B1928,Locations!$A$2:$U$255,11,FALSE)-G1928,3),"")</f>
        <v>4431.24</v>
      </c>
      <c r="I1928" s="2">
        <v>1</v>
      </c>
      <c r="J1928">
        <v>14</v>
      </c>
    </row>
    <row r="1929" spans="1:10" x14ac:dyDescent="0.25">
      <c r="A1929" s="1">
        <v>40800.588194444441</v>
      </c>
      <c r="B1929">
        <v>75</v>
      </c>
      <c r="C1929">
        <v>54.17</v>
      </c>
      <c r="D1929" t="s">
        <v>328</v>
      </c>
      <c r="F1929">
        <f>IFERROR(IF(E1929="",VLOOKUP($B1929,Locations!$A$2:$U$255,16,FALSE),E1929),"")</f>
        <v>3.11</v>
      </c>
      <c r="G1929">
        <f>IFERROR(C1929-F1929,"")</f>
        <v>51.06</v>
      </c>
      <c r="H1929">
        <f>IFERROR(ROUND(VLOOKUP($B1929,Locations!$A$2:$U$255,11,FALSE)-G1929,3),"")</f>
        <v>4431.34</v>
      </c>
      <c r="I1929" s="2">
        <v>1</v>
      </c>
      <c r="J1929">
        <v>14</v>
      </c>
    </row>
    <row r="1930" spans="1:10" x14ac:dyDescent="0.25">
      <c r="A1930" s="1">
        <v>40884.556250000001</v>
      </c>
      <c r="B1930">
        <v>75</v>
      </c>
      <c r="C1930">
        <v>54.31</v>
      </c>
      <c r="D1930" t="s">
        <v>328</v>
      </c>
      <c r="F1930">
        <f>IFERROR(IF(E1930="",VLOOKUP($B1930,Locations!$A$2:$U$255,16,FALSE),E1930),"")</f>
        <v>3.11</v>
      </c>
      <c r="G1930">
        <f>IFERROR(C1930-F1930,"")</f>
        <v>51.2</v>
      </c>
      <c r="H1930">
        <f>IFERROR(ROUND(VLOOKUP($B1930,Locations!$A$2:$U$255,11,FALSE)-G1930,3),"")</f>
        <v>4431.2</v>
      </c>
      <c r="I1930" s="2">
        <v>1</v>
      </c>
      <c r="J1930">
        <v>14</v>
      </c>
    </row>
    <row r="1931" spans="1:10" x14ac:dyDescent="0.25">
      <c r="A1931" s="1">
        <v>40968.47152777778</v>
      </c>
      <c r="B1931">
        <v>75</v>
      </c>
      <c r="C1931">
        <v>54.16</v>
      </c>
      <c r="D1931" t="s">
        <v>328</v>
      </c>
      <c r="F1931">
        <f>IFERROR(IF(E1931="",VLOOKUP($B1931,Locations!$A$2:$U$255,16,FALSE),E1931),"")</f>
        <v>3.11</v>
      </c>
      <c r="G1931">
        <f>IFERROR(C1931-F1931,"")</f>
        <v>51.05</v>
      </c>
      <c r="H1931">
        <f>IFERROR(ROUND(VLOOKUP($B1931,Locations!$A$2:$U$255,11,FALSE)-G1931,3),"")</f>
        <v>4431.3500000000004</v>
      </c>
      <c r="I1931" s="2">
        <v>1</v>
      </c>
      <c r="J1931">
        <v>16</v>
      </c>
    </row>
    <row r="1932" spans="1:10" x14ac:dyDescent="0.25">
      <c r="A1932" s="1">
        <v>41066.520833333336</v>
      </c>
      <c r="B1932">
        <v>75</v>
      </c>
      <c r="C1932">
        <v>54.24</v>
      </c>
      <c r="D1932" t="s">
        <v>328</v>
      </c>
      <c r="F1932">
        <f>IFERROR(IF(E1932="",VLOOKUP($B1932,Locations!$A$2:$U$255,16,FALSE),E1932),"")</f>
        <v>3.11</v>
      </c>
      <c r="G1932">
        <f>IFERROR(C1932-F1932,"")</f>
        <v>51.13</v>
      </c>
      <c r="H1932">
        <f>IFERROR(ROUND(VLOOKUP($B1932,Locations!$A$2:$U$255,11,FALSE)-G1932,3),"")</f>
        <v>4431.2700000000004</v>
      </c>
      <c r="I1932" s="2">
        <v>1</v>
      </c>
      <c r="J1932">
        <v>14</v>
      </c>
    </row>
    <row r="1933" spans="1:10" x14ac:dyDescent="0.25">
      <c r="A1933" s="1">
        <v>41164.618055555555</v>
      </c>
      <c r="B1933">
        <v>75</v>
      </c>
      <c r="C1933">
        <v>54.28</v>
      </c>
      <c r="D1933" t="s">
        <v>328</v>
      </c>
      <c r="F1933">
        <f>IFERROR(IF(E1933="",VLOOKUP($B1933,Locations!$A$2:$U$255,16,FALSE),E1933),"")</f>
        <v>3.11</v>
      </c>
      <c r="G1933">
        <f>IFERROR(C1933-F1933,"")</f>
        <v>51.17</v>
      </c>
      <c r="H1933">
        <f>IFERROR(ROUND(VLOOKUP($B1933,Locations!$A$2:$U$255,11,FALSE)-G1933,3),"")</f>
        <v>4431.2299999999996</v>
      </c>
      <c r="I1933" s="2">
        <v>1</v>
      </c>
      <c r="J1933">
        <v>14</v>
      </c>
    </row>
    <row r="1934" spans="1:10" x14ac:dyDescent="0.25">
      <c r="A1934" s="1">
        <v>41255.590277777781</v>
      </c>
      <c r="B1934">
        <v>75</v>
      </c>
      <c r="C1934">
        <v>54.14</v>
      </c>
      <c r="D1934" t="s">
        <v>328</v>
      </c>
      <c r="F1934">
        <f>IFERROR(IF(E1934="",VLOOKUP($B1934,Locations!$A$2:$U$255,16,FALSE),E1934),"")</f>
        <v>3.11</v>
      </c>
      <c r="G1934">
        <f>IFERROR(C1934-F1934,"")</f>
        <v>51.03</v>
      </c>
      <c r="H1934">
        <f>IFERROR(ROUND(VLOOKUP($B1934,Locations!$A$2:$U$255,11,FALSE)-G1934,3),"")</f>
        <v>4431.37</v>
      </c>
      <c r="I1934" s="2">
        <v>1</v>
      </c>
    </row>
    <row r="1935" spans="1:10" x14ac:dyDescent="0.25">
      <c r="A1935" s="1">
        <v>41339.583333333336</v>
      </c>
      <c r="B1935">
        <v>75</v>
      </c>
      <c r="C1935">
        <v>54.13</v>
      </c>
      <c r="D1935" t="s">
        <v>328</v>
      </c>
      <c r="F1935">
        <f>IFERROR(IF(E1935="",VLOOKUP($B1935,Locations!$A$2:$U$255,16,FALSE),E1935),"")</f>
        <v>3.11</v>
      </c>
      <c r="G1935">
        <f>IFERROR(C1935-F1935,"")</f>
        <v>51.02</v>
      </c>
      <c r="H1935">
        <f>IFERROR(ROUND(VLOOKUP($B1935,Locations!$A$2:$U$255,11,FALSE)-G1935,3),"")</f>
        <v>4431.38</v>
      </c>
      <c r="I1935" s="2">
        <v>1</v>
      </c>
      <c r="J1935">
        <v>14</v>
      </c>
    </row>
    <row r="1936" spans="1:10" x14ac:dyDescent="0.25">
      <c r="A1936" s="1">
        <v>41444.525694444441</v>
      </c>
      <c r="B1936">
        <v>75</v>
      </c>
      <c r="C1936">
        <v>54.13</v>
      </c>
      <c r="D1936" t="s">
        <v>328</v>
      </c>
      <c r="F1936">
        <f>IFERROR(IF(E1936="",VLOOKUP($B1936,Locations!$A$2:$U$255,16,FALSE),E1936),"")</f>
        <v>3.11</v>
      </c>
      <c r="G1936">
        <f>IFERROR(C1936-F1936,"")</f>
        <v>51.02</v>
      </c>
      <c r="H1936">
        <f>IFERROR(ROUND(VLOOKUP($B1936,Locations!$A$2:$U$255,11,FALSE)-G1936,3),"")</f>
        <v>4431.38</v>
      </c>
      <c r="I1936" s="2">
        <v>1</v>
      </c>
      <c r="J1936">
        <v>14</v>
      </c>
    </row>
    <row r="1937" spans="1:10" x14ac:dyDescent="0.25">
      <c r="A1937" s="1">
        <v>41535.570833333331</v>
      </c>
      <c r="B1937">
        <v>75</v>
      </c>
      <c r="C1937">
        <v>54.27</v>
      </c>
      <c r="D1937" t="s">
        <v>328</v>
      </c>
      <c r="F1937">
        <f>IFERROR(IF(E1937="",VLOOKUP($B1937,Locations!$A$2:$U$255,16,FALSE),E1937),"")</f>
        <v>3.11</v>
      </c>
      <c r="G1937">
        <f>IFERROR(C1937-F1937,"")</f>
        <v>51.160000000000004</v>
      </c>
      <c r="H1937">
        <f>IFERROR(ROUND(VLOOKUP($B1937,Locations!$A$2:$U$255,11,FALSE)-G1937,3),"")</f>
        <v>4431.24</v>
      </c>
      <c r="I1937" s="2">
        <v>1</v>
      </c>
      <c r="J1937">
        <v>14</v>
      </c>
    </row>
    <row r="1938" spans="1:10" x14ac:dyDescent="0.25">
      <c r="A1938" s="1">
        <v>41619.53402777778</v>
      </c>
      <c r="B1938">
        <v>75</v>
      </c>
      <c r="C1938">
        <v>54.45</v>
      </c>
      <c r="D1938" t="s">
        <v>328</v>
      </c>
      <c r="F1938">
        <f>IFERROR(IF(E1938="",VLOOKUP($B1938,Locations!$A$2:$U$255,16,FALSE),E1938),"")</f>
        <v>3.11</v>
      </c>
      <c r="G1938">
        <f>IFERROR(C1938-F1938,"")</f>
        <v>51.34</v>
      </c>
      <c r="H1938">
        <f>IFERROR(ROUND(VLOOKUP($B1938,Locations!$A$2:$U$255,11,FALSE)-G1938,3),"")</f>
        <v>4431.0600000000004</v>
      </c>
      <c r="I1938" s="2">
        <v>1</v>
      </c>
      <c r="J1938">
        <v>16</v>
      </c>
    </row>
    <row r="1939" spans="1:10" x14ac:dyDescent="0.25">
      <c r="A1939" s="1">
        <v>41703.563194444447</v>
      </c>
      <c r="B1939">
        <v>75</v>
      </c>
      <c r="C1939" s="41">
        <v>54.26</v>
      </c>
      <c r="D1939" t="s">
        <v>328</v>
      </c>
      <c r="F1939">
        <f>IFERROR(IF(E1939="",VLOOKUP($B1939,Locations!$A$2:$U$255,16,FALSE),E1939),"")</f>
        <v>3.11</v>
      </c>
      <c r="G1939">
        <f>IFERROR(C1939-F1939,"")</f>
        <v>51.15</v>
      </c>
      <c r="H1939">
        <f>IFERROR(ROUND(VLOOKUP($B1939,Locations!$A$2:$U$255,11,FALSE)-G1939,3),"")</f>
        <v>4431.25</v>
      </c>
      <c r="I1939" s="2">
        <v>1</v>
      </c>
      <c r="J1939">
        <v>14</v>
      </c>
    </row>
    <row r="1940" spans="1:10" x14ac:dyDescent="0.25">
      <c r="A1940" s="1">
        <v>41794.544444444444</v>
      </c>
      <c r="B1940">
        <v>75</v>
      </c>
      <c r="C1940">
        <v>54.25</v>
      </c>
      <c r="D1940" t="s">
        <v>328</v>
      </c>
      <c r="F1940">
        <f>IFERROR(IF(E1940="",VLOOKUP($B1940,Locations!$A$2:$U$255,16,FALSE),E1940),"")</f>
        <v>3.11</v>
      </c>
      <c r="G1940">
        <f>IFERROR(C1940-F1940,"")</f>
        <v>51.14</v>
      </c>
      <c r="H1940">
        <f>IFERROR(ROUND(VLOOKUP($B1940,Locations!$A$2:$U$255,11,FALSE)-G1940,3),"")</f>
        <v>4431.26</v>
      </c>
      <c r="I1940" s="2">
        <v>1</v>
      </c>
      <c r="J1940">
        <v>14</v>
      </c>
    </row>
    <row r="1941" spans="1:10" x14ac:dyDescent="0.25">
      <c r="A1941" s="1">
        <v>41892.561805555553</v>
      </c>
      <c r="B1941">
        <v>75</v>
      </c>
      <c r="C1941">
        <v>54.38</v>
      </c>
      <c r="D1941" t="s">
        <v>328</v>
      </c>
      <c r="F1941">
        <f>IFERROR(IF(E1941="",VLOOKUP($B1941,Locations!$A$2:$U$255,16,FALSE),E1941),"")</f>
        <v>3.11</v>
      </c>
      <c r="G1941">
        <f>IFERROR(C1941-F1941,"")</f>
        <v>51.27</v>
      </c>
      <c r="H1941">
        <f>IFERROR(ROUND(VLOOKUP($B1941,Locations!$A$2:$U$255,11,FALSE)-G1941,3),"")</f>
        <v>4431.13</v>
      </c>
      <c r="I1941" s="2">
        <v>1</v>
      </c>
      <c r="J1941">
        <v>14</v>
      </c>
    </row>
    <row r="1942" spans="1:10" x14ac:dyDescent="0.25">
      <c r="A1942" s="1">
        <v>41983.606944444444</v>
      </c>
      <c r="B1942">
        <v>75</v>
      </c>
      <c r="C1942">
        <v>54.35</v>
      </c>
      <c r="D1942" t="s">
        <v>328</v>
      </c>
      <c r="F1942">
        <f>IFERROR(IF(E1942="",VLOOKUP($B1942,Locations!$A$2:$U$255,16,FALSE),E1942),"")</f>
        <v>3.11</v>
      </c>
      <c r="G1942">
        <f>IFERROR(C1942-F1942,"")</f>
        <v>51.24</v>
      </c>
      <c r="H1942">
        <f>IFERROR(ROUND(VLOOKUP($B1942,Locations!$A$2:$U$255,11,FALSE)-G1942,3),"")</f>
        <v>4431.16</v>
      </c>
      <c r="I1942" s="2">
        <v>1</v>
      </c>
      <c r="J1942">
        <v>16</v>
      </c>
    </row>
    <row r="1943" spans="1:10" x14ac:dyDescent="0.25">
      <c r="A1943" s="1">
        <v>42067.586805555555</v>
      </c>
      <c r="B1943">
        <v>75</v>
      </c>
      <c r="C1943">
        <v>54.49</v>
      </c>
      <c r="D1943" t="s">
        <v>328</v>
      </c>
      <c r="F1943">
        <f>IFERROR(IF(E1943="",VLOOKUP($B1943,Locations!$A$2:$U$255,16,FALSE),E1943),"")</f>
        <v>3.11</v>
      </c>
      <c r="G1943">
        <f>IFERROR(C1943-F1943,"")</f>
        <v>51.38</v>
      </c>
      <c r="H1943">
        <f>IFERROR(ROUND(VLOOKUP($B1943,Locations!$A$2:$U$255,11,FALSE)-G1943,3),"")</f>
        <v>4431.0200000000004</v>
      </c>
      <c r="I1943" s="2">
        <v>1</v>
      </c>
      <c r="J1943">
        <v>16</v>
      </c>
    </row>
    <row r="1944" spans="1:10" x14ac:dyDescent="0.25">
      <c r="A1944" s="1">
        <v>42180.614583333336</v>
      </c>
      <c r="B1944">
        <v>75</v>
      </c>
      <c r="C1944">
        <v>54.54</v>
      </c>
      <c r="D1944" t="s">
        <v>328</v>
      </c>
      <c r="F1944">
        <f>IFERROR(IF(E1944="",VLOOKUP($B1944,Locations!$A$2:$U$255,16,FALSE),E1944),"")</f>
        <v>3.11</v>
      </c>
      <c r="G1944">
        <f>IFERROR(C1944-F1944,"")</f>
        <v>51.43</v>
      </c>
      <c r="H1944">
        <f>IFERROR(ROUND(VLOOKUP($B1944,Locations!$A$2:$U$255,11,FALSE)-G1944,3),"")</f>
        <v>4430.97</v>
      </c>
      <c r="I1944" s="2">
        <v>1</v>
      </c>
      <c r="J1944">
        <v>17</v>
      </c>
    </row>
    <row r="1945" spans="1:10" x14ac:dyDescent="0.25">
      <c r="A1945" s="1">
        <v>42340.820833333331</v>
      </c>
      <c r="B1945">
        <v>75</v>
      </c>
      <c r="C1945">
        <v>54.57</v>
      </c>
      <c r="D1945" t="s">
        <v>328</v>
      </c>
      <c r="F1945">
        <f>IFERROR(IF(E1945="",VLOOKUP($B1945,Locations!$A$2:$U$255,16,FALSE),E1945),"")</f>
        <v>3.11</v>
      </c>
      <c r="G1945">
        <f>IFERROR(C1945-F1945,"")</f>
        <v>51.46</v>
      </c>
      <c r="H1945">
        <f>IFERROR(ROUND(VLOOKUP($B1945,Locations!$A$2:$U$255,11,FALSE)-G1945,3),"")</f>
        <v>4430.9399999999996</v>
      </c>
      <c r="I1945" s="2">
        <v>1</v>
      </c>
      <c r="J1945">
        <v>16</v>
      </c>
    </row>
    <row r="1946" spans="1:10" x14ac:dyDescent="0.25">
      <c r="A1946" s="1">
        <v>42494.57916666667</v>
      </c>
      <c r="B1946">
        <v>75</v>
      </c>
      <c r="C1946">
        <v>54.46</v>
      </c>
      <c r="D1946" t="s">
        <v>328</v>
      </c>
      <c r="F1946">
        <f>IFERROR(IF(E1946="",VLOOKUP($B1946,Locations!$A$2:$U$255,16,FALSE),E1946),"")</f>
        <v>3.11</v>
      </c>
      <c r="G1946">
        <f>IFERROR(C1946-F1946,"")</f>
        <v>51.35</v>
      </c>
      <c r="H1946">
        <f>IFERROR(ROUND(VLOOKUP($B1946,Locations!$A$2:$U$255,11,FALSE)-G1946,3),"")</f>
        <v>4431.05</v>
      </c>
      <c r="I1946" s="2">
        <v>1</v>
      </c>
      <c r="J1946">
        <v>15</v>
      </c>
    </row>
    <row r="1947" spans="1:10" x14ac:dyDescent="0.25">
      <c r="A1947" s="1">
        <v>42585.55</v>
      </c>
      <c r="B1947">
        <v>75</v>
      </c>
      <c r="C1947">
        <v>54.51</v>
      </c>
      <c r="D1947" t="s">
        <v>328</v>
      </c>
      <c r="F1947">
        <f>IFERROR(IF(E1947="",VLOOKUP($B1947,Locations!$A$2:$U$255,16,FALSE),E1947),"")</f>
        <v>3.11</v>
      </c>
      <c r="G1947">
        <f>IFERROR(C1947-F1947,"")</f>
        <v>51.4</v>
      </c>
      <c r="H1947">
        <f>IFERROR(ROUND(VLOOKUP($B1947,Locations!$A$2:$U$255,11,FALSE)-G1947,3),"")</f>
        <v>4431</v>
      </c>
      <c r="I1947" s="2">
        <v>1</v>
      </c>
      <c r="J1947">
        <v>15</v>
      </c>
    </row>
    <row r="1948" spans="1:10" x14ac:dyDescent="0.25">
      <c r="A1948" s="1">
        <v>42803.551388888889</v>
      </c>
      <c r="B1948">
        <v>75</v>
      </c>
      <c r="C1948">
        <v>54.6</v>
      </c>
      <c r="D1948" t="s">
        <v>328</v>
      </c>
      <c r="F1948">
        <f>IFERROR(IF(E1948="",VLOOKUP($B1948,Locations!$A$2:$U$255,16,FALSE),E1948),"")</f>
        <v>3.11</v>
      </c>
      <c r="G1948">
        <f>IFERROR(C1948-F1948,"")</f>
        <v>51.49</v>
      </c>
      <c r="H1948">
        <f>IFERROR(ROUND(VLOOKUP($B1948,Locations!$A$2:$U$255,11,FALSE)-G1948,3),"")</f>
        <v>4430.91</v>
      </c>
      <c r="I1948" s="2">
        <v>1</v>
      </c>
      <c r="J1948">
        <v>16</v>
      </c>
    </row>
    <row r="1949" spans="1:10" x14ac:dyDescent="0.25">
      <c r="A1949" s="1">
        <v>42963.581250000003</v>
      </c>
      <c r="B1949">
        <v>75</v>
      </c>
      <c r="C1949">
        <v>54.52</v>
      </c>
      <c r="D1949" t="s">
        <v>328</v>
      </c>
      <c r="F1949">
        <f>IFERROR(IF(E1949="",VLOOKUP($B1949,Locations!$A$2:$U$255,16,FALSE),E1949),"")</f>
        <v>3.11</v>
      </c>
      <c r="G1949">
        <f>IFERROR(C1949-F1949,"")</f>
        <v>51.410000000000004</v>
      </c>
      <c r="H1949">
        <f>IFERROR(ROUND(VLOOKUP($B1949,Locations!$A$2:$U$255,11,FALSE)-G1949,3),"")</f>
        <v>4430.99</v>
      </c>
      <c r="I1949" s="2">
        <v>1</v>
      </c>
      <c r="J1949">
        <v>15</v>
      </c>
    </row>
    <row r="1950" spans="1:10" x14ac:dyDescent="0.25">
      <c r="A1950" s="49">
        <v>43077.335416666669</v>
      </c>
      <c r="B1950">
        <v>75</v>
      </c>
      <c r="C1950" s="48">
        <v>54.81</v>
      </c>
      <c r="D1950" t="s">
        <v>328</v>
      </c>
      <c r="F1950">
        <f>IFERROR(IF(E1950="",VLOOKUP($B1950,Locations!$A$2:$U$255,16,FALSE),E1950),"")</f>
        <v>3.11</v>
      </c>
      <c r="G1950">
        <f>IFERROR(C1950-F1950,"")</f>
        <v>51.7</v>
      </c>
      <c r="H1950">
        <f>IFERROR(ROUND(VLOOKUP($B1950,Locations!$A$2:$U$255,11,FALSE)-G1950,3),"")</f>
        <v>4430.7</v>
      </c>
      <c r="I1950" s="2">
        <v>1</v>
      </c>
      <c r="J1950">
        <v>16</v>
      </c>
    </row>
    <row r="1951" spans="1:10" x14ac:dyDescent="0.25">
      <c r="A1951" s="50">
        <v>43168.397916666669</v>
      </c>
      <c r="B1951" s="41">
        <v>75</v>
      </c>
      <c r="C1951" s="41">
        <v>54.59</v>
      </c>
      <c r="D1951" s="41" t="s">
        <v>328</v>
      </c>
      <c r="E1951" s="41"/>
      <c r="F1951" s="41">
        <v>3.11</v>
      </c>
      <c r="G1951" s="41">
        <f>IFERROR(C1951-F1951,"")</f>
        <v>51.480000000000004</v>
      </c>
      <c r="H1951" s="41">
        <f>IFERROR(ROUND(VLOOKUP($B1951,Locations!$A$2:$U$255,11,FALSE)-G1951,3),"")</f>
        <v>4430.92</v>
      </c>
      <c r="I1951" s="42">
        <v>1</v>
      </c>
      <c r="J1951" s="41">
        <v>16</v>
      </c>
    </row>
    <row r="1952" spans="1:10" x14ac:dyDescent="0.25">
      <c r="A1952" s="50">
        <v>43313.684027777781</v>
      </c>
      <c r="B1952">
        <v>75</v>
      </c>
      <c r="C1952" s="47">
        <v>54.61</v>
      </c>
      <c r="D1952" t="s">
        <v>328</v>
      </c>
      <c r="F1952">
        <v>3.11</v>
      </c>
      <c r="G1952">
        <f>IFERROR(C1952-F1952,"")</f>
        <v>51.5</v>
      </c>
      <c r="H1952">
        <f>IFERROR(ROUND(VLOOKUP($B1952,Locations!$A$2:$U$255,11,FALSE)-G1952,3),"")</f>
        <v>4430.8999999999996</v>
      </c>
      <c r="I1952" s="2">
        <v>1</v>
      </c>
      <c r="J1952">
        <v>17</v>
      </c>
    </row>
    <row r="1953" spans="1:10" x14ac:dyDescent="0.25">
      <c r="A1953" s="1">
        <v>39855.533333333333</v>
      </c>
      <c r="B1953">
        <v>46</v>
      </c>
      <c r="C1953">
        <v>149.93</v>
      </c>
      <c r="D1953" t="s">
        <v>362</v>
      </c>
      <c r="F1953">
        <f>IFERROR(IF(E1953="",VLOOKUP($B1953,Locations!$A$2:$U$255,16,FALSE),E1953),"")</f>
        <v>3.52</v>
      </c>
      <c r="G1953">
        <f>IFERROR(C1953-F1953,"")</f>
        <v>146.41</v>
      </c>
      <c r="H1953">
        <f>IFERROR(ROUND(VLOOKUP($B1953,Locations!$A$2:$U$255,11,FALSE)-G1953,3),"")</f>
        <v>4424.3900000000003</v>
      </c>
      <c r="I1953" s="2">
        <v>1</v>
      </c>
      <c r="J1953">
        <v>17</v>
      </c>
    </row>
    <row r="1954" spans="1:10" x14ac:dyDescent="0.25">
      <c r="A1954" s="1">
        <v>40008.5</v>
      </c>
      <c r="B1954">
        <v>46</v>
      </c>
      <c r="C1954">
        <v>149.9</v>
      </c>
      <c r="D1954" t="s">
        <v>362</v>
      </c>
      <c r="F1954">
        <f>IFERROR(IF(E1954="",VLOOKUP($B1954,Locations!$A$2:$U$255,16,FALSE),E1954),"")</f>
        <v>3.52</v>
      </c>
      <c r="G1954">
        <f>IFERROR(C1954-F1954,"")</f>
        <v>146.38</v>
      </c>
      <c r="H1954">
        <f>IFERROR(ROUND(VLOOKUP($B1954,Locations!$A$2:$U$255,11,FALSE)-G1954,3),"")</f>
        <v>4424.42</v>
      </c>
      <c r="I1954" s="2">
        <v>1</v>
      </c>
      <c r="J1954">
        <v>17</v>
      </c>
    </row>
    <row r="1955" spans="1:10" x14ac:dyDescent="0.25">
      <c r="A1955" s="1">
        <v>40072.643750000003</v>
      </c>
      <c r="B1955">
        <v>46</v>
      </c>
      <c r="C1955">
        <v>149.97</v>
      </c>
      <c r="D1955" t="s">
        <v>362</v>
      </c>
      <c r="F1955">
        <f>IFERROR(IF(E1955="",VLOOKUP($B1955,Locations!$A$2:$U$255,16,FALSE),E1955),"")</f>
        <v>3.52</v>
      </c>
      <c r="G1955">
        <f>IFERROR(C1955-F1955,"")</f>
        <v>146.44999999999999</v>
      </c>
      <c r="H1955">
        <f>IFERROR(ROUND(VLOOKUP($B1955,Locations!$A$2:$U$255,11,FALSE)-G1955,3),"")</f>
        <v>4424.3500000000004</v>
      </c>
      <c r="I1955" s="2">
        <v>1</v>
      </c>
      <c r="J1955">
        <v>17</v>
      </c>
    </row>
    <row r="1956" spans="1:10" x14ac:dyDescent="0.25">
      <c r="A1956" s="1">
        <v>40150.611805555556</v>
      </c>
      <c r="B1956">
        <v>46</v>
      </c>
      <c r="C1956">
        <v>150.02000000000001</v>
      </c>
      <c r="D1956" t="s">
        <v>362</v>
      </c>
      <c r="F1956">
        <f>IFERROR(IF(E1956="",VLOOKUP($B1956,Locations!$A$2:$U$255,16,FALSE),E1956),"")</f>
        <v>3.52</v>
      </c>
      <c r="G1956">
        <f>IFERROR(C1956-F1956,"")</f>
        <v>146.5</v>
      </c>
      <c r="H1956">
        <f>IFERROR(ROUND(VLOOKUP($B1956,Locations!$A$2:$U$255,11,FALSE)-G1956,3),"")</f>
        <v>4424.3</v>
      </c>
      <c r="I1956" s="2">
        <v>1</v>
      </c>
      <c r="J1956">
        <v>17</v>
      </c>
    </row>
    <row r="1957" spans="1:10" x14ac:dyDescent="0.25">
      <c r="A1957" s="1">
        <v>40240.619444444441</v>
      </c>
      <c r="B1957">
        <v>46</v>
      </c>
      <c r="C1957">
        <v>149.94</v>
      </c>
      <c r="D1957" t="s">
        <v>362</v>
      </c>
      <c r="F1957">
        <f>IFERROR(IF(E1957="",VLOOKUP($B1957,Locations!$A$2:$U$255,16,FALSE),E1957),"")</f>
        <v>3.52</v>
      </c>
      <c r="G1957">
        <f>IFERROR(C1957-F1957,"")</f>
        <v>146.41999999999999</v>
      </c>
      <c r="H1957">
        <f>IFERROR(ROUND(VLOOKUP($B1957,Locations!$A$2:$U$255,11,FALSE)-G1957,3),"")</f>
        <v>4424.38</v>
      </c>
      <c r="I1957" s="2">
        <v>1</v>
      </c>
      <c r="J1957">
        <v>17</v>
      </c>
    </row>
    <row r="1958" spans="1:10" x14ac:dyDescent="0.25">
      <c r="A1958" s="1">
        <v>40338.613888888889</v>
      </c>
      <c r="B1958" s="41">
        <v>46</v>
      </c>
      <c r="C1958" s="41">
        <v>149.85</v>
      </c>
      <c r="D1958" s="41" t="s">
        <v>362</v>
      </c>
      <c r="E1958" s="41"/>
      <c r="F1958" s="41">
        <f>IFERROR(IF(E1958="",VLOOKUP($B1958,Locations!$A$2:$U$255,16,FALSE),E1958),"")</f>
        <v>3.52</v>
      </c>
      <c r="G1958" s="41">
        <f>IFERROR(C1958-F1958,"")</f>
        <v>146.32999999999998</v>
      </c>
      <c r="H1958" s="41">
        <f>IFERROR(ROUND(VLOOKUP($B1958,Locations!$A$2:$U$255,11,FALSE)-G1958,3),"")</f>
        <v>4424.47</v>
      </c>
      <c r="I1958" s="42">
        <v>1</v>
      </c>
      <c r="J1958" s="41">
        <v>17</v>
      </c>
    </row>
    <row r="1959" spans="1:10" x14ac:dyDescent="0.25">
      <c r="A1959" s="1">
        <v>40436.661805555559</v>
      </c>
      <c r="B1959">
        <v>46</v>
      </c>
      <c r="C1959">
        <v>149.93</v>
      </c>
      <c r="D1959" t="s">
        <v>362</v>
      </c>
      <c r="F1959">
        <f>IFERROR(IF(E1959="",VLOOKUP($B1959,Locations!$A$2:$U$255,16,FALSE),E1959),"")</f>
        <v>3.52</v>
      </c>
      <c r="G1959">
        <f>IFERROR(C1959-F1959,"")</f>
        <v>146.41</v>
      </c>
      <c r="H1959">
        <f>IFERROR(ROUND(VLOOKUP($B1959,Locations!$A$2:$U$255,11,FALSE)-G1959,3),"")</f>
        <v>4424.3900000000003</v>
      </c>
      <c r="I1959" s="2">
        <v>1</v>
      </c>
      <c r="J1959">
        <v>14</v>
      </c>
    </row>
    <row r="1960" spans="1:10" x14ac:dyDescent="0.25">
      <c r="A1960" s="1">
        <v>40520.527083333334</v>
      </c>
      <c r="B1960">
        <v>46</v>
      </c>
      <c r="C1960">
        <v>149.97999999999999</v>
      </c>
      <c r="D1960" t="s">
        <v>362</v>
      </c>
      <c r="F1960">
        <f>IFERROR(IF(E1960="",VLOOKUP($B1960,Locations!$A$2:$U$255,16,FALSE),E1960),"")</f>
        <v>3.52</v>
      </c>
      <c r="G1960">
        <f>IFERROR(C1960-F1960,"")</f>
        <v>146.45999999999998</v>
      </c>
      <c r="H1960">
        <f>IFERROR(ROUND(VLOOKUP($B1960,Locations!$A$2:$U$255,11,FALSE)-G1960,3),"")</f>
        <v>4424.34</v>
      </c>
      <c r="I1960" s="2">
        <v>1</v>
      </c>
      <c r="J1960">
        <v>16</v>
      </c>
    </row>
    <row r="1961" spans="1:10" x14ac:dyDescent="0.25">
      <c r="A1961" s="1">
        <v>40604.511111111111</v>
      </c>
      <c r="B1961">
        <v>46</v>
      </c>
      <c r="C1961">
        <v>150</v>
      </c>
      <c r="D1961" t="s">
        <v>362</v>
      </c>
      <c r="F1961">
        <f>IFERROR(IF(E1961="",VLOOKUP($B1961,Locations!$A$2:$U$255,16,FALSE),E1961),"")</f>
        <v>3.52</v>
      </c>
      <c r="G1961">
        <f>IFERROR(C1961-F1961,"")</f>
        <v>146.47999999999999</v>
      </c>
      <c r="H1961">
        <f>IFERROR(ROUND(VLOOKUP($B1961,Locations!$A$2:$U$255,11,FALSE)-G1961,3),"")</f>
        <v>4424.32</v>
      </c>
      <c r="I1961" s="2">
        <v>1</v>
      </c>
      <c r="J1961">
        <v>14</v>
      </c>
    </row>
    <row r="1962" spans="1:10" x14ac:dyDescent="0.25">
      <c r="A1962" s="1">
        <v>40702.475694444445</v>
      </c>
      <c r="B1962">
        <v>46</v>
      </c>
      <c r="C1962">
        <v>149.88</v>
      </c>
      <c r="D1962" t="s">
        <v>362</v>
      </c>
      <c r="F1962">
        <f>IFERROR(IF(E1962="",VLOOKUP($B1962,Locations!$A$2:$U$255,16,FALSE),E1962),"")</f>
        <v>3.52</v>
      </c>
      <c r="G1962">
        <f>IFERROR(C1962-F1962,"")</f>
        <v>146.35999999999999</v>
      </c>
      <c r="H1962">
        <f>IFERROR(ROUND(VLOOKUP($B1962,Locations!$A$2:$U$255,11,FALSE)-G1962,3),"")</f>
        <v>4424.4399999999996</v>
      </c>
      <c r="I1962" s="2">
        <v>1</v>
      </c>
      <c r="J1962">
        <v>14</v>
      </c>
    </row>
    <row r="1963" spans="1:10" x14ac:dyDescent="0.25">
      <c r="A1963" s="1">
        <v>40800.558333333334</v>
      </c>
      <c r="B1963">
        <v>46</v>
      </c>
      <c r="C1963">
        <v>149.81</v>
      </c>
      <c r="D1963" t="s">
        <v>362</v>
      </c>
      <c r="F1963">
        <f>IFERROR(IF(E1963="",VLOOKUP($B1963,Locations!$A$2:$U$255,16,FALSE),E1963),"")</f>
        <v>3.52</v>
      </c>
      <c r="G1963">
        <f>IFERROR(C1963-F1963,"")</f>
        <v>146.29</v>
      </c>
      <c r="H1963">
        <f>IFERROR(ROUND(VLOOKUP($B1963,Locations!$A$2:$U$255,11,FALSE)-G1963,3),"")</f>
        <v>4424.51</v>
      </c>
      <c r="I1963" s="2">
        <v>1</v>
      </c>
      <c r="J1963">
        <v>14</v>
      </c>
    </row>
    <row r="1964" spans="1:10" x14ac:dyDescent="0.25">
      <c r="A1964" s="1">
        <v>40884.500694444447</v>
      </c>
      <c r="B1964">
        <v>46</v>
      </c>
      <c r="C1964">
        <v>149.9</v>
      </c>
      <c r="D1964" t="s">
        <v>362</v>
      </c>
      <c r="F1964">
        <f>IFERROR(IF(E1964="",VLOOKUP($B1964,Locations!$A$2:$U$255,16,FALSE),E1964),"")</f>
        <v>3.52</v>
      </c>
      <c r="G1964">
        <f>IFERROR(C1964-F1964,"")</f>
        <v>146.38</v>
      </c>
      <c r="H1964">
        <f>IFERROR(ROUND(VLOOKUP($B1964,Locations!$A$2:$U$255,11,FALSE)-G1964,3),"")</f>
        <v>4424.42</v>
      </c>
      <c r="I1964" s="2">
        <v>1</v>
      </c>
      <c r="J1964">
        <v>14</v>
      </c>
    </row>
    <row r="1965" spans="1:10" x14ac:dyDescent="0.25">
      <c r="A1965" s="1">
        <v>40968.414583333331</v>
      </c>
      <c r="B1965">
        <v>46</v>
      </c>
      <c r="C1965">
        <v>149.77000000000001</v>
      </c>
      <c r="D1965" t="s">
        <v>362</v>
      </c>
      <c r="F1965">
        <f>IFERROR(IF(E1965="",VLOOKUP($B1965,Locations!$A$2:$U$255,16,FALSE),E1965),"")</f>
        <v>3.52</v>
      </c>
      <c r="G1965">
        <f>IFERROR(C1965-F1965,"")</f>
        <v>146.25</v>
      </c>
      <c r="H1965">
        <f>IFERROR(ROUND(VLOOKUP($B1965,Locations!$A$2:$U$255,11,FALSE)-G1965,3),"")</f>
        <v>4424.55</v>
      </c>
      <c r="I1965" s="2">
        <v>1</v>
      </c>
      <c r="J1965">
        <v>16</v>
      </c>
    </row>
    <row r="1966" spans="1:10" x14ac:dyDescent="0.25">
      <c r="A1966" s="1">
        <v>41066.473611111112</v>
      </c>
      <c r="B1966">
        <v>46</v>
      </c>
      <c r="C1966">
        <v>149.76</v>
      </c>
      <c r="D1966" t="s">
        <v>362</v>
      </c>
      <c r="F1966">
        <f>IFERROR(IF(E1966="",VLOOKUP($B1966,Locations!$A$2:$U$255,16,FALSE),E1966),"")</f>
        <v>3.52</v>
      </c>
      <c r="G1966">
        <f>IFERROR(C1966-F1966,"")</f>
        <v>146.23999999999998</v>
      </c>
      <c r="H1966">
        <f>IFERROR(ROUND(VLOOKUP($B1966,Locations!$A$2:$U$255,11,FALSE)-G1966,3),"")</f>
        <v>4424.5600000000004</v>
      </c>
      <c r="I1966" s="2">
        <v>1</v>
      </c>
      <c r="J1966">
        <v>14</v>
      </c>
    </row>
    <row r="1967" spans="1:10" x14ac:dyDescent="0.25">
      <c r="A1967" s="1">
        <v>41164.574999999997</v>
      </c>
      <c r="B1967">
        <v>46</v>
      </c>
      <c r="C1967">
        <v>149.78</v>
      </c>
      <c r="D1967" t="s">
        <v>362</v>
      </c>
      <c r="F1967">
        <f>IFERROR(IF(E1967="",VLOOKUP($B1967,Locations!$A$2:$U$255,16,FALSE),E1967),"")</f>
        <v>3.52</v>
      </c>
      <c r="G1967">
        <f>IFERROR(C1967-F1967,"")</f>
        <v>146.26</v>
      </c>
      <c r="H1967">
        <f>IFERROR(ROUND(VLOOKUP($B1967,Locations!$A$2:$U$255,11,FALSE)-G1967,3),"")</f>
        <v>4424.54</v>
      </c>
      <c r="I1967" s="2">
        <v>1</v>
      </c>
      <c r="J1967">
        <v>14</v>
      </c>
    </row>
    <row r="1968" spans="1:10" x14ac:dyDescent="0.25">
      <c r="A1968" s="1">
        <v>41255.53402777778</v>
      </c>
      <c r="B1968">
        <v>46</v>
      </c>
      <c r="C1968">
        <v>149.74</v>
      </c>
      <c r="D1968" t="s">
        <v>362</v>
      </c>
      <c r="F1968">
        <f>IFERROR(IF(E1968="",VLOOKUP($B1968,Locations!$A$2:$U$255,16,FALSE),E1968),"")</f>
        <v>3.52</v>
      </c>
      <c r="G1968">
        <f>IFERROR(C1968-F1968,"")</f>
        <v>146.22</v>
      </c>
      <c r="H1968">
        <f>IFERROR(ROUND(VLOOKUP($B1968,Locations!$A$2:$U$255,11,FALSE)-G1968,3),"")</f>
        <v>4424.58</v>
      </c>
      <c r="I1968" s="2">
        <v>1</v>
      </c>
    </row>
    <row r="1969" spans="1:10" x14ac:dyDescent="0.25">
      <c r="A1969" s="1">
        <v>41339.535416666666</v>
      </c>
      <c r="B1969">
        <v>46</v>
      </c>
      <c r="C1969">
        <v>149.69999999999999</v>
      </c>
      <c r="D1969" t="s">
        <v>362</v>
      </c>
      <c r="F1969">
        <f>IFERROR(IF(E1969="",VLOOKUP($B1969,Locations!$A$2:$U$255,16,FALSE),E1969),"")</f>
        <v>3.52</v>
      </c>
      <c r="G1969">
        <f>IFERROR(C1969-F1969,"")</f>
        <v>146.17999999999998</v>
      </c>
      <c r="H1969">
        <f>IFERROR(ROUND(VLOOKUP($B1969,Locations!$A$2:$U$255,11,FALSE)-G1969,3),"")</f>
        <v>4424.62</v>
      </c>
      <c r="I1969" s="2">
        <v>1</v>
      </c>
      <c r="J1969">
        <v>14</v>
      </c>
    </row>
    <row r="1970" spans="1:10" x14ac:dyDescent="0.25">
      <c r="A1970" s="1">
        <v>41444.472222222219</v>
      </c>
      <c r="B1970">
        <v>46</v>
      </c>
      <c r="C1970">
        <v>149.72999999999999</v>
      </c>
      <c r="D1970" t="s">
        <v>362</v>
      </c>
      <c r="F1970">
        <f>IFERROR(IF(E1970="",VLOOKUP($B1970,Locations!$A$2:$U$255,16,FALSE),E1970),"")</f>
        <v>3.52</v>
      </c>
      <c r="G1970">
        <f>IFERROR(C1970-F1970,"")</f>
        <v>146.20999999999998</v>
      </c>
      <c r="H1970">
        <f>IFERROR(ROUND(VLOOKUP($B1970,Locations!$A$2:$U$255,11,FALSE)-G1970,3),"")</f>
        <v>4424.59</v>
      </c>
      <c r="I1970" s="2">
        <v>1</v>
      </c>
      <c r="J1970">
        <v>14</v>
      </c>
    </row>
    <row r="1971" spans="1:10" x14ac:dyDescent="0.25">
      <c r="A1971" s="1">
        <v>41535.522916666669</v>
      </c>
      <c r="B1971">
        <v>46</v>
      </c>
      <c r="C1971">
        <v>149.80000000000001</v>
      </c>
      <c r="D1971" t="s">
        <v>362</v>
      </c>
      <c r="F1971">
        <f>IFERROR(IF(E1971="",VLOOKUP($B1971,Locations!$A$2:$U$255,16,FALSE),E1971),"")</f>
        <v>3.52</v>
      </c>
      <c r="G1971">
        <f>IFERROR(C1971-F1971,"")</f>
        <v>146.28</v>
      </c>
      <c r="H1971">
        <f>IFERROR(ROUND(VLOOKUP($B1971,Locations!$A$2:$U$255,11,FALSE)-G1971,3),"")</f>
        <v>4424.5200000000004</v>
      </c>
      <c r="I1971" s="2">
        <v>1</v>
      </c>
      <c r="J1971">
        <v>14</v>
      </c>
    </row>
    <row r="1972" spans="1:10" x14ac:dyDescent="0.25">
      <c r="A1972" s="1">
        <v>41619.46875</v>
      </c>
      <c r="B1972">
        <v>46</v>
      </c>
      <c r="C1972">
        <v>149.66999999999999</v>
      </c>
      <c r="D1972" t="s">
        <v>362</v>
      </c>
      <c r="F1972">
        <f>IFERROR(IF(E1972="",VLOOKUP($B1972,Locations!$A$2:$U$255,16,FALSE),E1972),"")</f>
        <v>3.52</v>
      </c>
      <c r="G1972">
        <f>IFERROR(C1972-F1972,"")</f>
        <v>146.14999999999998</v>
      </c>
      <c r="H1972">
        <f>IFERROR(ROUND(VLOOKUP($B1972,Locations!$A$2:$U$255,11,FALSE)-G1972,3),"")</f>
        <v>4424.6499999999996</v>
      </c>
      <c r="I1972" s="2">
        <v>1</v>
      </c>
      <c r="J1972">
        <v>16</v>
      </c>
    </row>
    <row r="1973" spans="1:10" x14ac:dyDescent="0.25">
      <c r="A1973" s="1">
        <v>41701.498611111114</v>
      </c>
      <c r="B1973" s="41">
        <v>46</v>
      </c>
      <c r="C1973" s="41">
        <v>149.83000000000001</v>
      </c>
      <c r="D1973" s="41" t="s">
        <v>362</v>
      </c>
      <c r="E1973" s="41"/>
      <c r="F1973" s="41">
        <f>IFERROR(IF(E1973="",VLOOKUP($B1973,Locations!$A$2:$U$255,16,FALSE),E1973),"")</f>
        <v>3.52</v>
      </c>
      <c r="G1973" s="41">
        <f>IFERROR(C1973-F1973,"")</f>
        <v>146.31</v>
      </c>
      <c r="H1973" s="41">
        <f>IFERROR(ROUND(VLOOKUP($B1973,Locations!$A$2:$U$255,11,FALSE)-G1973,3),"")</f>
        <v>4424.49</v>
      </c>
      <c r="I1973" s="42">
        <v>1</v>
      </c>
      <c r="J1973" s="41">
        <v>14</v>
      </c>
    </row>
    <row r="1974" spans="1:10" x14ac:dyDescent="0.25">
      <c r="A1974" s="1">
        <v>41794.487500000003</v>
      </c>
      <c r="B1974">
        <v>46</v>
      </c>
      <c r="C1974">
        <v>149.78</v>
      </c>
      <c r="D1974" t="s">
        <v>362</v>
      </c>
      <c r="F1974">
        <f>IFERROR(IF(E1974="",VLOOKUP($B1974,Locations!$A$2:$U$255,16,FALSE),E1974),"")</f>
        <v>3.52</v>
      </c>
      <c r="G1974">
        <f>IFERROR(C1974-F1974,"")</f>
        <v>146.26</v>
      </c>
      <c r="H1974">
        <f>IFERROR(ROUND(VLOOKUP($B1974,Locations!$A$2:$U$255,11,FALSE)-G1974,3),"")</f>
        <v>4424.54</v>
      </c>
      <c r="I1974" s="2">
        <v>1</v>
      </c>
      <c r="J1974">
        <v>14</v>
      </c>
    </row>
    <row r="1975" spans="1:10" x14ac:dyDescent="0.25">
      <c r="A1975" s="1">
        <v>41892.511805555558</v>
      </c>
      <c r="B1975" s="41">
        <v>46</v>
      </c>
      <c r="C1975" s="41">
        <v>149.9</v>
      </c>
      <c r="D1975" s="41" t="s">
        <v>362</v>
      </c>
      <c r="E1975" s="41"/>
      <c r="F1975" s="41">
        <f>IFERROR(IF(E1975="",VLOOKUP($B1975,Locations!$A$2:$U$255,16,FALSE),E1975),"")</f>
        <v>3.52</v>
      </c>
      <c r="G1975" s="41">
        <f>IFERROR(C1975-F1975,"")</f>
        <v>146.38</v>
      </c>
      <c r="H1975" s="41">
        <f>IFERROR(ROUND(VLOOKUP($B1975,Locations!$A$2:$U$255,11,FALSE)-G1975,3),"")</f>
        <v>4424.42</v>
      </c>
      <c r="I1975" s="42">
        <v>1</v>
      </c>
      <c r="J1975" s="41">
        <v>14</v>
      </c>
    </row>
    <row r="1976" spans="1:10" x14ac:dyDescent="0.25">
      <c r="A1976" s="1">
        <v>41983.544444444444</v>
      </c>
      <c r="B1976">
        <v>46</v>
      </c>
      <c r="C1976">
        <v>149.94</v>
      </c>
      <c r="D1976" t="s">
        <v>362</v>
      </c>
      <c r="F1976">
        <f>IFERROR(IF(E1976="",VLOOKUP($B1976,Locations!$A$2:$U$255,16,FALSE),E1976),"")</f>
        <v>3.52</v>
      </c>
      <c r="G1976">
        <f>IFERROR(C1976-F1976,"")</f>
        <v>146.41999999999999</v>
      </c>
      <c r="H1976">
        <f>IFERROR(ROUND(VLOOKUP($B1976,Locations!$A$2:$U$255,11,FALSE)-G1976,3),"")</f>
        <v>4424.38</v>
      </c>
      <c r="I1976" s="2">
        <v>1</v>
      </c>
      <c r="J1976">
        <v>16</v>
      </c>
    </row>
    <row r="1977" spans="1:10" x14ac:dyDescent="0.25">
      <c r="A1977" s="1">
        <v>42067.515972222223</v>
      </c>
      <c r="B1977" s="41">
        <v>46</v>
      </c>
      <c r="C1977" s="41">
        <v>149.99</v>
      </c>
      <c r="D1977" s="41" t="s">
        <v>362</v>
      </c>
      <c r="E1977" s="41"/>
      <c r="F1977" s="41">
        <f>IFERROR(IF(E1977="",VLOOKUP($B1977,Locations!$A$2:$U$255,16,FALSE),E1977),"")</f>
        <v>3.52</v>
      </c>
      <c r="G1977" s="41">
        <f>IFERROR(C1977-F1977,"")</f>
        <v>146.47</v>
      </c>
      <c r="H1977" s="41">
        <f>IFERROR(ROUND(VLOOKUP($B1977,Locations!$A$2:$U$255,11,FALSE)-G1977,3),"")</f>
        <v>4424.33</v>
      </c>
      <c r="I1977" s="42">
        <v>1</v>
      </c>
      <c r="J1977" s="41">
        <v>16</v>
      </c>
    </row>
    <row r="1978" spans="1:10" x14ac:dyDescent="0.25">
      <c r="A1978" s="1">
        <v>42180.551388888889</v>
      </c>
      <c r="B1978" s="41">
        <v>46</v>
      </c>
      <c r="C1978" s="41">
        <v>149.94999999999999</v>
      </c>
      <c r="D1978" s="41" t="s">
        <v>362</v>
      </c>
      <c r="E1978" s="41"/>
      <c r="F1978" s="41">
        <f>IFERROR(IF(E1978="",VLOOKUP($B1978,Locations!$A$2:$U$255,16,FALSE),E1978),"")</f>
        <v>3.52</v>
      </c>
      <c r="G1978" s="41">
        <f>IFERROR(C1978-F1978,"")</f>
        <v>146.42999999999998</v>
      </c>
      <c r="H1978" s="41">
        <f>IFERROR(ROUND(VLOOKUP($B1978,Locations!$A$2:$U$255,11,FALSE)-G1978,3),"")</f>
        <v>4424.37</v>
      </c>
      <c r="I1978" s="42">
        <v>1</v>
      </c>
      <c r="J1978" s="41">
        <v>17</v>
      </c>
    </row>
    <row r="1979" spans="1:10" x14ac:dyDescent="0.25">
      <c r="A1979" s="1">
        <v>42340.543749999997</v>
      </c>
      <c r="B1979">
        <v>46</v>
      </c>
      <c r="C1979">
        <v>150.07</v>
      </c>
      <c r="D1979" t="s">
        <v>362</v>
      </c>
      <c r="F1979">
        <f>IFERROR(IF(E1979="",VLOOKUP($B1979,Locations!$A$2:$U$255,16,FALSE),E1979),"")</f>
        <v>3.52</v>
      </c>
      <c r="G1979">
        <f>IFERROR(C1979-F1979,"")</f>
        <v>146.54999999999998</v>
      </c>
      <c r="H1979">
        <f>IFERROR(ROUND(VLOOKUP($B1979,Locations!$A$2:$U$255,11,FALSE)-G1979,3),"")</f>
        <v>4424.25</v>
      </c>
      <c r="I1979" s="2">
        <v>1</v>
      </c>
      <c r="J1979">
        <v>16</v>
      </c>
    </row>
    <row r="1980" spans="1:10" x14ac:dyDescent="0.25">
      <c r="A1980" s="1">
        <v>42801.679861111108</v>
      </c>
      <c r="B1980">
        <v>46</v>
      </c>
      <c r="C1980">
        <v>150.12</v>
      </c>
      <c r="D1980" t="s">
        <v>362</v>
      </c>
      <c r="F1980">
        <f>IFERROR(IF(E1980="",VLOOKUP($B1980,Locations!$A$2:$U$255,16,FALSE),E1980),"")</f>
        <v>3.52</v>
      </c>
      <c r="G1980">
        <f>IFERROR(C1980-F1980,"")</f>
        <v>146.6</v>
      </c>
      <c r="H1980">
        <f>IFERROR(ROUND(VLOOKUP($B1980,Locations!$A$2:$U$255,11,FALSE)-G1980,3),"")</f>
        <v>4424.2</v>
      </c>
      <c r="I1980" s="2">
        <v>1</v>
      </c>
      <c r="J1980">
        <v>16</v>
      </c>
    </row>
    <row r="1981" spans="1:10" x14ac:dyDescent="0.25">
      <c r="A1981" s="1">
        <v>42963.50277777778</v>
      </c>
      <c r="B1981">
        <v>46</v>
      </c>
      <c r="C1981">
        <v>150.18</v>
      </c>
      <c r="D1981" t="s">
        <v>362</v>
      </c>
      <c r="F1981">
        <f>IFERROR(IF(E1981="",VLOOKUP($B1981,Locations!$A$2:$U$255,16,FALSE),E1981),"")</f>
        <v>3.52</v>
      </c>
      <c r="G1981">
        <f>IFERROR(C1981-F1981,"")</f>
        <v>146.66</v>
      </c>
      <c r="H1981">
        <f>IFERROR(ROUND(VLOOKUP($B1981,Locations!$A$2:$U$255,11,FALSE)-G1981,3),"")</f>
        <v>4424.1400000000003</v>
      </c>
      <c r="I1981" s="2">
        <v>1</v>
      </c>
      <c r="J1981">
        <v>15</v>
      </c>
    </row>
    <row r="1982" spans="1:10" x14ac:dyDescent="0.25">
      <c r="A1982" s="1">
        <v>43076.454861111109</v>
      </c>
      <c r="B1982" s="41">
        <v>46</v>
      </c>
      <c r="C1982" s="41">
        <v>150.36000000000001</v>
      </c>
      <c r="D1982" s="41" t="s">
        <v>362</v>
      </c>
      <c r="E1982" s="41"/>
      <c r="F1982" s="41">
        <f>IFERROR(IF(E1982="",VLOOKUP($B1982,Locations!$A$2:$U$255,16,FALSE),E1982),"")</f>
        <v>3.52</v>
      </c>
      <c r="G1982" s="41">
        <f>IFERROR(C1982-F1982,"")</f>
        <v>146.84</v>
      </c>
      <c r="H1982" s="41">
        <f>IFERROR(ROUND(VLOOKUP($B1982,Locations!$A$2:$U$255,11,FALSE)-G1982,3),"")</f>
        <v>4423.96</v>
      </c>
      <c r="I1982" s="42">
        <v>1</v>
      </c>
      <c r="J1982" s="41">
        <v>16</v>
      </c>
    </row>
    <row r="1983" spans="1:10" x14ac:dyDescent="0.25">
      <c r="A1983" s="50">
        <v>43166.669444444444</v>
      </c>
      <c r="B1983">
        <v>46</v>
      </c>
      <c r="C1983">
        <v>150.19</v>
      </c>
      <c r="D1983" t="s">
        <v>362</v>
      </c>
      <c r="F1983">
        <v>3.52</v>
      </c>
      <c r="G1983">
        <f>IFERROR(C1983-F1983,"")</f>
        <v>146.66999999999999</v>
      </c>
      <c r="H1983">
        <f>IFERROR(ROUND(VLOOKUP($B1983,Locations!$A$2:$U$255,11,FALSE)-G1983,3),"")</f>
        <v>4424.13</v>
      </c>
      <c r="I1983" s="2">
        <v>1</v>
      </c>
      <c r="J1983">
        <v>16</v>
      </c>
    </row>
    <row r="1984" spans="1:10" x14ac:dyDescent="0.25">
      <c r="A1984" s="50">
        <v>43313.65</v>
      </c>
      <c r="B1984">
        <v>46</v>
      </c>
      <c r="C1984">
        <v>150.16999999999999</v>
      </c>
      <c r="D1984" t="s">
        <v>362</v>
      </c>
      <c r="F1984">
        <v>3.52</v>
      </c>
      <c r="G1984">
        <f>IFERROR(C1984-F1984,"")</f>
        <v>146.64999999999998</v>
      </c>
      <c r="H1984">
        <f>IFERROR(ROUND(VLOOKUP($B1984,Locations!$A$2:$U$255,11,FALSE)-G1984,3),"")</f>
        <v>4424.1499999999996</v>
      </c>
      <c r="I1984" s="2">
        <v>1</v>
      </c>
      <c r="J1984">
        <v>17</v>
      </c>
    </row>
    <row r="1985" spans="1:10" x14ac:dyDescent="0.25">
      <c r="A1985" s="1">
        <v>42844.452777777777</v>
      </c>
      <c r="B1985">
        <v>7002</v>
      </c>
      <c r="C1985">
        <v>4.79</v>
      </c>
      <c r="D1985" t="s">
        <v>414</v>
      </c>
      <c r="F1985">
        <f>IFERROR(IF(E1985="",VLOOKUP($B1985,Locations!$A$2:$U$255,16,FALSE),E1985),"")</f>
        <v>2.7</v>
      </c>
      <c r="G1985">
        <f>IFERROR(C1985-F1985,"")</f>
        <v>2.09</v>
      </c>
      <c r="H1985">
        <f>IFERROR(ROUND(VLOOKUP($B1985,Locations!$A$2:$U$255,11,FALSE)-G1985,3),"")</f>
        <v>4921.97</v>
      </c>
      <c r="I1985" s="2">
        <v>1</v>
      </c>
      <c r="J1985">
        <v>16</v>
      </c>
    </row>
    <row r="1986" spans="1:10" x14ac:dyDescent="0.25">
      <c r="A1986" s="1">
        <v>42873.647222222222</v>
      </c>
      <c r="B1986">
        <v>7002</v>
      </c>
      <c r="C1986">
        <v>5.12</v>
      </c>
      <c r="D1986" t="s">
        <v>414</v>
      </c>
      <c r="F1986">
        <f>IFERROR(IF(E1986="",VLOOKUP($B1986,Locations!$A$2:$U$255,16,FALSE),E1986),"")</f>
        <v>2.7</v>
      </c>
      <c r="G1986">
        <f>IFERROR(C1986-F1986,"")</f>
        <v>2.42</v>
      </c>
      <c r="H1986">
        <f>IFERROR(ROUND(VLOOKUP($B1986,Locations!$A$2:$U$255,11,FALSE)-G1986,3),"")</f>
        <v>4921.6400000000003</v>
      </c>
      <c r="I1986" s="2">
        <v>1</v>
      </c>
    </row>
    <row r="1987" spans="1:10" x14ac:dyDescent="0.25">
      <c r="A1987" s="1">
        <v>42900.427083333336</v>
      </c>
      <c r="B1987">
        <v>7002</v>
      </c>
      <c r="C1987">
        <v>5.62</v>
      </c>
      <c r="D1987" t="s">
        <v>414</v>
      </c>
      <c r="F1987">
        <f>IFERROR(IF(E1987="",VLOOKUP($B1987,Locations!$A$2:$U$255,16,FALSE),E1987),"")</f>
        <v>2.7</v>
      </c>
      <c r="G1987">
        <f>IFERROR(C1987-F1987,"")</f>
        <v>2.92</v>
      </c>
      <c r="H1987">
        <f>IFERROR(ROUND(VLOOKUP($B1987,Locations!$A$2:$U$255,11,FALSE)-G1987,3),"")</f>
        <v>4921.1400000000003</v>
      </c>
      <c r="I1987" s="2">
        <v>1</v>
      </c>
    </row>
    <row r="1988" spans="1:10" x14ac:dyDescent="0.25">
      <c r="A1988" s="1">
        <v>42915.597222222219</v>
      </c>
      <c r="B1988">
        <v>7002</v>
      </c>
      <c r="C1988">
        <v>5.88</v>
      </c>
      <c r="D1988" t="s">
        <v>414</v>
      </c>
      <c r="F1988">
        <f>IFERROR(IF(E1988="",VLOOKUP($B1988,Locations!$A$2:$U$255,16,FALSE),E1988),"")</f>
        <v>2.7</v>
      </c>
      <c r="G1988">
        <f>IFERROR(C1988-F1988,"")</f>
        <v>3.1799999999999997</v>
      </c>
      <c r="H1988">
        <f>IFERROR(ROUND(VLOOKUP($B1988,Locations!$A$2:$U$255,11,FALSE)-G1988,3),"")</f>
        <v>4920.88</v>
      </c>
      <c r="I1988" s="2">
        <v>1</v>
      </c>
    </row>
    <row r="1989" spans="1:10" x14ac:dyDescent="0.25">
      <c r="A1989" s="1">
        <v>42930.504861111112</v>
      </c>
      <c r="B1989">
        <v>7002</v>
      </c>
      <c r="C1989">
        <v>9.25</v>
      </c>
      <c r="D1989" t="s">
        <v>414</v>
      </c>
      <c r="F1989">
        <f>IFERROR(IF(E1989="",VLOOKUP($B1989,Locations!$A$2:$U$255,16,FALSE),E1989),"")</f>
        <v>2.7</v>
      </c>
      <c r="G1989">
        <f>IFERROR(C1989-F1989,"")</f>
        <v>6.55</v>
      </c>
      <c r="H1989">
        <f>IFERROR(ROUND(VLOOKUP($B1989,Locations!$A$2:$U$255,11,FALSE)-G1989,3),"")</f>
        <v>4917.51</v>
      </c>
      <c r="I1989" s="2">
        <v>1</v>
      </c>
    </row>
    <row r="1990" spans="1:10" x14ac:dyDescent="0.25">
      <c r="A1990" s="1">
        <v>42950.511805555558</v>
      </c>
      <c r="B1990">
        <v>7002</v>
      </c>
      <c r="C1990">
        <v>11.39</v>
      </c>
      <c r="D1990" t="s">
        <v>414</v>
      </c>
      <c r="F1990">
        <f>IFERROR(IF(E1990="",VLOOKUP($B1990,Locations!$A$2:$U$255,16,FALSE),E1990),"")</f>
        <v>2.7</v>
      </c>
      <c r="G1990">
        <f>IFERROR(C1990-F1990,"")</f>
        <v>8.6900000000000013</v>
      </c>
      <c r="H1990">
        <f>IFERROR(ROUND(VLOOKUP($B1990,Locations!$A$2:$U$255,11,FALSE)-G1990,3),"")</f>
        <v>4915.37</v>
      </c>
      <c r="I1990" s="2">
        <v>1</v>
      </c>
    </row>
    <row r="1991" spans="1:10" x14ac:dyDescent="0.25">
      <c r="A1991" s="1">
        <v>42976.518055555556</v>
      </c>
      <c r="B1991">
        <v>7002</v>
      </c>
      <c r="C1991">
        <v>16.079999999999998</v>
      </c>
      <c r="D1991" t="s">
        <v>414</v>
      </c>
      <c r="F1991">
        <f>IFERROR(IF(E1991="",VLOOKUP($B1991,Locations!$A$2:$U$255,16,FALSE),E1991),"")</f>
        <v>2.7</v>
      </c>
      <c r="G1991">
        <f>IFERROR(C1991-F1991,"")</f>
        <v>13.379999999999999</v>
      </c>
      <c r="H1991">
        <f>IFERROR(ROUND(VLOOKUP($B1991,Locations!$A$2:$U$255,11,FALSE)-G1991,3),"")</f>
        <v>4910.68</v>
      </c>
      <c r="I1991" s="2">
        <v>1</v>
      </c>
      <c r="J1991">
        <v>16</v>
      </c>
    </row>
    <row r="1992" spans="1:10" x14ac:dyDescent="0.25">
      <c r="A1992" s="1">
        <v>42989.511111111111</v>
      </c>
      <c r="B1992">
        <v>7002</v>
      </c>
      <c r="C1992">
        <v>16.239999999999998</v>
      </c>
      <c r="D1992" t="s">
        <v>414</v>
      </c>
      <c r="F1992">
        <f>IFERROR(IF(E1992="",VLOOKUP($B1992,Locations!$A$2:$U$255,16,FALSE),E1992),"")</f>
        <v>2.7</v>
      </c>
      <c r="G1992">
        <f>IFERROR(C1992-F1992,"")</f>
        <v>13.54</v>
      </c>
      <c r="H1992">
        <f>IFERROR(ROUND(VLOOKUP($B1992,Locations!$A$2:$U$255,11,FALSE)-G1992,3),"")</f>
        <v>4910.5200000000004</v>
      </c>
      <c r="I1992" s="2">
        <v>1</v>
      </c>
      <c r="J1992">
        <v>16</v>
      </c>
    </row>
    <row r="1993" spans="1:10" x14ac:dyDescent="0.25">
      <c r="A1993" s="1">
        <v>43010.545138888891</v>
      </c>
      <c r="B1993">
        <v>7002</v>
      </c>
      <c r="C1993">
        <v>13.61</v>
      </c>
      <c r="D1993" t="s">
        <v>414</v>
      </c>
      <c r="F1993">
        <f>IFERROR(IF(E1993="",VLOOKUP($B1993,Locations!$A$2:$U$255,16,FALSE),E1993),"")</f>
        <v>2.7</v>
      </c>
      <c r="G1993">
        <f>IFERROR(C1993-F1993,"")</f>
        <v>10.91</v>
      </c>
      <c r="H1993">
        <f>IFERROR(ROUND(VLOOKUP($B1993,Locations!$A$2:$U$255,11,FALSE)-G1993,3),"")</f>
        <v>4913.1499999999996</v>
      </c>
      <c r="I1993" s="2">
        <v>1</v>
      </c>
      <c r="J1993">
        <v>20</v>
      </c>
    </row>
    <row r="1994" spans="1:10" x14ac:dyDescent="0.25">
      <c r="A1994" s="1">
        <v>43027.520833333336</v>
      </c>
      <c r="B1994">
        <v>7002</v>
      </c>
      <c r="C1994">
        <v>11.98</v>
      </c>
      <c r="D1994" t="s">
        <v>414</v>
      </c>
      <c r="F1994">
        <f>IFERROR(IF(E1994="",VLOOKUP($B1994,Locations!$A$2:$U$255,16,FALSE),E1994),"")</f>
        <v>2.7</v>
      </c>
      <c r="G1994">
        <f>IFERROR(C1994-F1994,"")</f>
        <v>9.2800000000000011</v>
      </c>
      <c r="H1994">
        <f>IFERROR(ROUND(VLOOKUP($B1994,Locations!$A$2:$U$255,11,FALSE)-G1994,3),"")</f>
        <v>4914.78</v>
      </c>
      <c r="I1994" s="2">
        <v>1</v>
      </c>
      <c r="J1994">
        <v>20</v>
      </c>
    </row>
    <row r="1995" spans="1:10" x14ac:dyDescent="0.25">
      <c r="A1995" s="1">
        <v>43060.580555555556</v>
      </c>
      <c r="B1995">
        <v>7002</v>
      </c>
      <c r="C1995">
        <v>9.51</v>
      </c>
      <c r="D1995" t="s">
        <v>414</v>
      </c>
      <c r="F1995">
        <f>IFERROR(IF(E1995="",VLOOKUP($B1995,Locations!$A$2:$U$255,16,FALSE),E1995),"")</f>
        <v>2.7</v>
      </c>
      <c r="G1995">
        <f>IFERROR(C1995-F1995,"")</f>
        <v>6.81</v>
      </c>
      <c r="H1995">
        <f>IFERROR(ROUND(VLOOKUP($B1995,Locations!$A$2:$U$255,11,FALSE)-G1995,3),"")</f>
        <v>4917.25</v>
      </c>
      <c r="I1995" s="2">
        <v>1</v>
      </c>
      <c r="J1995">
        <v>20</v>
      </c>
    </row>
    <row r="1996" spans="1:10" x14ac:dyDescent="0.25">
      <c r="A1996" s="45">
        <v>43105.581944444442</v>
      </c>
      <c r="B1996">
        <v>7002</v>
      </c>
      <c r="C1996" s="47">
        <v>6.5999999999999943</v>
      </c>
      <c r="D1996" t="s">
        <v>414</v>
      </c>
      <c r="E1996" s="46">
        <v>2.7</v>
      </c>
      <c r="F1996">
        <f>IFERROR(IF(E1996="",VLOOKUP($B1996,Locations!$A$2:$U$255,16,FALSE),E1996),"")</f>
        <v>2.7</v>
      </c>
      <c r="G1996">
        <f>IFERROR(C1996-F1996,"")</f>
        <v>3.8999999999999941</v>
      </c>
      <c r="H1996">
        <f>IFERROR(ROUND(VLOOKUP($B1996,Locations!$A$2:$U$255,11,FALSE)-G1996,3),"")</f>
        <v>4920.16</v>
      </c>
      <c r="I1996" s="2">
        <v>1</v>
      </c>
      <c r="J1996">
        <v>16</v>
      </c>
    </row>
    <row r="1997" spans="1:10" x14ac:dyDescent="0.25">
      <c r="A1997" s="45">
        <v>43133.563888888886</v>
      </c>
      <c r="B1997">
        <v>7002</v>
      </c>
      <c r="C1997" s="47">
        <v>5.0900000000000034</v>
      </c>
      <c r="D1997" t="s">
        <v>414</v>
      </c>
      <c r="E1997" s="46">
        <v>2.7</v>
      </c>
      <c r="F1997" s="48">
        <f>IFERROR(IF(E1997="",VLOOKUP($B1997,Locations!$A$2:$U$255,16,FALSE),E1997),"")</f>
        <v>2.7</v>
      </c>
      <c r="G1997">
        <f>IFERROR(C1997-F1997,"")</f>
        <v>2.3900000000000032</v>
      </c>
      <c r="H1997">
        <f>IFERROR(ROUND(VLOOKUP($B1997,Locations!$A$2:$U$255,11,FALSE)-G1997,3),"")</f>
        <v>4921.67</v>
      </c>
      <c r="I1997" s="2">
        <v>1</v>
      </c>
      <c r="J1997">
        <v>16</v>
      </c>
    </row>
    <row r="1998" spans="1:10" x14ac:dyDescent="0.25">
      <c r="A1998" s="45">
        <v>43161.581944444442</v>
      </c>
      <c r="B1998">
        <v>7002</v>
      </c>
      <c r="C1998" s="47">
        <v>3.9099999999999966</v>
      </c>
      <c r="D1998" t="s">
        <v>414</v>
      </c>
      <c r="E1998" s="46">
        <v>2.7</v>
      </c>
      <c r="F1998" s="48">
        <f>IFERROR(IF(E1998="",VLOOKUP($B1998,Locations!$A$2:$U$255,16,FALSE),E1998),"")</f>
        <v>2.7</v>
      </c>
      <c r="G1998">
        <f>IFERROR(C1998-F1998,"")</f>
        <v>1.2099999999999964</v>
      </c>
      <c r="H1998">
        <f>IFERROR(ROUND(VLOOKUP($B1998,Locations!$A$2:$U$255,11,FALSE)-G1998,3),"")</f>
        <v>4922.8500000000004</v>
      </c>
      <c r="I1998" s="2">
        <v>1</v>
      </c>
      <c r="J1998">
        <v>16</v>
      </c>
    </row>
    <row r="1999" spans="1:10" x14ac:dyDescent="0.25">
      <c r="A1999" s="45">
        <v>43169.561805555553</v>
      </c>
      <c r="B1999">
        <v>7002</v>
      </c>
      <c r="C1999" s="47">
        <v>3.0499999999999972</v>
      </c>
      <c r="D1999" t="s">
        <v>414</v>
      </c>
      <c r="E1999" s="46">
        <v>2.7</v>
      </c>
      <c r="F1999">
        <f>IFERROR(IF(E1999="",VLOOKUP($B1999,Locations!$A$2:$U$255,16,FALSE),E1999),"")</f>
        <v>2.7</v>
      </c>
      <c r="G1999">
        <f>IFERROR(C1999-F1999,"")</f>
        <v>0.34999999999999698</v>
      </c>
      <c r="H1999">
        <f>IFERROR(ROUND(VLOOKUP($B1999,Locations!$A$2:$U$255,11,FALSE)-G1999,3),"")</f>
        <v>4923.71</v>
      </c>
      <c r="I1999" s="2">
        <v>1</v>
      </c>
      <c r="J1999">
        <v>16</v>
      </c>
    </row>
    <row r="2000" spans="1:10" x14ac:dyDescent="0.25">
      <c r="A2000" s="45">
        <v>43265.690972222219</v>
      </c>
      <c r="B2000">
        <v>7002</v>
      </c>
      <c r="C2000" s="47">
        <v>10.340000000000003</v>
      </c>
      <c r="D2000" t="s">
        <v>414</v>
      </c>
      <c r="E2000" s="46">
        <v>2.7</v>
      </c>
      <c r="F2000">
        <f>IFERROR(IF(E2000="",VLOOKUP($B2000,Locations!$A$2:$U$255,16,FALSE),E2000),"")</f>
        <v>2.7</v>
      </c>
      <c r="G2000">
        <f>IFERROR(C2000-F2000,"")</f>
        <v>7.6400000000000032</v>
      </c>
      <c r="H2000">
        <f>IFERROR(ROUND(VLOOKUP($B2000,Locations!$A$2:$U$255,11,FALSE)-G2000,3),"")</f>
        <v>4916.42</v>
      </c>
      <c r="I2000" s="2">
        <v>1</v>
      </c>
      <c r="J2000">
        <v>16</v>
      </c>
    </row>
    <row r="2001" spans="1:10" x14ac:dyDescent="0.25">
      <c r="A2001" s="45">
        <v>43298.588888888888</v>
      </c>
      <c r="B2001">
        <v>7002</v>
      </c>
      <c r="C2001" s="47">
        <v>12.780000000000001</v>
      </c>
      <c r="D2001" t="s">
        <v>414</v>
      </c>
      <c r="E2001" s="46">
        <v>2.7</v>
      </c>
      <c r="F2001">
        <f>IFERROR(IF(E2001="",VLOOKUP($B2001,Locations!$A$2:$U$255,16,FALSE),E2001),"")</f>
        <v>2.7</v>
      </c>
      <c r="G2001">
        <f>IFERROR(C2001-F2001,"")</f>
        <v>10.080000000000002</v>
      </c>
      <c r="H2001">
        <f>IFERROR(ROUND(VLOOKUP($B2001,Locations!$A$2:$U$255,11,FALSE)-G2001,3),"")</f>
        <v>4913.9799999999996</v>
      </c>
      <c r="I2001" s="2">
        <v>1</v>
      </c>
      <c r="J2001">
        <v>16</v>
      </c>
    </row>
    <row r="2002" spans="1:10" x14ac:dyDescent="0.25">
      <c r="A2002" s="1">
        <v>38945.5</v>
      </c>
      <c r="B2002">
        <v>73</v>
      </c>
      <c r="C2002">
        <v>76.8</v>
      </c>
      <c r="D2002" t="s">
        <v>366</v>
      </c>
      <c r="F2002">
        <f>IFERROR(IF(E2002="",VLOOKUP($B2002,Locations!$A$2:$U$255,16,FALSE),E2002),"")</f>
        <v>4.1900000000000004</v>
      </c>
      <c r="G2002">
        <f>IFERROR(C2002-F2002,"")</f>
        <v>72.61</v>
      </c>
      <c r="H2002">
        <f>IFERROR(ROUND(VLOOKUP($B2002,Locations!$A$2:$U$255,11,FALSE)-G2002,3),"")</f>
        <v>4969.59</v>
      </c>
      <c r="I2002" s="2">
        <v>1</v>
      </c>
      <c r="J2002">
        <v>17</v>
      </c>
    </row>
    <row r="2003" spans="1:10" x14ac:dyDescent="0.25">
      <c r="A2003" s="1">
        <v>39003.526388888888</v>
      </c>
      <c r="B2003">
        <v>73</v>
      </c>
      <c r="C2003">
        <v>77.52</v>
      </c>
      <c r="D2003" t="s">
        <v>366</v>
      </c>
      <c r="F2003">
        <f>IFERROR(IF(E2003="",VLOOKUP($B2003,Locations!$A$2:$U$255,16,FALSE),E2003),"")</f>
        <v>4.1900000000000004</v>
      </c>
      <c r="G2003">
        <f>IFERROR(C2003-F2003,"")</f>
        <v>73.33</v>
      </c>
      <c r="H2003">
        <f>IFERROR(ROUND(VLOOKUP($B2003,Locations!$A$2:$U$255,11,FALSE)-G2003,3),"")</f>
        <v>4968.87</v>
      </c>
      <c r="I2003" s="2">
        <v>1</v>
      </c>
      <c r="J2003">
        <v>17</v>
      </c>
    </row>
    <row r="2004" spans="1:10" x14ac:dyDescent="0.25">
      <c r="A2004" s="1">
        <v>39066.526388888888</v>
      </c>
      <c r="B2004">
        <v>73</v>
      </c>
      <c r="C2004">
        <v>77.25</v>
      </c>
      <c r="D2004" t="s">
        <v>366</v>
      </c>
      <c r="F2004">
        <f>IFERROR(IF(E2004="",VLOOKUP($B2004,Locations!$A$2:$U$255,16,FALSE),E2004),"")</f>
        <v>4.1900000000000004</v>
      </c>
      <c r="G2004">
        <f>IFERROR(C2004-F2004,"")</f>
        <v>73.06</v>
      </c>
      <c r="H2004">
        <f>IFERROR(ROUND(VLOOKUP($B2004,Locations!$A$2:$U$255,11,FALSE)-G2004,3),"")</f>
        <v>4969.1400000000003</v>
      </c>
      <c r="I2004" s="2">
        <v>1</v>
      </c>
      <c r="J2004">
        <v>17</v>
      </c>
    </row>
    <row r="2005" spans="1:10" x14ac:dyDescent="0.25">
      <c r="A2005" s="1">
        <v>39100.674305555556</v>
      </c>
      <c r="B2005">
        <v>73</v>
      </c>
      <c r="C2005">
        <v>77.06</v>
      </c>
      <c r="D2005" t="s">
        <v>366</v>
      </c>
      <c r="F2005">
        <f>IFERROR(IF(E2005="",VLOOKUP($B2005,Locations!$A$2:$U$255,16,FALSE),E2005),"")</f>
        <v>4.1900000000000004</v>
      </c>
      <c r="G2005">
        <f>IFERROR(C2005-F2005,"")</f>
        <v>72.87</v>
      </c>
      <c r="H2005">
        <f>IFERROR(ROUND(VLOOKUP($B2005,Locations!$A$2:$U$255,11,FALSE)-G2005,3),"")</f>
        <v>4969.33</v>
      </c>
      <c r="I2005" s="2">
        <v>1</v>
      </c>
      <c r="J2005">
        <v>17</v>
      </c>
    </row>
    <row r="2006" spans="1:10" x14ac:dyDescent="0.25">
      <c r="A2006" s="1">
        <v>39140.711111111108</v>
      </c>
      <c r="B2006">
        <v>73</v>
      </c>
      <c r="C2006">
        <v>76.849999999999994</v>
      </c>
      <c r="D2006" t="s">
        <v>366</v>
      </c>
      <c r="F2006">
        <f>IFERROR(IF(E2006="",VLOOKUP($B2006,Locations!$A$2:$U$255,16,FALSE),E2006),"")</f>
        <v>4.1900000000000004</v>
      </c>
      <c r="G2006">
        <f>IFERROR(C2006-F2006,"")</f>
        <v>72.66</v>
      </c>
      <c r="H2006">
        <f>IFERROR(ROUND(VLOOKUP($B2006,Locations!$A$2:$U$255,11,FALSE)-G2006,3),"")</f>
        <v>4969.54</v>
      </c>
      <c r="I2006" s="2">
        <v>1</v>
      </c>
      <c r="J2006">
        <v>17</v>
      </c>
    </row>
    <row r="2007" spans="1:10" x14ac:dyDescent="0.25">
      <c r="A2007" s="1">
        <v>39216.722916666666</v>
      </c>
      <c r="B2007">
        <v>73</v>
      </c>
      <c r="C2007" s="41">
        <v>76.69</v>
      </c>
      <c r="D2007" t="s">
        <v>366</v>
      </c>
      <c r="F2007">
        <f>IFERROR(IF(E2007="",VLOOKUP($B2007,Locations!$A$2:$U$255,16,FALSE),E2007),"")</f>
        <v>4.1900000000000004</v>
      </c>
      <c r="G2007">
        <f>IFERROR(C2007-F2007,"")</f>
        <v>72.5</v>
      </c>
      <c r="H2007">
        <f>IFERROR(ROUND(VLOOKUP($B2007,Locations!$A$2:$U$255,11,FALSE)-G2007,3),"")</f>
        <v>4969.7</v>
      </c>
      <c r="I2007" s="2">
        <v>1</v>
      </c>
      <c r="J2007">
        <v>17</v>
      </c>
    </row>
    <row r="2008" spans="1:10" x14ac:dyDescent="0.25">
      <c r="A2008" s="1">
        <v>39281.731249999997</v>
      </c>
      <c r="B2008">
        <v>73</v>
      </c>
      <c r="C2008">
        <v>77.42</v>
      </c>
      <c r="D2008" t="s">
        <v>366</v>
      </c>
      <c r="F2008">
        <f>IFERROR(IF(E2008="",VLOOKUP($B2008,Locations!$A$2:$U$255,16,FALSE),E2008),"")</f>
        <v>4.1900000000000004</v>
      </c>
      <c r="G2008">
        <f>IFERROR(C2008-F2008,"")</f>
        <v>73.23</v>
      </c>
      <c r="H2008">
        <f>IFERROR(ROUND(VLOOKUP($B2008,Locations!$A$2:$U$255,11,FALSE)-G2008,3),"")</f>
        <v>4968.97</v>
      </c>
      <c r="I2008" s="2">
        <v>1</v>
      </c>
      <c r="J2008">
        <v>17</v>
      </c>
    </row>
    <row r="2009" spans="1:10" x14ac:dyDescent="0.25">
      <c r="A2009" s="1">
        <v>39399.685416666667</v>
      </c>
      <c r="B2009">
        <v>73</v>
      </c>
      <c r="C2009">
        <v>77.77</v>
      </c>
      <c r="D2009" t="s">
        <v>366</v>
      </c>
      <c r="F2009">
        <f>IFERROR(IF(E2009="",VLOOKUP($B2009,Locations!$A$2:$U$255,16,FALSE),E2009),"")</f>
        <v>4.1900000000000004</v>
      </c>
      <c r="G2009">
        <f>IFERROR(C2009-F2009,"")</f>
        <v>73.58</v>
      </c>
      <c r="H2009">
        <f>IFERROR(ROUND(VLOOKUP($B2009,Locations!$A$2:$U$255,11,FALSE)-G2009,3),"")</f>
        <v>4968.62</v>
      </c>
      <c r="I2009" s="2">
        <v>1</v>
      </c>
      <c r="J2009">
        <v>17</v>
      </c>
    </row>
    <row r="2010" spans="1:10" x14ac:dyDescent="0.25">
      <c r="A2010" s="1">
        <v>39505.491666666669</v>
      </c>
      <c r="B2010">
        <v>73</v>
      </c>
      <c r="C2010">
        <v>77.47</v>
      </c>
      <c r="D2010" t="s">
        <v>366</v>
      </c>
      <c r="F2010">
        <f>IFERROR(IF(E2010="",VLOOKUP($B2010,Locations!$A$2:$U$255,16,FALSE),E2010),"")</f>
        <v>4.1900000000000004</v>
      </c>
      <c r="G2010">
        <f>IFERROR(C2010-F2010,"")</f>
        <v>73.28</v>
      </c>
      <c r="H2010">
        <f>IFERROR(ROUND(VLOOKUP($B2010,Locations!$A$2:$U$255,11,FALSE)-G2010,3),"")</f>
        <v>4968.92</v>
      </c>
      <c r="I2010" s="2">
        <v>1</v>
      </c>
      <c r="J2010">
        <v>17</v>
      </c>
    </row>
    <row r="2011" spans="1:10" x14ac:dyDescent="0.25">
      <c r="A2011" s="1">
        <v>39567.65625</v>
      </c>
      <c r="B2011">
        <v>73</v>
      </c>
      <c r="C2011">
        <v>77.3</v>
      </c>
      <c r="D2011" t="s">
        <v>366</v>
      </c>
      <c r="F2011">
        <f>IFERROR(IF(E2011="",VLOOKUP($B2011,Locations!$A$2:$U$255,16,FALSE),E2011),"")</f>
        <v>4.1900000000000004</v>
      </c>
      <c r="G2011">
        <f>IFERROR(C2011-F2011,"")</f>
        <v>73.11</v>
      </c>
      <c r="H2011">
        <f>IFERROR(ROUND(VLOOKUP($B2011,Locations!$A$2:$U$255,11,FALSE)-G2011,3),"")</f>
        <v>4969.09</v>
      </c>
      <c r="I2011" s="2">
        <v>1</v>
      </c>
      <c r="J2011">
        <v>17</v>
      </c>
    </row>
    <row r="2012" spans="1:10" x14ac:dyDescent="0.25">
      <c r="A2012" s="1">
        <v>39658.611805555556</v>
      </c>
      <c r="B2012">
        <v>73</v>
      </c>
      <c r="C2012">
        <v>77.88</v>
      </c>
      <c r="D2012" t="s">
        <v>366</v>
      </c>
      <c r="F2012">
        <f>IFERROR(IF(E2012="",VLOOKUP($B2012,Locations!$A$2:$U$255,16,FALSE),E2012),"")</f>
        <v>4.1900000000000004</v>
      </c>
      <c r="G2012">
        <f>IFERROR(C2012-F2012,"")</f>
        <v>73.69</v>
      </c>
      <c r="H2012">
        <f>IFERROR(ROUND(VLOOKUP($B2012,Locations!$A$2:$U$255,11,FALSE)-G2012,3),"")</f>
        <v>4968.51</v>
      </c>
      <c r="I2012" s="2">
        <v>1</v>
      </c>
      <c r="J2012">
        <v>17</v>
      </c>
    </row>
    <row r="2013" spans="1:10" x14ac:dyDescent="0.25">
      <c r="A2013" s="1">
        <v>39749.344444444447</v>
      </c>
      <c r="B2013">
        <v>73</v>
      </c>
      <c r="C2013">
        <v>78.31</v>
      </c>
      <c r="D2013" t="s">
        <v>366</v>
      </c>
      <c r="F2013">
        <f>IFERROR(IF(E2013="",VLOOKUP($B2013,Locations!$A$2:$U$255,16,FALSE),E2013),"")</f>
        <v>4.1900000000000004</v>
      </c>
      <c r="G2013">
        <f>IFERROR(C2013-F2013,"")</f>
        <v>74.12</v>
      </c>
      <c r="H2013">
        <f>IFERROR(ROUND(VLOOKUP($B2013,Locations!$A$2:$U$255,11,FALSE)-G2013,3),"")</f>
        <v>4968.08</v>
      </c>
      <c r="I2013" s="2">
        <v>1</v>
      </c>
      <c r="J2013">
        <v>17</v>
      </c>
    </row>
    <row r="2014" spans="1:10" x14ac:dyDescent="0.25">
      <c r="A2014" s="1">
        <v>39853.551388888889</v>
      </c>
      <c r="B2014">
        <v>73</v>
      </c>
      <c r="C2014">
        <v>78.17</v>
      </c>
      <c r="D2014" t="s">
        <v>366</v>
      </c>
      <c r="F2014">
        <f>IFERROR(IF(E2014="",VLOOKUP($B2014,Locations!$A$2:$U$255,16,FALSE),E2014),"")</f>
        <v>4.1900000000000004</v>
      </c>
      <c r="G2014">
        <f>IFERROR(C2014-F2014,"")</f>
        <v>73.98</v>
      </c>
      <c r="H2014">
        <f>IFERROR(ROUND(VLOOKUP($B2014,Locations!$A$2:$U$255,11,FALSE)-G2014,3),"")</f>
        <v>4968.22</v>
      </c>
      <c r="I2014" s="2">
        <v>1</v>
      </c>
      <c r="J2014">
        <v>17</v>
      </c>
    </row>
    <row r="2015" spans="1:10" x14ac:dyDescent="0.25">
      <c r="A2015" s="1">
        <v>39966.76666666667</v>
      </c>
      <c r="B2015">
        <v>73</v>
      </c>
      <c r="C2015">
        <v>78.27</v>
      </c>
      <c r="D2015" t="s">
        <v>366</v>
      </c>
      <c r="F2015">
        <f>IFERROR(IF(E2015="",VLOOKUP($B2015,Locations!$A$2:$U$255,16,FALSE),E2015),"")</f>
        <v>4.1900000000000004</v>
      </c>
      <c r="G2015">
        <f>IFERROR(C2015-F2015,"")</f>
        <v>74.08</v>
      </c>
      <c r="H2015">
        <f>IFERROR(ROUND(VLOOKUP($B2015,Locations!$A$2:$U$255,11,FALSE)-G2015,3),"")</f>
        <v>4968.12</v>
      </c>
      <c r="I2015" s="2">
        <v>1</v>
      </c>
      <c r="J2015">
        <v>17</v>
      </c>
    </row>
    <row r="2016" spans="1:10" x14ac:dyDescent="0.25">
      <c r="A2016" s="1">
        <v>40071.724999999999</v>
      </c>
      <c r="B2016">
        <v>73</v>
      </c>
      <c r="C2016">
        <v>78.81</v>
      </c>
      <c r="D2016" t="s">
        <v>366</v>
      </c>
      <c r="F2016">
        <f>IFERROR(IF(E2016="",VLOOKUP($B2016,Locations!$A$2:$U$255,16,FALSE),E2016),"")</f>
        <v>4.1900000000000004</v>
      </c>
      <c r="G2016">
        <f>IFERROR(C2016-F2016,"")</f>
        <v>74.62</v>
      </c>
      <c r="H2016">
        <f>IFERROR(ROUND(VLOOKUP($B2016,Locations!$A$2:$U$255,11,FALSE)-G2016,3),"")</f>
        <v>4967.58</v>
      </c>
      <c r="I2016" s="2">
        <v>1</v>
      </c>
      <c r="J2016">
        <v>17</v>
      </c>
    </row>
    <row r="2017" spans="1:10" x14ac:dyDescent="0.25">
      <c r="A2017" s="1">
        <v>40149.521527777775</v>
      </c>
      <c r="B2017">
        <v>73</v>
      </c>
      <c r="C2017">
        <v>79.040000000000006</v>
      </c>
      <c r="D2017" t="s">
        <v>366</v>
      </c>
      <c r="F2017">
        <f>IFERROR(IF(E2017="",VLOOKUP($B2017,Locations!$A$2:$U$255,16,FALSE),E2017),"")</f>
        <v>4.1900000000000004</v>
      </c>
      <c r="G2017">
        <f>IFERROR(C2017-F2017,"")</f>
        <v>74.850000000000009</v>
      </c>
      <c r="H2017">
        <f>IFERROR(ROUND(VLOOKUP($B2017,Locations!$A$2:$U$255,11,FALSE)-G2017,3),"")</f>
        <v>4967.3500000000004</v>
      </c>
      <c r="I2017" s="2">
        <v>1</v>
      </c>
      <c r="J2017">
        <v>17</v>
      </c>
    </row>
    <row r="2018" spans="1:10" x14ac:dyDescent="0.25">
      <c r="A2018" s="1">
        <v>40241.509722222225</v>
      </c>
      <c r="B2018">
        <v>73</v>
      </c>
      <c r="C2018">
        <v>78.84</v>
      </c>
      <c r="D2018" t="s">
        <v>366</v>
      </c>
      <c r="F2018">
        <f>IFERROR(IF(E2018="",VLOOKUP($B2018,Locations!$A$2:$U$255,16,FALSE),E2018),"")</f>
        <v>4.1900000000000004</v>
      </c>
      <c r="G2018">
        <f>IFERROR(C2018-F2018,"")</f>
        <v>74.650000000000006</v>
      </c>
      <c r="H2018">
        <f>IFERROR(ROUND(VLOOKUP($B2018,Locations!$A$2:$U$255,11,FALSE)-G2018,3),"")</f>
        <v>4967.55</v>
      </c>
      <c r="I2018" s="2">
        <v>1</v>
      </c>
      <c r="J2018">
        <v>17</v>
      </c>
    </row>
    <row r="2019" spans="1:10" x14ac:dyDescent="0.25">
      <c r="A2019" s="1">
        <v>40337.552777777775</v>
      </c>
      <c r="B2019">
        <v>73</v>
      </c>
      <c r="C2019">
        <v>78.92</v>
      </c>
      <c r="D2019" t="s">
        <v>366</v>
      </c>
      <c r="F2019">
        <f>IFERROR(IF(E2019="",VLOOKUP($B2019,Locations!$A$2:$U$255,16,FALSE),E2019),"")</f>
        <v>4.1900000000000004</v>
      </c>
      <c r="G2019">
        <f>IFERROR(C2019-F2019,"")</f>
        <v>74.73</v>
      </c>
      <c r="H2019">
        <f>IFERROR(ROUND(VLOOKUP($B2019,Locations!$A$2:$U$255,11,FALSE)-G2019,3),"")</f>
        <v>4967.47</v>
      </c>
      <c r="I2019" s="2">
        <v>1</v>
      </c>
      <c r="J2019">
        <v>17</v>
      </c>
    </row>
    <row r="2020" spans="1:10" x14ac:dyDescent="0.25">
      <c r="A2020" s="1">
        <v>40435.603472222225</v>
      </c>
      <c r="B2020">
        <v>73</v>
      </c>
      <c r="C2020">
        <v>79.44</v>
      </c>
      <c r="D2020" t="s">
        <v>366</v>
      </c>
      <c r="F2020">
        <f>IFERROR(IF(E2020="",VLOOKUP($B2020,Locations!$A$2:$U$255,16,FALSE),E2020),"")</f>
        <v>4.1900000000000004</v>
      </c>
      <c r="G2020">
        <f>IFERROR(C2020-F2020,"")</f>
        <v>75.25</v>
      </c>
      <c r="H2020">
        <f>IFERROR(ROUND(VLOOKUP($B2020,Locations!$A$2:$U$255,11,FALSE)-G2020,3),"")</f>
        <v>4966.95</v>
      </c>
      <c r="I2020" s="2">
        <v>1</v>
      </c>
      <c r="J2020">
        <v>14</v>
      </c>
    </row>
    <row r="2021" spans="1:10" x14ac:dyDescent="0.25">
      <c r="A2021" s="1">
        <v>40519.493750000001</v>
      </c>
      <c r="B2021">
        <v>73</v>
      </c>
      <c r="C2021">
        <v>79.59</v>
      </c>
      <c r="D2021" t="s">
        <v>366</v>
      </c>
      <c r="F2021">
        <f>IFERROR(IF(E2021="",VLOOKUP($B2021,Locations!$A$2:$U$255,16,FALSE),E2021),"")</f>
        <v>4.1900000000000004</v>
      </c>
      <c r="G2021">
        <f>IFERROR(C2021-F2021,"")</f>
        <v>75.400000000000006</v>
      </c>
      <c r="H2021">
        <f>IFERROR(ROUND(VLOOKUP($B2021,Locations!$A$2:$U$255,11,FALSE)-G2021,3),"")</f>
        <v>4966.8</v>
      </c>
      <c r="I2021" s="2">
        <v>1</v>
      </c>
      <c r="J2021">
        <v>16</v>
      </c>
    </row>
    <row r="2022" spans="1:10" x14ac:dyDescent="0.25">
      <c r="A2022" s="1">
        <v>40603.472222222219</v>
      </c>
      <c r="B2022">
        <v>73</v>
      </c>
      <c r="C2022">
        <v>79.38</v>
      </c>
      <c r="D2022" t="s">
        <v>366</v>
      </c>
      <c r="F2022">
        <f>IFERROR(IF(E2022="",VLOOKUP($B2022,Locations!$A$2:$U$255,16,FALSE),E2022),"")</f>
        <v>4.1900000000000004</v>
      </c>
      <c r="G2022">
        <f>IFERROR(C2022-F2022,"")</f>
        <v>75.19</v>
      </c>
      <c r="H2022">
        <f>IFERROR(ROUND(VLOOKUP($B2022,Locations!$A$2:$U$255,11,FALSE)-G2022,3),"")</f>
        <v>4967.01</v>
      </c>
      <c r="I2022" s="2">
        <v>1</v>
      </c>
      <c r="J2022">
        <v>14</v>
      </c>
    </row>
    <row r="2023" spans="1:10" x14ac:dyDescent="0.25">
      <c r="A2023" s="1">
        <v>40701.5</v>
      </c>
      <c r="B2023">
        <v>73</v>
      </c>
      <c r="C2023">
        <v>79.239999999999995</v>
      </c>
      <c r="D2023" t="s">
        <v>366</v>
      </c>
      <c r="F2023">
        <f>IFERROR(IF(E2023="",VLOOKUP($B2023,Locations!$A$2:$U$255,16,FALSE),E2023),"")</f>
        <v>4.1900000000000004</v>
      </c>
      <c r="G2023">
        <f>IFERROR(C2023-F2023,"")</f>
        <v>75.05</v>
      </c>
      <c r="H2023">
        <f>IFERROR(ROUND(VLOOKUP($B2023,Locations!$A$2:$U$255,11,FALSE)-G2023,3),"")</f>
        <v>4967.1499999999996</v>
      </c>
      <c r="I2023" s="2">
        <v>1</v>
      </c>
      <c r="J2023">
        <v>14</v>
      </c>
    </row>
    <row r="2024" spans="1:10" x14ac:dyDescent="0.25">
      <c r="A2024" s="1">
        <v>40799.640277777777</v>
      </c>
      <c r="B2024">
        <v>73</v>
      </c>
      <c r="C2024">
        <v>79.63</v>
      </c>
      <c r="D2024" t="s">
        <v>366</v>
      </c>
      <c r="F2024">
        <f>IFERROR(IF(E2024="",VLOOKUP($B2024,Locations!$A$2:$U$255,16,FALSE),E2024),"")</f>
        <v>4.1900000000000004</v>
      </c>
      <c r="G2024">
        <f>IFERROR(C2024-F2024,"")</f>
        <v>75.44</v>
      </c>
      <c r="H2024">
        <f>IFERROR(ROUND(VLOOKUP($B2024,Locations!$A$2:$U$255,11,FALSE)-G2024,3),"")</f>
        <v>4966.76</v>
      </c>
      <c r="I2024" s="2">
        <v>1</v>
      </c>
      <c r="J2024">
        <v>14</v>
      </c>
    </row>
    <row r="2025" spans="1:10" x14ac:dyDescent="0.25">
      <c r="A2025" s="1">
        <v>40883.508333333331</v>
      </c>
      <c r="B2025">
        <v>73</v>
      </c>
      <c r="C2025">
        <v>79.55</v>
      </c>
      <c r="D2025" t="s">
        <v>366</v>
      </c>
      <c r="F2025">
        <f>IFERROR(IF(E2025="",VLOOKUP($B2025,Locations!$A$2:$U$255,16,FALSE),E2025),"")</f>
        <v>4.1900000000000004</v>
      </c>
      <c r="G2025">
        <f>IFERROR(C2025-F2025,"")</f>
        <v>75.36</v>
      </c>
      <c r="H2025">
        <f>IFERROR(ROUND(VLOOKUP($B2025,Locations!$A$2:$U$255,11,FALSE)-G2025,3),"")</f>
        <v>4966.84</v>
      </c>
      <c r="I2025" s="2">
        <v>1</v>
      </c>
      <c r="J2025">
        <v>14</v>
      </c>
    </row>
    <row r="2026" spans="1:10" x14ac:dyDescent="0.25">
      <c r="A2026" s="1">
        <v>40967.48333333333</v>
      </c>
      <c r="B2026">
        <v>73</v>
      </c>
      <c r="C2026">
        <v>79.14</v>
      </c>
      <c r="D2026" t="s">
        <v>366</v>
      </c>
      <c r="F2026">
        <f>IFERROR(IF(E2026="",VLOOKUP($B2026,Locations!$A$2:$U$255,16,FALSE),E2026),"")</f>
        <v>4.1900000000000004</v>
      </c>
      <c r="G2026">
        <f>IFERROR(C2026-F2026,"")</f>
        <v>74.95</v>
      </c>
      <c r="H2026">
        <f>IFERROR(ROUND(VLOOKUP($B2026,Locations!$A$2:$U$255,11,FALSE)-G2026,3),"")</f>
        <v>4967.25</v>
      </c>
      <c r="I2026" s="2">
        <v>1</v>
      </c>
      <c r="J2026">
        <v>16</v>
      </c>
    </row>
    <row r="2027" spans="1:10" x14ac:dyDescent="0.25">
      <c r="A2027" s="1">
        <v>41065.42291666667</v>
      </c>
      <c r="B2027">
        <v>73</v>
      </c>
      <c r="C2027">
        <v>79.069999999999993</v>
      </c>
      <c r="D2027" t="s">
        <v>366</v>
      </c>
      <c r="F2027">
        <f>IFERROR(IF(E2027="",VLOOKUP($B2027,Locations!$A$2:$U$255,16,FALSE),E2027),"")</f>
        <v>4.1900000000000004</v>
      </c>
      <c r="G2027">
        <f>IFERROR(C2027-F2027,"")</f>
        <v>74.88</v>
      </c>
      <c r="H2027">
        <f>IFERROR(ROUND(VLOOKUP($B2027,Locations!$A$2:$U$255,11,FALSE)-G2027,3),"")</f>
        <v>4967.32</v>
      </c>
      <c r="I2027" s="2">
        <v>1</v>
      </c>
      <c r="J2027">
        <v>14</v>
      </c>
    </row>
    <row r="2028" spans="1:10" x14ac:dyDescent="0.25">
      <c r="A2028" s="1">
        <v>41163.481249999997</v>
      </c>
      <c r="B2028">
        <v>73</v>
      </c>
      <c r="C2028">
        <v>79.72</v>
      </c>
      <c r="D2028" t="s">
        <v>366</v>
      </c>
      <c r="F2028">
        <f>IFERROR(IF(E2028="",VLOOKUP($B2028,Locations!$A$2:$U$255,16,FALSE),E2028),"")</f>
        <v>4.1900000000000004</v>
      </c>
      <c r="G2028">
        <f>IFERROR(C2028-F2028,"")</f>
        <v>75.53</v>
      </c>
      <c r="H2028">
        <f>IFERROR(ROUND(VLOOKUP($B2028,Locations!$A$2:$U$255,11,FALSE)-G2028,3),"")</f>
        <v>4966.67</v>
      </c>
      <c r="I2028" s="2">
        <v>1</v>
      </c>
      <c r="J2028">
        <v>14</v>
      </c>
    </row>
    <row r="2029" spans="1:10" x14ac:dyDescent="0.25">
      <c r="A2029" s="1">
        <v>41254.570833333331</v>
      </c>
      <c r="B2029">
        <v>73</v>
      </c>
      <c r="C2029">
        <v>79.540000000000006</v>
      </c>
      <c r="D2029" t="s">
        <v>366</v>
      </c>
      <c r="F2029">
        <f>IFERROR(IF(E2029="",VLOOKUP($B2029,Locations!$A$2:$U$255,16,FALSE),E2029),"")</f>
        <v>4.1900000000000004</v>
      </c>
      <c r="G2029">
        <f>IFERROR(C2029-F2029,"")</f>
        <v>75.350000000000009</v>
      </c>
      <c r="H2029">
        <f>IFERROR(ROUND(VLOOKUP($B2029,Locations!$A$2:$U$255,11,FALSE)-G2029,3),"")</f>
        <v>4966.8500000000004</v>
      </c>
      <c r="I2029" s="2">
        <v>1</v>
      </c>
    </row>
    <row r="2030" spans="1:10" x14ac:dyDescent="0.25">
      <c r="A2030" s="1">
        <v>41338.491666666669</v>
      </c>
      <c r="B2030">
        <v>73</v>
      </c>
      <c r="C2030">
        <v>79.31</v>
      </c>
      <c r="D2030" t="s">
        <v>366</v>
      </c>
      <c r="F2030">
        <f>IFERROR(IF(E2030="",VLOOKUP($B2030,Locations!$A$2:$U$255,16,FALSE),E2030),"")</f>
        <v>4.1900000000000004</v>
      </c>
      <c r="G2030">
        <f>IFERROR(C2030-F2030,"")</f>
        <v>75.12</v>
      </c>
      <c r="H2030">
        <f>IFERROR(ROUND(VLOOKUP($B2030,Locations!$A$2:$U$255,11,FALSE)-G2030,3),"")</f>
        <v>4967.08</v>
      </c>
      <c r="I2030" s="2">
        <v>1</v>
      </c>
      <c r="J2030">
        <v>14</v>
      </c>
    </row>
    <row r="2031" spans="1:10" x14ac:dyDescent="0.25">
      <c r="A2031" s="1">
        <v>41443.35</v>
      </c>
      <c r="B2031">
        <v>73</v>
      </c>
      <c r="C2031">
        <v>79.5</v>
      </c>
      <c r="D2031" t="s">
        <v>366</v>
      </c>
      <c r="F2031">
        <f>IFERROR(IF(E2031="",VLOOKUP($B2031,Locations!$A$2:$U$255,16,FALSE),E2031),"")</f>
        <v>4.1900000000000004</v>
      </c>
      <c r="G2031">
        <f>IFERROR(C2031-F2031,"")</f>
        <v>75.31</v>
      </c>
      <c r="H2031">
        <f>IFERROR(ROUND(VLOOKUP($B2031,Locations!$A$2:$U$255,11,FALSE)-G2031,3),"")</f>
        <v>4966.8900000000003</v>
      </c>
      <c r="I2031" s="2">
        <v>1</v>
      </c>
      <c r="J2031">
        <v>14</v>
      </c>
    </row>
    <row r="2032" spans="1:10" x14ac:dyDescent="0.25">
      <c r="A2032" s="1">
        <v>41534.447916666664</v>
      </c>
      <c r="B2032">
        <v>73</v>
      </c>
      <c r="C2032" s="41">
        <v>79.97</v>
      </c>
      <c r="D2032" t="s">
        <v>366</v>
      </c>
      <c r="F2032">
        <f>IFERROR(IF(E2032="",VLOOKUP($B2032,Locations!$A$2:$U$255,16,FALSE),E2032),"")</f>
        <v>4.1900000000000004</v>
      </c>
      <c r="G2032">
        <f>IFERROR(C2032-F2032,"")</f>
        <v>75.78</v>
      </c>
      <c r="H2032">
        <f>IFERROR(ROUND(VLOOKUP($B2032,Locations!$A$2:$U$255,11,FALSE)-G2032,3),"")</f>
        <v>4966.42</v>
      </c>
      <c r="I2032" s="2">
        <v>1</v>
      </c>
      <c r="J2032">
        <v>14</v>
      </c>
    </row>
    <row r="2033" spans="1:10" x14ac:dyDescent="0.25">
      <c r="A2033" s="1">
        <v>41618.456250000003</v>
      </c>
      <c r="B2033">
        <v>73</v>
      </c>
      <c r="C2033">
        <v>80</v>
      </c>
      <c r="D2033" t="s">
        <v>366</v>
      </c>
      <c r="F2033">
        <f>IFERROR(IF(E2033="",VLOOKUP($B2033,Locations!$A$2:$U$255,16,FALSE),E2033),"")</f>
        <v>4.1900000000000004</v>
      </c>
      <c r="G2033">
        <f>IFERROR(C2033-F2033,"")</f>
        <v>75.81</v>
      </c>
      <c r="H2033">
        <f>IFERROR(ROUND(VLOOKUP($B2033,Locations!$A$2:$U$255,11,FALSE)-G2033,3),"")</f>
        <v>4966.3900000000003</v>
      </c>
      <c r="I2033" s="2">
        <v>1</v>
      </c>
      <c r="J2033">
        <v>16</v>
      </c>
    </row>
    <row r="2034" spans="1:10" x14ac:dyDescent="0.25">
      <c r="A2034" s="1">
        <v>41702.500694444447</v>
      </c>
      <c r="B2034">
        <v>73</v>
      </c>
      <c r="C2034" s="41">
        <v>79.790000000000006</v>
      </c>
      <c r="D2034" t="s">
        <v>366</v>
      </c>
      <c r="F2034" s="41">
        <f>IFERROR(IF(E2034="",VLOOKUP($B2034,Locations!$A$2:$U$255,16,FALSE),E2034),"")</f>
        <v>4.1900000000000004</v>
      </c>
      <c r="G2034">
        <f>IFERROR(C2034-F2034,"")</f>
        <v>75.600000000000009</v>
      </c>
      <c r="H2034">
        <f>IFERROR(ROUND(VLOOKUP($B2034,Locations!$A$2:$U$255,11,FALSE)-G2034,3),"")</f>
        <v>4966.6000000000004</v>
      </c>
      <c r="I2034" s="2">
        <v>1</v>
      </c>
      <c r="J2034">
        <v>14</v>
      </c>
    </row>
    <row r="2035" spans="1:10" x14ac:dyDescent="0.25">
      <c r="A2035" s="1">
        <v>41793.470138888886</v>
      </c>
      <c r="B2035">
        <v>73</v>
      </c>
      <c r="C2035">
        <v>79.97</v>
      </c>
      <c r="D2035" t="s">
        <v>366</v>
      </c>
      <c r="F2035">
        <f>IFERROR(IF(E2035="",VLOOKUP($B2035,Locations!$A$2:$U$255,16,FALSE),E2035),"")</f>
        <v>4.1900000000000004</v>
      </c>
      <c r="G2035">
        <f>IFERROR(C2035-F2035,"")</f>
        <v>75.78</v>
      </c>
      <c r="H2035">
        <f>IFERROR(ROUND(VLOOKUP($B2035,Locations!$A$2:$U$255,11,FALSE)-G2035,3),"")</f>
        <v>4966.42</v>
      </c>
      <c r="I2035" s="2">
        <v>1</v>
      </c>
      <c r="J2035">
        <v>14</v>
      </c>
    </row>
    <row r="2036" spans="1:10" x14ac:dyDescent="0.25">
      <c r="A2036" s="1">
        <v>41891.484027777777</v>
      </c>
      <c r="B2036">
        <v>73</v>
      </c>
      <c r="C2036">
        <v>80.47</v>
      </c>
      <c r="D2036" t="s">
        <v>366</v>
      </c>
      <c r="F2036">
        <f>IFERROR(IF(E2036="",VLOOKUP($B2036,Locations!$A$2:$U$255,16,FALSE),E2036),"")</f>
        <v>4.1900000000000004</v>
      </c>
      <c r="G2036">
        <f>IFERROR(C2036-F2036,"")</f>
        <v>76.28</v>
      </c>
      <c r="H2036">
        <f>IFERROR(ROUND(VLOOKUP($B2036,Locations!$A$2:$U$255,11,FALSE)-G2036,3),"")</f>
        <v>4965.92</v>
      </c>
      <c r="I2036" s="2">
        <v>1</v>
      </c>
      <c r="J2036">
        <v>14</v>
      </c>
    </row>
    <row r="2037" spans="1:10" x14ac:dyDescent="0.25">
      <c r="A2037" s="1">
        <v>41982.561805555553</v>
      </c>
      <c r="B2037">
        <v>73</v>
      </c>
      <c r="C2037">
        <v>80.599999999999994</v>
      </c>
      <c r="D2037" t="s">
        <v>366</v>
      </c>
      <c r="F2037">
        <f>IFERROR(IF(E2037="",VLOOKUP($B2037,Locations!$A$2:$U$255,16,FALSE),E2037),"")</f>
        <v>4.1900000000000004</v>
      </c>
      <c r="G2037">
        <f>IFERROR(C2037-F2037,"")</f>
        <v>76.41</v>
      </c>
      <c r="H2037">
        <f>IFERROR(ROUND(VLOOKUP($B2037,Locations!$A$2:$U$255,11,FALSE)-G2037,3),"")</f>
        <v>4965.79</v>
      </c>
      <c r="I2037" s="2">
        <v>1</v>
      </c>
      <c r="J2037">
        <v>16</v>
      </c>
    </row>
    <row r="2038" spans="1:10" x14ac:dyDescent="0.25">
      <c r="A2038" s="1">
        <v>42066.543749999997</v>
      </c>
      <c r="B2038">
        <v>73</v>
      </c>
      <c r="C2038">
        <v>80.41</v>
      </c>
      <c r="D2038" t="s">
        <v>366</v>
      </c>
      <c r="F2038">
        <f>IFERROR(IF(E2038="",VLOOKUP($B2038,Locations!$A$2:$U$255,16,FALSE),E2038),"")</f>
        <v>4.1900000000000004</v>
      </c>
      <c r="G2038">
        <f>IFERROR(C2038-F2038,"")</f>
        <v>76.22</v>
      </c>
      <c r="H2038">
        <f>IFERROR(ROUND(VLOOKUP($B2038,Locations!$A$2:$U$255,11,FALSE)-G2038,3),"")</f>
        <v>4965.9799999999996</v>
      </c>
      <c r="I2038" s="2">
        <v>1</v>
      </c>
      <c r="J2038">
        <v>16</v>
      </c>
    </row>
    <row r="2039" spans="1:10" x14ac:dyDescent="0.25">
      <c r="A2039" s="1">
        <v>42179.509027777778</v>
      </c>
      <c r="B2039">
        <v>73</v>
      </c>
      <c r="C2039">
        <v>80.650000000000006</v>
      </c>
      <c r="D2039" t="s">
        <v>366</v>
      </c>
      <c r="F2039">
        <f>IFERROR(IF(E2039="",VLOOKUP($B2039,Locations!$A$2:$U$255,16,FALSE),E2039),"")</f>
        <v>4.1900000000000004</v>
      </c>
      <c r="G2039">
        <f>IFERROR(C2039-F2039,"")</f>
        <v>76.460000000000008</v>
      </c>
      <c r="H2039">
        <f>IFERROR(ROUND(VLOOKUP($B2039,Locations!$A$2:$U$255,11,FALSE)-G2039,3),"")</f>
        <v>4965.74</v>
      </c>
      <c r="I2039" s="2">
        <v>1</v>
      </c>
      <c r="J2039">
        <v>17</v>
      </c>
    </row>
    <row r="2040" spans="1:10" x14ac:dyDescent="0.25">
      <c r="A2040" s="1">
        <v>42339.504861111112</v>
      </c>
      <c r="B2040">
        <v>73</v>
      </c>
      <c r="C2040">
        <v>81.33</v>
      </c>
      <c r="D2040" t="s">
        <v>366</v>
      </c>
      <c r="F2040">
        <f>IFERROR(IF(E2040="",VLOOKUP($B2040,Locations!$A$2:$U$255,16,FALSE),E2040),"")</f>
        <v>4.1900000000000004</v>
      </c>
      <c r="G2040">
        <f>IFERROR(C2040-F2040,"")</f>
        <v>77.14</v>
      </c>
      <c r="H2040">
        <f>IFERROR(ROUND(VLOOKUP($B2040,Locations!$A$2:$U$255,11,FALSE)-G2040,3),"")</f>
        <v>4965.0600000000004</v>
      </c>
      <c r="I2040" s="2">
        <v>1</v>
      </c>
      <c r="J2040">
        <v>16</v>
      </c>
    </row>
    <row r="2041" spans="1:10" x14ac:dyDescent="0.25">
      <c r="A2041" s="1">
        <v>42493.484027777777</v>
      </c>
      <c r="B2041">
        <v>73</v>
      </c>
      <c r="C2041" s="41">
        <v>81.13</v>
      </c>
      <c r="D2041" t="s">
        <v>366</v>
      </c>
      <c r="F2041">
        <f>IFERROR(IF(E2041="",VLOOKUP($B2041,Locations!$A$2:$U$255,16,FALSE),E2041),"")</f>
        <v>4.1900000000000004</v>
      </c>
      <c r="G2041">
        <f>IFERROR(C2041-F2041,"")</f>
        <v>76.94</v>
      </c>
      <c r="H2041">
        <f>IFERROR(ROUND(VLOOKUP($B2041,Locations!$A$2:$U$255,11,FALSE)-G2041,3),"")</f>
        <v>4965.26</v>
      </c>
      <c r="I2041" s="2">
        <v>1</v>
      </c>
      <c r="J2041">
        <v>15</v>
      </c>
    </row>
    <row r="2042" spans="1:10" x14ac:dyDescent="0.25">
      <c r="A2042" s="1">
        <v>42584.46875</v>
      </c>
      <c r="B2042">
        <v>73</v>
      </c>
      <c r="C2042">
        <v>81.569999999999993</v>
      </c>
      <c r="D2042" t="s">
        <v>366</v>
      </c>
      <c r="F2042">
        <f>IFERROR(IF(E2042="",VLOOKUP($B2042,Locations!$A$2:$U$255,16,FALSE),E2042),"")</f>
        <v>4.1900000000000004</v>
      </c>
      <c r="G2042">
        <f>IFERROR(C2042-F2042,"")</f>
        <v>77.38</v>
      </c>
      <c r="H2042">
        <f>IFERROR(ROUND(VLOOKUP($B2042,Locations!$A$2:$U$255,11,FALSE)-G2042,3),"")</f>
        <v>4964.82</v>
      </c>
      <c r="I2042" s="2">
        <v>1</v>
      </c>
      <c r="J2042">
        <v>15</v>
      </c>
    </row>
    <row r="2043" spans="1:10" x14ac:dyDescent="0.25">
      <c r="A2043" s="1">
        <v>42627.371527777781</v>
      </c>
      <c r="B2043">
        <v>73</v>
      </c>
      <c r="C2043">
        <v>81.88</v>
      </c>
      <c r="D2043" t="s">
        <v>366</v>
      </c>
      <c r="F2043">
        <f>IFERROR(IF(E2043="",VLOOKUP($B2043,Locations!$A$2:$U$255,16,FALSE),E2043),"")</f>
        <v>4.1900000000000004</v>
      </c>
      <c r="G2043">
        <f>IFERROR(C2043-F2043,"")</f>
        <v>77.69</v>
      </c>
      <c r="H2043">
        <f>IFERROR(ROUND(VLOOKUP($B2043,Locations!$A$2:$U$255,11,FALSE)-G2043,3),"")</f>
        <v>4964.51</v>
      </c>
      <c r="I2043" s="2">
        <v>1</v>
      </c>
      <c r="J2043">
        <v>16</v>
      </c>
    </row>
    <row r="2044" spans="1:10" x14ac:dyDescent="0.25">
      <c r="A2044" s="1">
        <v>42803.37222222222</v>
      </c>
      <c r="B2044">
        <v>73</v>
      </c>
      <c r="C2044">
        <v>82.04</v>
      </c>
      <c r="D2044" t="s">
        <v>366</v>
      </c>
      <c r="F2044">
        <f>IFERROR(IF(E2044="",VLOOKUP($B2044,Locations!$A$2:$U$255,16,FALSE),E2044),"")</f>
        <v>4.1900000000000004</v>
      </c>
      <c r="G2044">
        <f>IFERROR(C2044-F2044,"")</f>
        <v>77.850000000000009</v>
      </c>
      <c r="H2044">
        <f>IFERROR(ROUND(VLOOKUP($B2044,Locations!$A$2:$U$255,11,FALSE)-G2044,3),"")</f>
        <v>4964.3500000000004</v>
      </c>
      <c r="I2044" s="2">
        <v>1</v>
      </c>
      <c r="J2044">
        <v>16</v>
      </c>
    </row>
    <row r="2045" spans="1:10" x14ac:dyDescent="0.25">
      <c r="A2045" s="1">
        <v>42962.487500000003</v>
      </c>
      <c r="B2045">
        <v>73</v>
      </c>
      <c r="C2045">
        <v>82.56</v>
      </c>
      <c r="D2045" t="s">
        <v>366</v>
      </c>
      <c r="F2045">
        <f>IFERROR(IF(E2045="",VLOOKUP($B2045,Locations!$A$2:$U$255,16,FALSE),E2045),"")</f>
        <v>4.1900000000000004</v>
      </c>
      <c r="G2045">
        <f>IFERROR(C2045-F2045,"")</f>
        <v>78.37</v>
      </c>
      <c r="H2045">
        <f>IFERROR(ROUND(VLOOKUP($B2045,Locations!$A$2:$U$255,11,FALSE)-G2045,3),"")</f>
        <v>4963.83</v>
      </c>
      <c r="I2045" s="2">
        <v>1</v>
      </c>
      <c r="J2045">
        <v>15</v>
      </c>
    </row>
    <row r="2046" spans="1:10" x14ac:dyDescent="0.25">
      <c r="A2046" s="1">
        <v>43076.645833333336</v>
      </c>
      <c r="B2046">
        <v>73</v>
      </c>
      <c r="C2046">
        <v>82.91</v>
      </c>
      <c r="D2046" t="s">
        <v>366</v>
      </c>
      <c r="F2046">
        <f>IFERROR(IF(E2046="",VLOOKUP($B2046,Locations!$A$2:$U$255,16,FALSE),E2046),"")</f>
        <v>4.1900000000000004</v>
      </c>
      <c r="G2046">
        <f>IFERROR(C2046-F2046,"")</f>
        <v>78.72</v>
      </c>
      <c r="H2046">
        <f>IFERROR(ROUND(VLOOKUP($B2046,Locations!$A$2:$U$255,11,FALSE)-G2046,3),"")</f>
        <v>4963.4799999999996</v>
      </c>
      <c r="I2046" s="2">
        <v>1</v>
      </c>
      <c r="J2046">
        <v>16</v>
      </c>
    </row>
    <row r="2047" spans="1:10" x14ac:dyDescent="0.25">
      <c r="A2047" s="50">
        <v>43167.708333333336</v>
      </c>
      <c r="B2047">
        <v>73</v>
      </c>
      <c r="C2047">
        <v>82.03</v>
      </c>
      <c r="D2047" t="s">
        <v>366</v>
      </c>
      <c r="F2047">
        <v>4.1900000000000004</v>
      </c>
      <c r="G2047">
        <f>IFERROR(C2047-F2047,"")</f>
        <v>77.84</v>
      </c>
      <c r="H2047">
        <f>IFERROR(ROUND(VLOOKUP($B2047,Locations!$A$2:$U$255,11,FALSE)-G2047,3),"")</f>
        <v>4964.3599999999997</v>
      </c>
      <c r="I2047" s="2">
        <v>1</v>
      </c>
      <c r="J2047">
        <v>16</v>
      </c>
    </row>
    <row r="2048" spans="1:10" x14ac:dyDescent="0.25">
      <c r="A2048" s="50">
        <v>43312.563194444447</v>
      </c>
      <c r="B2048">
        <v>73</v>
      </c>
      <c r="C2048" s="47">
        <v>83.05</v>
      </c>
      <c r="D2048" t="s">
        <v>366</v>
      </c>
      <c r="F2048">
        <v>4.1900000000000004</v>
      </c>
      <c r="G2048">
        <f>IFERROR(C2048-F2048,"")</f>
        <v>78.86</v>
      </c>
      <c r="H2048">
        <f>IFERROR(ROUND(VLOOKUP($B2048,Locations!$A$2:$U$255,11,FALSE)-G2048,3),"")</f>
        <v>4963.34</v>
      </c>
      <c r="I2048" s="2">
        <v>1</v>
      </c>
      <c r="J2048">
        <v>17</v>
      </c>
    </row>
    <row r="2049" spans="1:10" x14ac:dyDescent="0.25">
      <c r="A2049" s="1">
        <v>42086.594444444447</v>
      </c>
      <c r="B2049">
        <v>7001</v>
      </c>
      <c r="C2049">
        <v>203.25</v>
      </c>
      <c r="D2049" t="s">
        <v>411</v>
      </c>
      <c r="E2049">
        <v>0.4</v>
      </c>
      <c r="F2049">
        <f>IFERROR(IF(E2049="",VLOOKUP($B2049,Locations!$A$2:$U$255,16,FALSE),E2049),"")</f>
        <v>0.4</v>
      </c>
      <c r="G2049">
        <f>IFERROR(C2049-F2049,"")</f>
        <v>202.85</v>
      </c>
      <c r="H2049">
        <f>IFERROR(ROUND(VLOOKUP($B2049,Locations!$A$2:$U$255,11,FALSE)-G2049,3),"")</f>
        <v>5152.97</v>
      </c>
      <c r="I2049" s="2">
        <v>1</v>
      </c>
      <c r="J2049">
        <v>16</v>
      </c>
    </row>
    <row r="2050" spans="1:10" x14ac:dyDescent="0.25">
      <c r="A2050" s="1">
        <v>42093.354166666664</v>
      </c>
      <c r="B2050">
        <v>7001</v>
      </c>
      <c r="C2050">
        <v>203.21</v>
      </c>
      <c r="D2050" t="s">
        <v>411</v>
      </c>
      <c r="E2050">
        <v>0.4</v>
      </c>
      <c r="F2050">
        <f>IFERROR(IF(E2050="",VLOOKUP($B2050,Locations!$A$2:$U$255,16,FALSE),E2050),"")</f>
        <v>0.4</v>
      </c>
      <c r="G2050">
        <f>IFERROR(C2050-F2050,"")</f>
        <v>202.81</v>
      </c>
      <c r="H2050">
        <f>IFERROR(ROUND(VLOOKUP($B2050,Locations!$A$2:$U$255,11,FALSE)-G2050,3),"")</f>
        <v>5153.01</v>
      </c>
      <c r="I2050" s="2">
        <v>1</v>
      </c>
      <c r="J2050">
        <v>16</v>
      </c>
    </row>
    <row r="2051" spans="1:10" x14ac:dyDescent="0.25">
      <c r="A2051" s="1">
        <v>42171.440972222219</v>
      </c>
      <c r="B2051">
        <v>7001</v>
      </c>
      <c r="C2051" s="48">
        <v>203.77</v>
      </c>
      <c r="D2051" t="s">
        <v>411</v>
      </c>
      <c r="E2051">
        <v>0.4</v>
      </c>
      <c r="F2051">
        <f>IFERROR(IF(E2051="",VLOOKUP($B2051,Locations!$A$2:$U$255,16,FALSE),E2051),"")</f>
        <v>0.4</v>
      </c>
      <c r="G2051">
        <f>IFERROR(C2051-F2051,"")</f>
        <v>203.37</v>
      </c>
      <c r="H2051">
        <f>IFERROR(ROUND(VLOOKUP($B2051,Locations!$A$2:$U$255,11,FALSE)-G2051,3),"")</f>
        <v>5152.45</v>
      </c>
      <c r="I2051" s="2">
        <v>1</v>
      </c>
    </row>
    <row r="2052" spans="1:10" x14ac:dyDescent="0.25">
      <c r="A2052" s="1">
        <v>42192.456944444442</v>
      </c>
      <c r="B2052">
        <v>7001</v>
      </c>
      <c r="C2052" s="48">
        <v>203.87</v>
      </c>
      <c r="D2052" t="s">
        <v>411</v>
      </c>
      <c r="E2052">
        <v>0.4</v>
      </c>
      <c r="F2052">
        <f>IFERROR(IF(E2052="",VLOOKUP($B2052,Locations!$A$2:$U$255,16,FALSE),E2052),"")</f>
        <v>0.4</v>
      </c>
      <c r="G2052">
        <f>IFERROR(C2052-F2052,"")</f>
        <v>203.47</v>
      </c>
      <c r="H2052">
        <f>IFERROR(ROUND(VLOOKUP($B2052,Locations!$A$2:$U$255,11,FALSE)-G2052,3),"")</f>
        <v>5152.3500000000004</v>
      </c>
      <c r="I2052" s="2">
        <v>1</v>
      </c>
    </row>
    <row r="2053" spans="1:10" x14ac:dyDescent="0.25">
      <c r="A2053" s="1">
        <v>42220.456944444442</v>
      </c>
      <c r="B2053">
        <v>7001</v>
      </c>
      <c r="C2053" s="48">
        <v>204.09</v>
      </c>
      <c r="D2053" t="s">
        <v>411</v>
      </c>
      <c r="E2053">
        <v>0.4</v>
      </c>
      <c r="F2053">
        <f>IFERROR(IF(E2053="",VLOOKUP($B2053,Locations!$A$2:$U$255,16,FALSE),E2053),"")</f>
        <v>0.4</v>
      </c>
      <c r="G2053">
        <f>IFERROR(C2053-F2053,"")</f>
        <v>203.69</v>
      </c>
      <c r="H2053">
        <f>IFERROR(ROUND(VLOOKUP($B2053,Locations!$A$2:$U$255,11,FALSE)-G2053,3),"")</f>
        <v>5152.13</v>
      </c>
      <c r="I2053" s="2">
        <v>1</v>
      </c>
    </row>
    <row r="2054" spans="1:10" x14ac:dyDescent="0.25">
      <c r="A2054" s="1">
        <v>42248.45208333333</v>
      </c>
      <c r="B2054">
        <v>7001</v>
      </c>
      <c r="C2054" s="48">
        <v>204.32</v>
      </c>
      <c r="D2054" t="s">
        <v>411</v>
      </c>
      <c r="E2054">
        <v>0.4</v>
      </c>
      <c r="F2054">
        <f>IFERROR(IF(E2054="",VLOOKUP($B2054,Locations!$A$2:$U$255,16,FALSE),E2054),"")</f>
        <v>0.4</v>
      </c>
      <c r="G2054">
        <f>IFERROR(C2054-F2054,"")</f>
        <v>203.92</v>
      </c>
      <c r="H2054">
        <f>IFERROR(ROUND(VLOOKUP($B2054,Locations!$A$2:$U$255,11,FALSE)-G2054,3),"")</f>
        <v>5151.8999999999996</v>
      </c>
      <c r="I2054" s="2">
        <v>1</v>
      </c>
    </row>
    <row r="2055" spans="1:10" x14ac:dyDescent="0.25">
      <c r="A2055" s="1">
        <v>42285.398611111108</v>
      </c>
      <c r="B2055">
        <v>7001</v>
      </c>
      <c r="C2055" s="48">
        <v>204.7</v>
      </c>
      <c r="D2055" t="s">
        <v>411</v>
      </c>
      <c r="E2055">
        <v>0.4</v>
      </c>
      <c r="F2055">
        <f>IFERROR(IF(E2055="",VLOOKUP($B2055,Locations!$A$2:$U$255,16,FALSE),E2055),"")</f>
        <v>0.4</v>
      </c>
      <c r="G2055">
        <f>IFERROR(C2055-F2055,"")</f>
        <v>204.29999999999998</v>
      </c>
      <c r="H2055">
        <f>IFERROR(ROUND(VLOOKUP($B2055,Locations!$A$2:$U$255,11,FALSE)-G2055,3),"")</f>
        <v>5151.5200000000004</v>
      </c>
      <c r="I2055" s="2">
        <v>1</v>
      </c>
    </row>
    <row r="2056" spans="1:10" x14ac:dyDescent="0.25">
      <c r="A2056" s="1">
        <v>42320.422222222223</v>
      </c>
      <c r="B2056">
        <v>7001</v>
      </c>
      <c r="C2056" s="48">
        <v>204.98</v>
      </c>
      <c r="D2056" t="s">
        <v>411</v>
      </c>
      <c r="E2056">
        <v>0.4</v>
      </c>
      <c r="F2056">
        <f>IFERROR(IF(E2056="",VLOOKUP($B2056,Locations!$A$2:$U$255,16,FALSE),E2056),"")</f>
        <v>0.4</v>
      </c>
      <c r="G2056">
        <f>IFERROR(C2056-F2056,"")</f>
        <v>204.57999999999998</v>
      </c>
      <c r="H2056">
        <f>IFERROR(ROUND(VLOOKUP($B2056,Locations!$A$2:$U$255,11,FALSE)-G2056,3),"")</f>
        <v>5151.24</v>
      </c>
      <c r="I2056" s="2">
        <v>1</v>
      </c>
      <c r="J2056">
        <v>16</v>
      </c>
    </row>
    <row r="2057" spans="1:10" x14ac:dyDescent="0.25">
      <c r="A2057" s="1">
        <v>42348.420138888891</v>
      </c>
      <c r="B2057">
        <v>7001</v>
      </c>
      <c r="C2057">
        <v>204.87</v>
      </c>
      <c r="D2057" t="s">
        <v>411</v>
      </c>
      <c r="E2057">
        <v>0.4</v>
      </c>
      <c r="F2057">
        <f>IFERROR(IF(E2057="",VLOOKUP($B2057,Locations!$A$2:$U$255,16,FALSE),E2057),"")</f>
        <v>0.4</v>
      </c>
      <c r="G2057">
        <f>IFERROR(C2057-F2057,"")</f>
        <v>204.47</v>
      </c>
      <c r="H2057">
        <f>IFERROR(ROUND(VLOOKUP($B2057,Locations!$A$2:$U$255,11,FALSE)-G2057,3),"")</f>
        <v>5151.3500000000004</v>
      </c>
      <c r="I2057" s="2">
        <v>1</v>
      </c>
      <c r="J2057">
        <v>16</v>
      </c>
    </row>
    <row r="2058" spans="1:10" x14ac:dyDescent="0.25">
      <c r="A2058" s="1">
        <v>42381.46597222222</v>
      </c>
      <c r="B2058">
        <v>7001</v>
      </c>
      <c r="C2058">
        <v>205.43</v>
      </c>
      <c r="D2058" t="s">
        <v>411</v>
      </c>
      <c r="E2058">
        <v>0.4</v>
      </c>
      <c r="F2058">
        <f>IFERROR(IF(E2058="",VLOOKUP($B2058,Locations!$A$2:$U$255,16,FALSE),E2058),"")</f>
        <v>0.4</v>
      </c>
      <c r="G2058">
        <f>IFERROR(C2058-F2058,"")</f>
        <v>205.03</v>
      </c>
      <c r="H2058">
        <f>IFERROR(ROUND(VLOOKUP($B2058,Locations!$A$2:$U$255,11,FALSE)-G2058,3),"")</f>
        <v>5150.79</v>
      </c>
      <c r="I2058" s="2">
        <v>1</v>
      </c>
      <c r="J2058">
        <v>16</v>
      </c>
    </row>
    <row r="2059" spans="1:10" x14ac:dyDescent="0.25">
      <c r="A2059" s="1">
        <v>42460.496527777781</v>
      </c>
      <c r="B2059">
        <v>7001</v>
      </c>
      <c r="C2059">
        <v>205.97</v>
      </c>
      <c r="D2059" t="s">
        <v>411</v>
      </c>
      <c r="E2059">
        <v>0.4</v>
      </c>
      <c r="F2059">
        <f>IFERROR(IF(E2059="",VLOOKUP($B2059,Locations!$A$2:$U$255,16,FALSE),E2059),"")</f>
        <v>0.4</v>
      </c>
      <c r="G2059">
        <f>IFERROR(C2059-F2059,"")</f>
        <v>205.57</v>
      </c>
      <c r="H2059">
        <f>IFERROR(ROUND(VLOOKUP($B2059,Locations!$A$2:$U$255,11,FALSE)-G2059,3),"")</f>
        <v>5150.25</v>
      </c>
      <c r="I2059" s="2">
        <v>1</v>
      </c>
      <c r="J2059">
        <v>16</v>
      </c>
    </row>
    <row r="2060" spans="1:10" x14ac:dyDescent="0.25">
      <c r="A2060" s="1">
        <v>42500.496527777781</v>
      </c>
      <c r="B2060">
        <v>7001</v>
      </c>
      <c r="C2060">
        <v>206.29</v>
      </c>
      <c r="D2060" t="s">
        <v>411</v>
      </c>
      <c r="E2060">
        <v>0.4</v>
      </c>
      <c r="F2060">
        <f>IFERROR(IF(E2060="",VLOOKUP($B2060,Locations!$A$2:$U$255,16,FALSE),E2060),"")</f>
        <v>0.4</v>
      </c>
      <c r="G2060">
        <f>IFERROR(C2060-F2060,"")</f>
        <v>205.89</v>
      </c>
      <c r="H2060">
        <f>IFERROR(ROUND(VLOOKUP($B2060,Locations!$A$2:$U$255,11,FALSE)-G2060,3),"")</f>
        <v>5149.93</v>
      </c>
      <c r="I2060" s="2">
        <v>1</v>
      </c>
      <c r="J2060">
        <v>16</v>
      </c>
    </row>
    <row r="2061" spans="1:10" x14ac:dyDescent="0.25">
      <c r="A2061" s="1">
        <v>42590.430555555555</v>
      </c>
      <c r="B2061">
        <v>7001</v>
      </c>
      <c r="C2061">
        <v>206.8</v>
      </c>
      <c r="D2061" t="s">
        <v>411</v>
      </c>
      <c r="E2061">
        <v>0.4</v>
      </c>
      <c r="F2061">
        <f>IFERROR(IF(E2061="",VLOOKUP($B2061,Locations!$A$2:$U$255,16,FALSE),E2061),"")</f>
        <v>0.4</v>
      </c>
      <c r="G2061">
        <f>IFERROR(C2061-F2061,"")</f>
        <v>206.4</v>
      </c>
      <c r="H2061">
        <f>IFERROR(ROUND(VLOOKUP($B2061,Locations!$A$2:$U$255,11,FALSE)-G2061,3),"")</f>
        <v>5149.42</v>
      </c>
      <c r="I2061" s="2">
        <v>1</v>
      </c>
      <c r="J2061">
        <v>16</v>
      </c>
    </row>
    <row r="2062" spans="1:10" x14ac:dyDescent="0.25">
      <c r="A2062" s="1">
        <v>42613.38958333333</v>
      </c>
      <c r="B2062">
        <v>7001</v>
      </c>
      <c r="C2062">
        <v>206.99</v>
      </c>
      <c r="D2062" t="s">
        <v>411</v>
      </c>
      <c r="E2062">
        <v>0.4</v>
      </c>
      <c r="F2062">
        <f>IFERROR(IF(E2062="",VLOOKUP($B2062,Locations!$A$2:$U$255,16,FALSE),E2062),"")</f>
        <v>0.4</v>
      </c>
      <c r="G2062">
        <f>IFERROR(C2062-F2062,"")</f>
        <v>206.59</v>
      </c>
      <c r="H2062">
        <f>IFERROR(ROUND(VLOOKUP($B2062,Locations!$A$2:$U$255,11,FALSE)-G2062,3),"")</f>
        <v>5149.2299999999996</v>
      </c>
      <c r="I2062" s="2">
        <v>1</v>
      </c>
      <c r="J2062">
        <v>16</v>
      </c>
    </row>
    <row r="2063" spans="1:10" x14ac:dyDescent="0.25">
      <c r="A2063" s="1">
        <v>42628.381944444445</v>
      </c>
      <c r="B2063">
        <v>7001</v>
      </c>
      <c r="C2063">
        <v>207.23</v>
      </c>
      <c r="D2063" t="s">
        <v>411</v>
      </c>
      <c r="E2063">
        <v>0.4</v>
      </c>
      <c r="F2063">
        <f>IFERROR(IF(E2063="",VLOOKUP($B2063,Locations!$A$2:$U$255,16,FALSE),E2063),"")</f>
        <v>0.4</v>
      </c>
      <c r="G2063">
        <f>IFERROR(C2063-F2063,"")</f>
        <v>206.82999999999998</v>
      </c>
      <c r="H2063">
        <f>IFERROR(ROUND(VLOOKUP($B2063,Locations!$A$2:$U$255,11,FALSE)-G2063,3),"")</f>
        <v>5148.99</v>
      </c>
      <c r="I2063" s="2">
        <v>1</v>
      </c>
      <c r="J2063">
        <v>16</v>
      </c>
    </row>
    <row r="2064" spans="1:10" x14ac:dyDescent="0.25">
      <c r="A2064" s="1">
        <v>42640.390277777777</v>
      </c>
      <c r="B2064">
        <v>7001</v>
      </c>
      <c r="C2064">
        <v>207.18</v>
      </c>
      <c r="D2064" t="s">
        <v>411</v>
      </c>
      <c r="E2064">
        <v>0.4</v>
      </c>
      <c r="F2064">
        <f>IFERROR(IF(E2064="",VLOOKUP($B2064,Locations!$A$2:$U$255,16,FALSE),E2064),"")</f>
        <v>0.4</v>
      </c>
      <c r="G2064">
        <f>IFERROR(C2064-F2064,"")</f>
        <v>206.78</v>
      </c>
      <c r="H2064">
        <f>IFERROR(ROUND(VLOOKUP($B2064,Locations!$A$2:$U$255,11,FALSE)-G2064,3),"")</f>
        <v>5149.04</v>
      </c>
      <c r="I2064" s="2">
        <v>1</v>
      </c>
      <c r="J2064">
        <v>16</v>
      </c>
    </row>
    <row r="2065" spans="1:10" x14ac:dyDescent="0.25">
      <c r="A2065" s="1">
        <v>42717.394444444442</v>
      </c>
      <c r="B2065">
        <v>7001</v>
      </c>
      <c r="C2065">
        <v>207.78</v>
      </c>
      <c r="D2065" t="s">
        <v>411</v>
      </c>
      <c r="E2065">
        <v>0.4</v>
      </c>
      <c r="F2065">
        <f>IFERROR(IF(E2065="",VLOOKUP($B2065,Locations!$A$2:$U$255,16,FALSE),E2065),"")</f>
        <v>0.4</v>
      </c>
      <c r="G2065">
        <f>IFERROR(C2065-F2065,"")</f>
        <v>207.38</v>
      </c>
      <c r="H2065">
        <f>IFERROR(ROUND(VLOOKUP($B2065,Locations!$A$2:$U$255,11,FALSE)-G2065,3),"")</f>
        <v>5148.4399999999996</v>
      </c>
      <c r="I2065" s="2">
        <v>1</v>
      </c>
    </row>
    <row r="2066" spans="1:10" x14ac:dyDescent="0.25">
      <c r="A2066" s="1">
        <v>42796.417361111111</v>
      </c>
      <c r="B2066">
        <v>7001</v>
      </c>
      <c r="C2066">
        <v>208.42</v>
      </c>
      <c r="D2066" t="s">
        <v>411</v>
      </c>
      <c r="E2066">
        <v>0.4</v>
      </c>
      <c r="F2066">
        <f>IFERROR(IF(E2066="",VLOOKUP($B2066,Locations!$A$2:$U$255,16,FALSE),E2066),"")</f>
        <v>0.4</v>
      </c>
      <c r="G2066">
        <f>IFERROR(C2066-F2066,"")</f>
        <v>208.01999999999998</v>
      </c>
      <c r="H2066">
        <f>IFERROR(ROUND(VLOOKUP($B2066,Locations!$A$2:$U$255,11,FALSE)-G2066,3),"")</f>
        <v>5147.8</v>
      </c>
      <c r="I2066" s="2">
        <v>1</v>
      </c>
      <c r="J2066">
        <v>16</v>
      </c>
    </row>
    <row r="2067" spans="1:10" x14ac:dyDescent="0.25">
      <c r="A2067" s="1">
        <v>42831.546527777777</v>
      </c>
      <c r="B2067">
        <v>7001</v>
      </c>
      <c r="C2067">
        <v>208.44</v>
      </c>
      <c r="D2067" t="s">
        <v>411</v>
      </c>
      <c r="E2067">
        <v>0.4</v>
      </c>
      <c r="F2067">
        <f>IFERROR(IF(E2067="",VLOOKUP($B2067,Locations!$A$2:$U$255,16,FALSE),E2067),"")</f>
        <v>0.4</v>
      </c>
      <c r="G2067">
        <f>IFERROR(C2067-F2067,"")</f>
        <v>208.04</v>
      </c>
      <c r="H2067">
        <f>IFERROR(ROUND(VLOOKUP($B2067,Locations!$A$2:$U$255,11,FALSE)-G2067,3),"")</f>
        <v>5147.78</v>
      </c>
      <c r="I2067" s="2">
        <v>1</v>
      </c>
      <c r="J2067">
        <v>16</v>
      </c>
    </row>
    <row r="2068" spans="1:10" x14ac:dyDescent="0.25">
      <c r="A2068" s="1">
        <v>42851.402083333334</v>
      </c>
      <c r="B2068">
        <v>7001</v>
      </c>
      <c r="C2068">
        <v>208.68</v>
      </c>
      <c r="D2068" t="s">
        <v>411</v>
      </c>
      <c r="E2068">
        <v>0.4</v>
      </c>
      <c r="F2068">
        <f>IFERROR(IF(E2068="",VLOOKUP($B2068,Locations!$A$2:$U$255,16,FALSE),E2068),"")</f>
        <v>0.4</v>
      </c>
      <c r="G2068">
        <f>IFERROR(C2068-F2068,"")</f>
        <v>208.28</v>
      </c>
      <c r="H2068">
        <f>IFERROR(ROUND(VLOOKUP($B2068,Locations!$A$2:$U$255,11,FALSE)-G2068,3),"")</f>
        <v>5147.54</v>
      </c>
      <c r="I2068" s="2">
        <v>1</v>
      </c>
      <c r="J2068">
        <v>16</v>
      </c>
    </row>
    <row r="2069" spans="1:10" x14ac:dyDescent="0.25">
      <c r="A2069" s="1">
        <v>42873.395833333336</v>
      </c>
      <c r="B2069">
        <v>7001</v>
      </c>
      <c r="C2069">
        <v>208.63</v>
      </c>
      <c r="D2069" t="s">
        <v>411</v>
      </c>
      <c r="E2069">
        <v>0.4</v>
      </c>
      <c r="F2069">
        <f>IFERROR(IF(E2069="",VLOOKUP($B2069,Locations!$A$2:$U$255,16,FALSE),E2069),"")</f>
        <v>0.4</v>
      </c>
      <c r="G2069">
        <f>IFERROR(C2069-F2069,"")</f>
        <v>208.23</v>
      </c>
      <c r="H2069">
        <f>IFERROR(ROUND(VLOOKUP($B2069,Locations!$A$2:$U$255,11,FALSE)-G2069,3),"")</f>
        <v>5147.59</v>
      </c>
      <c r="I2069" s="2">
        <v>1</v>
      </c>
    </row>
    <row r="2070" spans="1:10" x14ac:dyDescent="0.25">
      <c r="A2070" s="1">
        <v>42895.40902777778</v>
      </c>
      <c r="B2070">
        <v>7001</v>
      </c>
      <c r="C2070">
        <v>208.22</v>
      </c>
      <c r="D2070" t="s">
        <v>411</v>
      </c>
      <c r="E2070">
        <v>0.4</v>
      </c>
      <c r="F2070">
        <f>IFERROR(IF(E2070="",VLOOKUP($B2070,Locations!$A$2:$U$255,16,FALSE),E2070),"")</f>
        <v>0.4</v>
      </c>
      <c r="G2070">
        <f>IFERROR(C2070-F2070,"")</f>
        <v>207.82</v>
      </c>
      <c r="H2070">
        <f>IFERROR(ROUND(VLOOKUP($B2070,Locations!$A$2:$U$255,11,FALSE)-G2070,3),"")</f>
        <v>5148</v>
      </c>
      <c r="I2070" s="2">
        <v>1</v>
      </c>
    </row>
    <row r="2071" spans="1:10" x14ac:dyDescent="0.25">
      <c r="A2071" s="1">
        <v>42915.384027777778</v>
      </c>
      <c r="B2071">
        <v>7001</v>
      </c>
      <c r="C2071">
        <v>208.64</v>
      </c>
      <c r="D2071" t="s">
        <v>411</v>
      </c>
      <c r="E2071">
        <v>0.4</v>
      </c>
      <c r="F2071">
        <f>IFERROR(IF(E2071="",VLOOKUP($B2071,Locations!$A$2:$U$255,16,FALSE),E2071),"")</f>
        <v>0.4</v>
      </c>
      <c r="G2071">
        <f>IFERROR(C2071-F2071,"")</f>
        <v>208.23999999999998</v>
      </c>
      <c r="H2071">
        <f>IFERROR(ROUND(VLOOKUP($B2071,Locations!$A$2:$U$255,11,FALSE)-G2071,3),"")</f>
        <v>5147.58</v>
      </c>
      <c r="I2071" s="2">
        <v>1</v>
      </c>
    </row>
    <row r="2072" spans="1:10" x14ac:dyDescent="0.25">
      <c r="A2072" s="1">
        <v>42929.42083333333</v>
      </c>
      <c r="B2072">
        <v>7001</v>
      </c>
      <c r="C2072">
        <v>208.76</v>
      </c>
      <c r="D2072" t="s">
        <v>411</v>
      </c>
      <c r="E2072">
        <v>0.4</v>
      </c>
      <c r="F2072">
        <f>IFERROR(IF(E2072="",VLOOKUP($B2072,Locations!$A$2:$U$255,16,FALSE),E2072),"")</f>
        <v>0.4</v>
      </c>
      <c r="G2072">
        <f>IFERROR(C2072-F2072,"")</f>
        <v>208.35999999999999</v>
      </c>
      <c r="H2072">
        <f>IFERROR(ROUND(VLOOKUP($B2072,Locations!$A$2:$U$255,11,FALSE)-G2072,3),"")</f>
        <v>5147.46</v>
      </c>
      <c r="I2072" s="2">
        <v>1</v>
      </c>
    </row>
    <row r="2073" spans="1:10" x14ac:dyDescent="0.25">
      <c r="A2073" s="1">
        <v>42950.372916666667</v>
      </c>
      <c r="B2073">
        <v>7001</v>
      </c>
      <c r="C2073">
        <v>208.88</v>
      </c>
      <c r="D2073" t="s">
        <v>411</v>
      </c>
      <c r="E2073">
        <v>0.4</v>
      </c>
      <c r="F2073">
        <f>IFERROR(IF(E2073="",VLOOKUP($B2073,Locations!$A$2:$U$255,16,FALSE),E2073),"")</f>
        <v>0.4</v>
      </c>
      <c r="G2073">
        <f>IFERROR(C2073-F2073,"")</f>
        <v>208.48</v>
      </c>
      <c r="H2073">
        <f>IFERROR(ROUND(VLOOKUP($B2073,Locations!$A$2:$U$255,11,FALSE)-G2073,3),"")</f>
        <v>5147.34</v>
      </c>
      <c r="I2073" s="2">
        <v>1</v>
      </c>
    </row>
    <row r="2074" spans="1:10" x14ac:dyDescent="0.25">
      <c r="A2074" s="1">
        <v>42976.380555555559</v>
      </c>
      <c r="B2074">
        <v>7001</v>
      </c>
      <c r="C2074" s="41">
        <v>209</v>
      </c>
      <c r="D2074" t="s">
        <v>411</v>
      </c>
      <c r="E2074">
        <v>0.4</v>
      </c>
      <c r="F2074">
        <f>IFERROR(IF(E2074="",VLOOKUP($B2074,Locations!$A$2:$U$255,16,FALSE),E2074),"")</f>
        <v>0.4</v>
      </c>
      <c r="G2074">
        <f>IFERROR(C2074-F2074,"")</f>
        <v>208.6</v>
      </c>
      <c r="H2074">
        <f>IFERROR(ROUND(VLOOKUP($B2074,Locations!$A$2:$U$255,11,FALSE)-G2074,3),"")</f>
        <v>5147.22</v>
      </c>
      <c r="I2074" s="2">
        <v>1</v>
      </c>
      <c r="J2074">
        <v>16</v>
      </c>
    </row>
    <row r="2075" spans="1:10" x14ac:dyDescent="0.25">
      <c r="A2075" s="1">
        <v>42989.388888888891</v>
      </c>
      <c r="B2075">
        <v>7001</v>
      </c>
      <c r="C2075">
        <v>209.09</v>
      </c>
      <c r="D2075" t="s">
        <v>411</v>
      </c>
      <c r="E2075">
        <v>0.4</v>
      </c>
      <c r="F2075">
        <f>IFERROR(IF(E2075="",VLOOKUP($B2075,Locations!$A$2:$U$255,16,FALSE),E2075),"")</f>
        <v>0.4</v>
      </c>
      <c r="G2075">
        <f>IFERROR(C2075-F2075,"")</f>
        <v>208.69</v>
      </c>
      <c r="H2075">
        <f>IFERROR(ROUND(VLOOKUP($B2075,Locations!$A$2:$U$255,11,FALSE)-G2075,3),"")</f>
        <v>5147.13</v>
      </c>
      <c r="I2075" s="2">
        <v>1</v>
      </c>
      <c r="J2075">
        <v>16</v>
      </c>
    </row>
    <row r="2076" spans="1:10" x14ac:dyDescent="0.25">
      <c r="A2076" s="1">
        <v>43010.40347222222</v>
      </c>
      <c r="B2076">
        <v>7001</v>
      </c>
      <c r="C2076">
        <v>209.15</v>
      </c>
      <c r="D2076" t="s">
        <v>411</v>
      </c>
      <c r="E2076">
        <v>0.4</v>
      </c>
      <c r="F2076">
        <f>IFERROR(IF(E2076="",VLOOKUP($B2076,Locations!$A$2:$U$255,16,FALSE),E2076),"")</f>
        <v>0.4</v>
      </c>
      <c r="G2076">
        <f>IFERROR(C2076-F2076,"")</f>
        <v>208.75</v>
      </c>
      <c r="H2076">
        <f>IFERROR(ROUND(VLOOKUP($B2076,Locations!$A$2:$U$255,11,FALSE)-G2076,3),"")</f>
        <v>5147.07</v>
      </c>
      <c r="I2076" s="2">
        <v>1</v>
      </c>
      <c r="J2076">
        <v>20</v>
      </c>
    </row>
    <row r="2077" spans="1:10" x14ac:dyDescent="0.25">
      <c r="A2077" s="1">
        <v>43027.380555555559</v>
      </c>
      <c r="B2077">
        <v>7001</v>
      </c>
      <c r="C2077">
        <v>209.18</v>
      </c>
      <c r="D2077" t="s">
        <v>411</v>
      </c>
      <c r="E2077">
        <v>0.4</v>
      </c>
      <c r="F2077">
        <f>IFERROR(IF(E2077="",VLOOKUP($B2077,Locations!$A$2:$U$255,16,FALSE),E2077),"")</f>
        <v>0.4</v>
      </c>
      <c r="G2077">
        <f>IFERROR(C2077-F2077,"")</f>
        <v>208.78</v>
      </c>
      <c r="H2077">
        <f>IFERROR(ROUND(VLOOKUP($B2077,Locations!$A$2:$U$255,11,FALSE)-G2077,3),"")</f>
        <v>5147.04</v>
      </c>
      <c r="I2077" s="2">
        <v>1</v>
      </c>
      <c r="J2077">
        <v>20</v>
      </c>
    </row>
    <row r="2078" spans="1:10" x14ac:dyDescent="0.25">
      <c r="A2078" s="1">
        <v>43060.376388888886</v>
      </c>
      <c r="B2078">
        <v>7001</v>
      </c>
      <c r="C2078">
        <v>209.6</v>
      </c>
      <c r="D2078" t="s">
        <v>411</v>
      </c>
      <c r="E2078">
        <v>0.4</v>
      </c>
      <c r="F2078">
        <f>IFERROR(IF(E2078="",VLOOKUP($B2078,Locations!$A$2:$U$255,16,FALSE),E2078),"")</f>
        <v>0.4</v>
      </c>
      <c r="G2078">
        <f>IFERROR(C2078-F2078,"")</f>
        <v>209.2</v>
      </c>
      <c r="H2078">
        <f>IFERROR(ROUND(VLOOKUP($B2078,Locations!$A$2:$U$255,11,FALSE)-G2078,3),"")</f>
        <v>5146.62</v>
      </c>
      <c r="I2078" s="2">
        <v>1</v>
      </c>
      <c r="J2078">
        <v>20</v>
      </c>
    </row>
    <row r="2079" spans="1:10" x14ac:dyDescent="0.25">
      <c r="A2079" s="43">
        <v>43105.396527777775</v>
      </c>
      <c r="B2079">
        <v>7001</v>
      </c>
      <c r="C2079" s="46">
        <v>209.66</v>
      </c>
      <c r="D2079" t="s">
        <v>411</v>
      </c>
      <c r="E2079" s="46">
        <v>0.4</v>
      </c>
      <c r="F2079">
        <f>IFERROR(IF(E2079="",VLOOKUP($B2079,Locations!$A$2:$U$255,16,FALSE),E2079),"")</f>
        <v>0.4</v>
      </c>
      <c r="G2079">
        <f>IFERROR(C2079-F2079,"")</f>
        <v>209.26</v>
      </c>
      <c r="H2079">
        <f>IFERROR(ROUND(VLOOKUP($B2079,Locations!$A$2:$U$255,11,FALSE)-G2079,3),"")</f>
        <v>5146.5600000000004</v>
      </c>
      <c r="I2079" s="2">
        <v>1</v>
      </c>
      <c r="J2079">
        <v>16</v>
      </c>
    </row>
    <row r="2080" spans="1:10" x14ac:dyDescent="0.25">
      <c r="A2080" s="43">
        <v>43133.380555555559</v>
      </c>
      <c r="B2080">
        <v>7001</v>
      </c>
      <c r="C2080" s="47">
        <v>209.85</v>
      </c>
      <c r="D2080" t="s">
        <v>411</v>
      </c>
      <c r="E2080" s="46">
        <v>0.4</v>
      </c>
      <c r="F2080">
        <f>IFERROR(IF(E2080="",VLOOKUP($B2080,Locations!$A$2:$U$255,16,FALSE),E2080),"")</f>
        <v>0.4</v>
      </c>
      <c r="G2080">
        <f>IFERROR(C2080-F2080,"")</f>
        <v>209.45</v>
      </c>
      <c r="H2080">
        <f>IFERROR(ROUND(VLOOKUP($B2080,Locations!$A$2:$U$255,11,FALSE)-G2080,3),"")</f>
        <v>5146.37</v>
      </c>
      <c r="I2080" s="2">
        <v>1</v>
      </c>
      <c r="J2080">
        <v>16</v>
      </c>
    </row>
    <row r="2081" spans="1:10" x14ac:dyDescent="0.25">
      <c r="A2081" s="43">
        <v>43161.386805555558</v>
      </c>
      <c r="B2081">
        <v>7001</v>
      </c>
      <c r="C2081" s="47">
        <v>209.82</v>
      </c>
      <c r="D2081" t="s">
        <v>411</v>
      </c>
      <c r="E2081" s="46">
        <v>0.4</v>
      </c>
      <c r="F2081" s="48">
        <f>IFERROR(IF(E2081="",VLOOKUP($B2081,Locations!$A$2:$U$255,16,FALSE),E2081),"")</f>
        <v>0.4</v>
      </c>
      <c r="G2081">
        <f>IFERROR(C2081-F2081,"")</f>
        <v>209.42</v>
      </c>
      <c r="H2081">
        <f>IFERROR(ROUND(VLOOKUP($B2081,Locations!$A$2:$U$255,11,FALSE)-G2081,3),"")</f>
        <v>5146.3999999999996</v>
      </c>
      <c r="I2081" s="2">
        <v>1</v>
      </c>
      <c r="J2081">
        <v>16</v>
      </c>
    </row>
    <row r="2082" spans="1:10" x14ac:dyDescent="0.25">
      <c r="A2082" s="43">
        <v>43189.370833333334</v>
      </c>
      <c r="B2082">
        <v>7001</v>
      </c>
      <c r="C2082" s="47">
        <v>210.1</v>
      </c>
      <c r="D2082" t="s">
        <v>411</v>
      </c>
      <c r="E2082" s="48">
        <v>0.4</v>
      </c>
      <c r="F2082">
        <f>IFERROR(IF(E2082="",VLOOKUP($B2082,Locations!$A$2:$U$255,16,FALSE),E2082),"")</f>
        <v>0.4</v>
      </c>
      <c r="G2082">
        <f>IFERROR(C2082-F2082,"")</f>
        <v>209.7</v>
      </c>
      <c r="H2082">
        <f>IFERROR(ROUND(VLOOKUP($B2082,Locations!$A$2:$U$255,11,FALSE)-G2082,3),"")</f>
        <v>5146.12</v>
      </c>
      <c r="I2082" s="2">
        <v>1</v>
      </c>
      <c r="J2082">
        <v>16</v>
      </c>
    </row>
    <row r="2083" spans="1:10" x14ac:dyDescent="0.25">
      <c r="A2083" s="43">
        <v>43216.445833333331</v>
      </c>
      <c r="B2083">
        <v>7001</v>
      </c>
      <c r="C2083" s="47">
        <v>210.1</v>
      </c>
      <c r="D2083" t="s">
        <v>411</v>
      </c>
      <c r="E2083" s="48">
        <v>0.4</v>
      </c>
      <c r="F2083">
        <f>IFERROR(IF(E2083="",VLOOKUP($B2083,Locations!$A$2:$U$255,16,FALSE),E2083),"")</f>
        <v>0.4</v>
      </c>
      <c r="G2083">
        <f>IFERROR(C2083-F2083,"")</f>
        <v>209.7</v>
      </c>
      <c r="H2083">
        <f>IFERROR(ROUND(VLOOKUP($B2083,Locations!$A$2:$U$255,11,FALSE)-G2083,3),"")</f>
        <v>5146.12</v>
      </c>
      <c r="I2083" s="2">
        <v>1</v>
      </c>
      <c r="J2083">
        <v>16</v>
      </c>
    </row>
    <row r="2084" spans="1:10" x14ac:dyDescent="0.25">
      <c r="A2084" s="43">
        <v>43265.493055555555</v>
      </c>
      <c r="B2084">
        <v>7001</v>
      </c>
      <c r="C2084" s="47">
        <v>210.35</v>
      </c>
      <c r="D2084" t="s">
        <v>411</v>
      </c>
      <c r="E2084" s="48">
        <v>0.4</v>
      </c>
      <c r="F2084">
        <f>IFERROR(IF(E2084="",VLOOKUP($B2084,Locations!$A$2:$U$255,16,FALSE),E2084),"")</f>
        <v>0.4</v>
      </c>
      <c r="G2084">
        <f>IFERROR(C2084-F2084,"")</f>
        <v>209.95</v>
      </c>
      <c r="H2084">
        <f>IFERROR(ROUND(VLOOKUP($B2084,Locations!$A$2:$U$255,11,FALSE)-G2084,3),"")</f>
        <v>5145.87</v>
      </c>
      <c r="I2084" s="2">
        <v>1</v>
      </c>
      <c r="J2084">
        <v>16</v>
      </c>
    </row>
    <row r="2085" spans="1:10" x14ac:dyDescent="0.25">
      <c r="A2085" s="43">
        <v>43298.453472222223</v>
      </c>
      <c r="B2085">
        <v>7001</v>
      </c>
      <c r="C2085" s="47">
        <v>210.58</v>
      </c>
      <c r="D2085" t="s">
        <v>411</v>
      </c>
      <c r="E2085" s="48">
        <v>0.4</v>
      </c>
      <c r="F2085">
        <f>IFERROR(IF(E2085="",VLOOKUP($B2085,Locations!$A$2:$U$255,16,FALSE),E2085),"")</f>
        <v>0.4</v>
      </c>
      <c r="G2085">
        <f>IFERROR(C2085-F2085,"")</f>
        <v>210.18</v>
      </c>
      <c r="H2085">
        <f>IFERROR(ROUND(VLOOKUP($B2085,Locations!$A$2:$U$255,11,FALSE)-G2085,3),"")</f>
        <v>5145.6400000000003</v>
      </c>
      <c r="I2085" s="2">
        <v>1</v>
      </c>
      <c r="J2085">
        <v>16</v>
      </c>
    </row>
    <row r="2086" spans="1:10" x14ac:dyDescent="0.25">
      <c r="A2086" s="1">
        <v>42915.496527777781</v>
      </c>
      <c r="B2086">
        <v>7003</v>
      </c>
      <c r="C2086">
        <v>8.36</v>
      </c>
      <c r="D2086" t="s">
        <v>424</v>
      </c>
      <c r="E2086">
        <v>-1.39</v>
      </c>
      <c r="F2086">
        <f>IFERROR(IF(E2086="",VLOOKUP($B2086,Locations!$A$2:$U$255,16,FALSE),E2086),"")</f>
        <v>-1.39</v>
      </c>
      <c r="G2086">
        <f>IFERROR(C2086-F2086,"")</f>
        <v>9.75</v>
      </c>
      <c r="H2086">
        <f>IFERROR(ROUND(VLOOKUP($B2086,Locations!$A$2:$U$255,11,FALSE)-G2086,3),"")</f>
        <v>5049.6400000000003</v>
      </c>
      <c r="I2086" s="2">
        <v>1</v>
      </c>
    </row>
    <row r="2087" spans="1:10" x14ac:dyDescent="0.25">
      <c r="A2087" s="1">
        <v>42929.46875</v>
      </c>
      <c r="B2087">
        <v>7003</v>
      </c>
      <c r="C2087">
        <v>7.72</v>
      </c>
      <c r="D2087" t="s">
        <v>424</v>
      </c>
      <c r="E2087">
        <v>-1.39</v>
      </c>
      <c r="F2087">
        <f>IFERROR(IF(E2087="",VLOOKUP($B2087,Locations!$A$2:$U$255,16,FALSE),E2087),"")</f>
        <v>-1.39</v>
      </c>
      <c r="G2087">
        <f>IFERROR(C2087-F2087,"")</f>
        <v>9.11</v>
      </c>
      <c r="H2087">
        <f>IFERROR(ROUND(VLOOKUP($B2087,Locations!$A$2:$U$255,11,FALSE)-G2087,3),"")</f>
        <v>5050.28</v>
      </c>
      <c r="I2087" s="2">
        <v>1</v>
      </c>
    </row>
    <row r="2088" spans="1:10" x14ac:dyDescent="0.25">
      <c r="A2088" s="1">
        <v>42950.417361111111</v>
      </c>
      <c r="B2088">
        <v>7003</v>
      </c>
      <c r="C2088">
        <v>8.61</v>
      </c>
      <c r="D2088" t="s">
        <v>424</v>
      </c>
      <c r="E2088">
        <v>-1.39</v>
      </c>
      <c r="F2088">
        <f>IFERROR(IF(E2088="",VLOOKUP($B2088,Locations!$A$2:$U$255,16,FALSE),E2088),"")</f>
        <v>-1.39</v>
      </c>
      <c r="G2088">
        <f>IFERROR(C2088-F2088,"")</f>
        <v>10</v>
      </c>
      <c r="H2088">
        <f>IFERROR(ROUND(VLOOKUP($B2088,Locations!$A$2:$U$255,11,FALSE)-G2088,3),"")</f>
        <v>5049.3900000000003</v>
      </c>
      <c r="I2088" s="2">
        <v>1</v>
      </c>
    </row>
    <row r="2089" spans="1:10" x14ac:dyDescent="0.25">
      <c r="A2089" s="1">
        <v>42976.421527777777</v>
      </c>
      <c r="B2089">
        <v>7003</v>
      </c>
      <c r="C2089">
        <v>6.7</v>
      </c>
      <c r="D2089" t="s">
        <v>424</v>
      </c>
      <c r="E2089">
        <v>-1.39</v>
      </c>
      <c r="F2089">
        <f>IFERROR(IF(E2089="",VLOOKUP($B2089,Locations!$A$2:$U$255,16,FALSE),E2089),"")</f>
        <v>-1.39</v>
      </c>
      <c r="G2089">
        <f>IFERROR(C2089-F2089,"")</f>
        <v>8.09</v>
      </c>
      <c r="H2089">
        <f>IFERROR(ROUND(VLOOKUP($B2089,Locations!$A$2:$U$255,11,FALSE)-G2089,3),"")</f>
        <v>5051.3</v>
      </c>
      <c r="I2089" s="2">
        <v>1</v>
      </c>
      <c r="J2089">
        <v>16</v>
      </c>
    </row>
    <row r="2090" spans="1:10" x14ac:dyDescent="0.25">
      <c r="A2090" s="1">
        <v>42989.429861111108</v>
      </c>
      <c r="B2090">
        <v>7003</v>
      </c>
      <c r="C2090">
        <v>7.89</v>
      </c>
      <c r="D2090" t="s">
        <v>424</v>
      </c>
      <c r="E2090">
        <v>-1.39</v>
      </c>
      <c r="F2090">
        <f>IFERROR(IF(E2090="",VLOOKUP($B2090,Locations!$A$2:$U$255,16,FALSE),E2090),"")</f>
        <v>-1.39</v>
      </c>
      <c r="G2090">
        <f>IFERROR(C2090-F2090,"")</f>
        <v>9.2799999999999994</v>
      </c>
      <c r="H2090">
        <f>IFERROR(ROUND(VLOOKUP($B2090,Locations!$A$2:$U$255,11,FALSE)-G2090,3),"")</f>
        <v>5050.1099999999997</v>
      </c>
      <c r="I2090" s="2">
        <v>1</v>
      </c>
      <c r="J2090">
        <v>16</v>
      </c>
    </row>
    <row r="2091" spans="1:10" x14ac:dyDescent="0.25">
      <c r="A2091" s="1">
        <v>43010.45</v>
      </c>
      <c r="B2091">
        <v>7003</v>
      </c>
      <c r="C2091">
        <v>4.8499999999999996</v>
      </c>
      <c r="D2091" t="s">
        <v>424</v>
      </c>
      <c r="E2091">
        <v>-1.39</v>
      </c>
      <c r="F2091">
        <f>IFERROR(IF(E2091="",VLOOKUP($B2091,Locations!$A$2:$U$255,16,FALSE),E2091),"")</f>
        <v>-1.39</v>
      </c>
      <c r="G2091">
        <f>IFERROR(C2091-F2091,"")</f>
        <v>6.2399999999999993</v>
      </c>
      <c r="H2091">
        <f>IFERROR(ROUND(VLOOKUP($B2091,Locations!$A$2:$U$255,11,FALSE)-G2091,3),"")</f>
        <v>5053.1499999999996</v>
      </c>
      <c r="I2091" s="2">
        <v>1</v>
      </c>
      <c r="J2091">
        <v>20</v>
      </c>
    </row>
    <row r="2092" spans="1:10" x14ac:dyDescent="0.25">
      <c r="A2092" s="1">
        <v>43027.423611111109</v>
      </c>
      <c r="B2092">
        <v>7003</v>
      </c>
      <c r="C2092">
        <v>1.8</v>
      </c>
      <c r="D2092" t="s">
        <v>424</v>
      </c>
      <c r="E2092">
        <v>-1.39</v>
      </c>
      <c r="F2092">
        <f>IFERROR(IF(E2092="",VLOOKUP($B2092,Locations!$A$2:$U$255,16,FALSE),E2092),"")</f>
        <v>-1.39</v>
      </c>
      <c r="G2092">
        <f>IFERROR(C2092-F2092,"")</f>
        <v>3.19</v>
      </c>
      <c r="H2092">
        <f>IFERROR(ROUND(VLOOKUP($B2092,Locations!$A$2:$U$255,11,FALSE)-G2092,3),"")</f>
        <v>5056.2</v>
      </c>
      <c r="I2092" s="2">
        <v>1</v>
      </c>
      <c r="J2092">
        <v>20</v>
      </c>
    </row>
    <row r="2093" spans="1:10" x14ac:dyDescent="0.25">
      <c r="A2093" s="1">
        <v>43060.429861111108</v>
      </c>
      <c r="B2093">
        <v>7003</v>
      </c>
      <c r="C2093">
        <v>2.82</v>
      </c>
      <c r="D2093" t="s">
        <v>424</v>
      </c>
      <c r="E2093">
        <v>-1.39</v>
      </c>
      <c r="F2093">
        <f>IFERROR(IF(E2093="",VLOOKUP($B2093,Locations!$A$2:$U$255,16,FALSE),E2093),"")</f>
        <v>-1.39</v>
      </c>
      <c r="G2093">
        <f>IFERROR(C2093-F2093,"")</f>
        <v>4.21</v>
      </c>
      <c r="H2093">
        <f>IFERROR(ROUND(VLOOKUP($B2093,Locations!$A$2:$U$255,11,FALSE)-G2093,3),"")</f>
        <v>5055.18</v>
      </c>
      <c r="I2093" s="2">
        <v>1</v>
      </c>
      <c r="J2093">
        <v>20</v>
      </c>
    </row>
    <row r="2094" spans="1:10" x14ac:dyDescent="0.25">
      <c r="A2094" s="45">
        <v>43133.430555555555</v>
      </c>
      <c r="B2094">
        <v>7003</v>
      </c>
      <c r="C2094" s="46">
        <v>1.7899999999999991</v>
      </c>
      <c r="D2094" t="s">
        <v>424</v>
      </c>
      <c r="E2094">
        <v>-1.39</v>
      </c>
      <c r="F2094" s="48">
        <f>IFERROR(IF(E2094="",VLOOKUP($B2094,Locations!$A$2:$U$255,16,FALSE),E2094),"")</f>
        <v>-1.39</v>
      </c>
      <c r="G2094">
        <f>IFERROR(C2094-F2094,"")</f>
        <v>3.1799999999999988</v>
      </c>
      <c r="H2094">
        <f>IFERROR(ROUND(VLOOKUP($B2094,Locations!$A$2:$U$255,11,FALSE)-G2094,3),"")</f>
        <v>5056.21</v>
      </c>
      <c r="I2094" s="2">
        <v>1</v>
      </c>
      <c r="J2094">
        <v>16</v>
      </c>
    </row>
    <row r="2095" spans="1:10" x14ac:dyDescent="0.25">
      <c r="A2095" s="45">
        <v>43189.418055555558</v>
      </c>
      <c r="B2095">
        <v>7003</v>
      </c>
      <c r="C2095" s="46">
        <v>1.48</v>
      </c>
      <c r="D2095" t="s">
        <v>424</v>
      </c>
      <c r="E2095" s="48">
        <v>-1.39</v>
      </c>
      <c r="F2095">
        <f>IFERROR(IF(E2095="",VLOOKUP($B2095,Locations!$A$2:$U$255,16,FALSE),E2095),"")</f>
        <v>-1.39</v>
      </c>
      <c r="G2095">
        <f>IFERROR(C2095-F2095,"")</f>
        <v>2.87</v>
      </c>
      <c r="H2095">
        <f>IFERROR(ROUND(VLOOKUP($B2095,Locations!$A$2:$U$255,11,FALSE)-G2095,3),"")</f>
        <v>5056.5200000000004</v>
      </c>
      <c r="I2095" s="2">
        <v>1</v>
      </c>
      <c r="J2095">
        <v>16</v>
      </c>
    </row>
    <row r="2096" spans="1:10" x14ac:dyDescent="0.25">
      <c r="A2096" s="45">
        <v>43298.493055555555</v>
      </c>
      <c r="B2096">
        <v>7003</v>
      </c>
      <c r="C2096" s="46">
        <v>19.55</v>
      </c>
      <c r="D2096" t="s">
        <v>424</v>
      </c>
      <c r="E2096" s="48">
        <v>-1.39</v>
      </c>
      <c r="F2096">
        <f>IFERROR(IF(E2096="",VLOOKUP($B2096,Locations!$A$2:$U$255,16,FALSE),E2096),"")</f>
        <v>-1.39</v>
      </c>
      <c r="G2096">
        <f>IFERROR(C2096-F2096,"")</f>
        <v>20.94</v>
      </c>
      <c r="H2096">
        <f>IFERROR(ROUND(VLOOKUP($B2096,Locations!$A$2:$U$255,11,FALSE)-G2096,3),"")</f>
        <v>5038.45</v>
      </c>
      <c r="I2096" s="2">
        <v>1</v>
      </c>
      <c r="J2096">
        <v>16</v>
      </c>
    </row>
    <row r="2097" spans="1:10" x14ac:dyDescent="0.25">
      <c r="A2097" s="1">
        <v>39140.543055555558</v>
      </c>
      <c r="B2097">
        <v>72</v>
      </c>
      <c r="C2097">
        <v>5.39</v>
      </c>
      <c r="D2097" t="s">
        <v>365</v>
      </c>
      <c r="F2097">
        <f>IFERROR(IF(E2097="",VLOOKUP($B2097,Locations!$A$2:$U$255,16,FALSE),E2097),"")</f>
        <v>1.9</v>
      </c>
      <c r="G2097">
        <f>IFERROR(C2097-F2097,"")</f>
        <v>3.4899999999999998</v>
      </c>
      <c r="H2097">
        <f>IFERROR(ROUND(VLOOKUP($B2097,Locations!$A$2:$U$255,11,FALSE)-G2097,3),"")</f>
        <v>5446.81</v>
      </c>
      <c r="I2097" s="2">
        <v>1</v>
      </c>
      <c r="J2097">
        <v>17</v>
      </c>
    </row>
    <row r="2098" spans="1:10" x14ac:dyDescent="0.25">
      <c r="A2098" s="1">
        <v>39141.342361111114</v>
      </c>
      <c r="B2098">
        <v>72</v>
      </c>
      <c r="C2098">
        <v>5.39</v>
      </c>
      <c r="D2098" t="s">
        <v>365</v>
      </c>
      <c r="F2098">
        <f>IFERROR(IF(E2098="",VLOOKUP($B2098,Locations!$A$2:$U$255,16,FALSE),E2098),"")</f>
        <v>1.9</v>
      </c>
      <c r="G2098">
        <f>IFERROR(C2098-F2098,"")</f>
        <v>3.4899999999999998</v>
      </c>
      <c r="H2098">
        <f>IFERROR(ROUND(VLOOKUP($B2098,Locations!$A$2:$U$255,11,FALSE)-G2098,3),"")</f>
        <v>5446.81</v>
      </c>
      <c r="I2098" s="2">
        <v>1</v>
      </c>
      <c r="J2098">
        <v>17</v>
      </c>
    </row>
    <row r="2099" spans="1:10" x14ac:dyDescent="0.25">
      <c r="A2099" s="1">
        <v>39216.529861111114</v>
      </c>
      <c r="B2099">
        <v>72</v>
      </c>
      <c r="C2099">
        <v>5.9</v>
      </c>
      <c r="D2099" t="s">
        <v>365</v>
      </c>
      <c r="F2099">
        <f>IFERROR(IF(E2099="",VLOOKUP($B2099,Locations!$A$2:$U$255,16,FALSE),E2099),"")</f>
        <v>1.9</v>
      </c>
      <c r="G2099">
        <f>IFERROR(C2099-F2099,"")</f>
        <v>4</v>
      </c>
      <c r="H2099">
        <f>IFERROR(ROUND(VLOOKUP($B2099,Locations!$A$2:$U$255,11,FALSE)-G2099,3),"")</f>
        <v>5446.3</v>
      </c>
      <c r="I2099" s="2">
        <v>1</v>
      </c>
      <c r="J2099">
        <v>17</v>
      </c>
    </row>
    <row r="2100" spans="1:10" x14ac:dyDescent="0.25">
      <c r="A2100" s="1">
        <v>39281.568055555559</v>
      </c>
      <c r="B2100">
        <v>72</v>
      </c>
      <c r="C2100" s="41">
        <v>7.03</v>
      </c>
      <c r="D2100" t="s">
        <v>365</v>
      </c>
      <c r="F2100">
        <f>IFERROR(IF(E2100="",VLOOKUP($B2100,Locations!$A$2:$U$255,16,FALSE),E2100),"")</f>
        <v>1.9</v>
      </c>
      <c r="G2100">
        <f>IFERROR(C2100-F2100,"")</f>
        <v>5.1300000000000008</v>
      </c>
      <c r="H2100">
        <f>IFERROR(ROUND(VLOOKUP($B2100,Locations!$A$2:$U$255,11,FALSE)-G2100,3),"")</f>
        <v>5445.17</v>
      </c>
      <c r="I2100" s="2">
        <v>1</v>
      </c>
      <c r="J2100">
        <v>17</v>
      </c>
    </row>
    <row r="2101" spans="1:10" x14ac:dyDescent="0.25">
      <c r="A2101" s="1">
        <v>39400.353472222225</v>
      </c>
      <c r="B2101">
        <v>72</v>
      </c>
      <c r="C2101">
        <v>6.76</v>
      </c>
      <c r="D2101" t="s">
        <v>365</v>
      </c>
      <c r="F2101">
        <f>IFERROR(IF(E2101="",VLOOKUP($B2101,Locations!$A$2:$U$255,16,FALSE),E2101),"")</f>
        <v>1.9</v>
      </c>
      <c r="G2101">
        <f>IFERROR(C2101-F2101,"")</f>
        <v>4.8599999999999994</v>
      </c>
      <c r="H2101">
        <f>IFERROR(ROUND(VLOOKUP($B2101,Locations!$A$2:$U$255,11,FALSE)-G2101,3),"")</f>
        <v>5445.44</v>
      </c>
      <c r="I2101" s="2">
        <v>1</v>
      </c>
      <c r="J2101">
        <v>17</v>
      </c>
    </row>
    <row r="2102" spans="1:10" x14ac:dyDescent="0.25">
      <c r="A2102" s="1">
        <v>39506.654861111114</v>
      </c>
      <c r="B2102">
        <v>72</v>
      </c>
      <c r="C2102">
        <v>5.89</v>
      </c>
      <c r="D2102" t="s">
        <v>365</v>
      </c>
      <c r="F2102">
        <f>IFERROR(IF(E2102="",VLOOKUP($B2102,Locations!$A$2:$U$255,16,FALSE),E2102),"")</f>
        <v>1.9</v>
      </c>
      <c r="G2102">
        <f>IFERROR(C2102-F2102,"")</f>
        <v>3.9899999999999998</v>
      </c>
      <c r="H2102">
        <f>IFERROR(ROUND(VLOOKUP($B2102,Locations!$A$2:$U$255,11,FALSE)-G2102,3),"")</f>
        <v>5446.31</v>
      </c>
      <c r="I2102" s="2">
        <v>1</v>
      </c>
      <c r="J2102">
        <v>17</v>
      </c>
    </row>
    <row r="2103" spans="1:10" x14ac:dyDescent="0.25">
      <c r="A2103" s="1">
        <v>39568.393750000003</v>
      </c>
      <c r="B2103">
        <v>72</v>
      </c>
      <c r="C2103">
        <v>5.5</v>
      </c>
      <c r="D2103" t="s">
        <v>365</v>
      </c>
      <c r="F2103">
        <f>IFERROR(IF(E2103="",VLOOKUP($B2103,Locations!$A$2:$U$255,16,FALSE),E2103),"")</f>
        <v>1.9</v>
      </c>
      <c r="G2103">
        <f>IFERROR(C2103-F2103,"")</f>
        <v>3.6</v>
      </c>
      <c r="H2103">
        <f>IFERROR(ROUND(VLOOKUP($B2103,Locations!$A$2:$U$255,11,FALSE)-G2103,3),"")</f>
        <v>5446.7</v>
      </c>
      <c r="I2103" s="2">
        <v>1</v>
      </c>
      <c r="J2103">
        <v>17</v>
      </c>
    </row>
    <row r="2104" spans="1:10" x14ac:dyDescent="0.25">
      <c r="A2104" s="1">
        <v>39657.581944444442</v>
      </c>
      <c r="B2104">
        <v>72</v>
      </c>
      <c r="C2104">
        <v>7.12</v>
      </c>
      <c r="D2104" t="s">
        <v>365</v>
      </c>
      <c r="F2104">
        <f>IFERROR(IF(E2104="",VLOOKUP($B2104,Locations!$A$2:$U$255,16,FALSE),E2104),"")</f>
        <v>1.9</v>
      </c>
      <c r="G2104">
        <f>IFERROR(C2104-F2104,"")</f>
        <v>5.2200000000000006</v>
      </c>
      <c r="H2104">
        <f>IFERROR(ROUND(VLOOKUP($B2104,Locations!$A$2:$U$255,11,FALSE)-G2104,3),"")</f>
        <v>5445.08</v>
      </c>
      <c r="I2104" s="2">
        <v>1</v>
      </c>
      <c r="J2104">
        <v>17</v>
      </c>
    </row>
    <row r="2105" spans="1:10" x14ac:dyDescent="0.25">
      <c r="A2105" s="1">
        <v>39748.709722222222</v>
      </c>
      <c r="B2105">
        <v>72</v>
      </c>
      <c r="C2105">
        <v>7.4</v>
      </c>
      <c r="D2105" t="s">
        <v>365</v>
      </c>
      <c r="F2105">
        <f>IFERROR(IF(E2105="",VLOOKUP($B2105,Locations!$A$2:$U$255,16,FALSE),E2105),"")</f>
        <v>1.9</v>
      </c>
      <c r="G2105">
        <f>IFERROR(C2105-F2105,"")</f>
        <v>5.5</v>
      </c>
      <c r="H2105">
        <f>IFERROR(ROUND(VLOOKUP($B2105,Locations!$A$2:$U$255,11,FALSE)-G2105,3),"")</f>
        <v>5444.8</v>
      </c>
      <c r="I2105" s="2">
        <v>1</v>
      </c>
      <c r="J2105">
        <v>17</v>
      </c>
    </row>
    <row r="2106" spans="1:10" x14ac:dyDescent="0.25">
      <c r="A2106" s="1">
        <v>39854.439583333333</v>
      </c>
      <c r="B2106">
        <v>72</v>
      </c>
      <c r="C2106" s="41">
        <v>6.56</v>
      </c>
      <c r="D2106" t="s">
        <v>365</v>
      </c>
      <c r="F2106">
        <f>IFERROR(IF(E2106="",VLOOKUP($B2106,Locations!$A$2:$U$255,16,FALSE),E2106),"")</f>
        <v>1.9</v>
      </c>
      <c r="G2106">
        <f>IFERROR(C2106-F2106,"")</f>
        <v>4.66</v>
      </c>
      <c r="H2106">
        <f>IFERROR(ROUND(VLOOKUP($B2106,Locations!$A$2:$U$255,11,FALSE)-G2106,3),"")</f>
        <v>5445.64</v>
      </c>
      <c r="I2106" s="2">
        <v>1</v>
      </c>
      <c r="J2106">
        <v>17</v>
      </c>
    </row>
    <row r="2107" spans="1:10" x14ac:dyDescent="0.25">
      <c r="A2107" s="1">
        <v>39965.723611111112</v>
      </c>
      <c r="B2107">
        <v>72</v>
      </c>
      <c r="C2107">
        <v>6.67</v>
      </c>
      <c r="D2107" t="s">
        <v>365</v>
      </c>
      <c r="F2107">
        <f>IFERROR(IF(E2107="",VLOOKUP($B2107,Locations!$A$2:$U$255,16,FALSE),E2107),"")</f>
        <v>1.9</v>
      </c>
      <c r="G2107">
        <f>IFERROR(C2107-F2107,"")</f>
        <v>4.7699999999999996</v>
      </c>
      <c r="H2107">
        <f>IFERROR(ROUND(VLOOKUP($B2107,Locations!$A$2:$U$255,11,FALSE)-G2107,3),"")</f>
        <v>5445.53</v>
      </c>
      <c r="I2107" s="2">
        <v>1</v>
      </c>
      <c r="J2107">
        <v>17</v>
      </c>
    </row>
    <row r="2108" spans="1:10" x14ac:dyDescent="0.25">
      <c r="A2108" s="1">
        <v>40070.695138888892</v>
      </c>
      <c r="B2108">
        <v>72</v>
      </c>
      <c r="C2108">
        <v>8.07</v>
      </c>
      <c r="D2108" t="s">
        <v>365</v>
      </c>
      <c r="F2108">
        <f>IFERROR(IF(E2108="",VLOOKUP($B2108,Locations!$A$2:$U$255,16,FALSE),E2108),"")</f>
        <v>1.9</v>
      </c>
      <c r="G2108">
        <f>IFERROR(C2108-F2108,"")</f>
        <v>6.17</v>
      </c>
      <c r="H2108">
        <f>IFERROR(ROUND(VLOOKUP($B2108,Locations!$A$2:$U$255,11,FALSE)-G2108,3),"")</f>
        <v>5444.13</v>
      </c>
      <c r="I2108" s="2">
        <v>1</v>
      </c>
      <c r="J2108">
        <v>17</v>
      </c>
    </row>
    <row r="2109" spans="1:10" x14ac:dyDescent="0.25">
      <c r="A2109" s="1">
        <v>40148.680555555555</v>
      </c>
      <c r="B2109">
        <v>72</v>
      </c>
      <c r="C2109" s="41">
        <v>7.77</v>
      </c>
      <c r="D2109" t="s">
        <v>365</v>
      </c>
      <c r="F2109" s="41">
        <f>IFERROR(IF(E2109="",VLOOKUP($B2109,Locations!$A$2:$U$255,16,FALSE),E2109),"")</f>
        <v>1.9</v>
      </c>
      <c r="G2109">
        <f>IFERROR(C2109-F2109,"")</f>
        <v>5.8699999999999992</v>
      </c>
      <c r="H2109">
        <f>IFERROR(ROUND(VLOOKUP($B2109,Locations!$A$2:$U$255,11,FALSE)-G2109,3),"")</f>
        <v>5444.43</v>
      </c>
      <c r="I2109" s="2">
        <v>1</v>
      </c>
      <c r="J2109">
        <v>17</v>
      </c>
    </row>
    <row r="2110" spans="1:10" x14ac:dyDescent="0.25">
      <c r="A2110" s="1">
        <v>40239.708333333336</v>
      </c>
      <c r="B2110">
        <v>72</v>
      </c>
      <c r="C2110">
        <v>6.99</v>
      </c>
      <c r="D2110" t="s">
        <v>365</v>
      </c>
      <c r="F2110">
        <f>IFERROR(IF(E2110="",VLOOKUP($B2110,Locations!$A$2:$U$255,16,FALSE),E2110),"")</f>
        <v>1.9</v>
      </c>
      <c r="G2110">
        <f>IFERROR(C2110-F2110,"")</f>
        <v>5.09</v>
      </c>
      <c r="H2110">
        <f>IFERROR(ROUND(VLOOKUP($B2110,Locations!$A$2:$U$255,11,FALSE)-G2110,3),"")</f>
        <v>5445.21</v>
      </c>
      <c r="I2110" s="2">
        <v>1</v>
      </c>
      <c r="J2110">
        <v>17</v>
      </c>
    </row>
    <row r="2111" spans="1:10" x14ac:dyDescent="0.25">
      <c r="A2111" s="1">
        <v>40336.75</v>
      </c>
      <c r="B2111">
        <v>72</v>
      </c>
      <c r="C2111">
        <v>7.66</v>
      </c>
      <c r="D2111" t="s">
        <v>365</v>
      </c>
      <c r="F2111">
        <f>IFERROR(IF(E2111="",VLOOKUP($B2111,Locations!$A$2:$U$255,16,FALSE),E2111),"")</f>
        <v>1.9</v>
      </c>
      <c r="G2111">
        <f>IFERROR(C2111-F2111,"")</f>
        <v>5.76</v>
      </c>
      <c r="H2111">
        <f>IFERROR(ROUND(VLOOKUP($B2111,Locations!$A$2:$U$255,11,FALSE)-G2111,3),"")</f>
        <v>5444.54</v>
      </c>
      <c r="I2111" s="2">
        <v>1</v>
      </c>
      <c r="J2111">
        <v>17</v>
      </c>
    </row>
    <row r="2112" spans="1:10" x14ac:dyDescent="0.25">
      <c r="A2112" s="1">
        <v>40434.77847222222</v>
      </c>
      <c r="B2112">
        <v>72</v>
      </c>
      <c r="C2112">
        <v>9.2899999999999991</v>
      </c>
      <c r="D2112" t="s">
        <v>365</v>
      </c>
      <c r="F2112">
        <f>IFERROR(IF(E2112="",VLOOKUP($B2112,Locations!$A$2:$U$255,16,FALSE),E2112),"")</f>
        <v>1.9</v>
      </c>
      <c r="G2112">
        <f>IFERROR(C2112-F2112,"")</f>
        <v>7.3899999999999988</v>
      </c>
      <c r="H2112">
        <f>IFERROR(ROUND(VLOOKUP($B2112,Locations!$A$2:$U$255,11,FALSE)-G2112,3),"")</f>
        <v>5442.91</v>
      </c>
      <c r="I2112" s="2">
        <v>1</v>
      </c>
      <c r="J2112">
        <v>14</v>
      </c>
    </row>
    <row r="2113" spans="1:10" x14ac:dyDescent="0.25">
      <c r="A2113" s="1">
        <v>40518.710416666669</v>
      </c>
      <c r="B2113">
        <v>72</v>
      </c>
      <c r="C2113">
        <v>8.64</v>
      </c>
      <c r="D2113" t="s">
        <v>365</v>
      </c>
      <c r="F2113">
        <f>IFERROR(IF(E2113="",VLOOKUP($B2113,Locations!$A$2:$U$255,16,FALSE),E2113),"")</f>
        <v>1.9</v>
      </c>
      <c r="G2113">
        <f>IFERROR(C2113-F2113,"")</f>
        <v>6.74</v>
      </c>
      <c r="H2113">
        <f>IFERROR(ROUND(VLOOKUP($B2113,Locations!$A$2:$U$255,11,FALSE)-G2113,3),"")</f>
        <v>5443.56</v>
      </c>
      <c r="I2113" s="2">
        <v>1</v>
      </c>
      <c r="J2113">
        <v>16</v>
      </c>
    </row>
    <row r="2114" spans="1:10" x14ac:dyDescent="0.25">
      <c r="A2114" s="1">
        <v>40602.780555555553</v>
      </c>
      <c r="B2114">
        <v>72</v>
      </c>
      <c r="C2114">
        <v>7.77</v>
      </c>
      <c r="D2114" t="s">
        <v>365</v>
      </c>
      <c r="F2114">
        <f>IFERROR(IF(E2114="",VLOOKUP($B2114,Locations!$A$2:$U$255,16,FALSE),E2114),"")</f>
        <v>1.9</v>
      </c>
      <c r="G2114">
        <f>IFERROR(C2114-F2114,"")</f>
        <v>5.8699999999999992</v>
      </c>
      <c r="H2114">
        <f>IFERROR(ROUND(VLOOKUP($B2114,Locations!$A$2:$U$255,11,FALSE)-G2114,3),"")</f>
        <v>5444.43</v>
      </c>
      <c r="I2114" s="2">
        <v>1</v>
      </c>
      <c r="J2114">
        <v>14</v>
      </c>
    </row>
    <row r="2115" spans="1:10" x14ac:dyDescent="0.25">
      <c r="A2115" s="1">
        <v>40700.701388888891</v>
      </c>
      <c r="B2115">
        <v>72</v>
      </c>
      <c r="C2115">
        <v>7.67</v>
      </c>
      <c r="D2115" t="s">
        <v>365</v>
      </c>
      <c r="F2115">
        <f>IFERROR(IF(E2115="",VLOOKUP($B2115,Locations!$A$2:$U$255,16,FALSE),E2115),"")</f>
        <v>1.9</v>
      </c>
      <c r="G2115">
        <f>IFERROR(C2115-F2115,"")</f>
        <v>5.77</v>
      </c>
      <c r="H2115">
        <f>IFERROR(ROUND(VLOOKUP($B2115,Locations!$A$2:$U$255,11,FALSE)-G2115,3),"")</f>
        <v>5444.53</v>
      </c>
      <c r="I2115" s="2">
        <v>1</v>
      </c>
      <c r="J2115">
        <v>14</v>
      </c>
    </row>
    <row r="2116" spans="1:10" x14ac:dyDescent="0.25">
      <c r="A2116" s="1">
        <v>40798.650694444441</v>
      </c>
      <c r="B2116">
        <v>72</v>
      </c>
      <c r="C2116">
        <v>8.94</v>
      </c>
      <c r="D2116" t="s">
        <v>365</v>
      </c>
      <c r="F2116">
        <f>IFERROR(IF(E2116="",VLOOKUP($B2116,Locations!$A$2:$U$255,16,FALSE),E2116),"")</f>
        <v>1.9</v>
      </c>
      <c r="G2116">
        <f>IFERROR(C2116-F2116,"")</f>
        <v>7.0399999999999991</v>
      </c>
      <c r="H2116">
        <f>IFERROR(ROUND(VLOOKUP($B2116,Locations!$A$2:$U$255,11,FALSE)-G2116,3),"")</f>
        <v>5443.26</v>
      </c>
      <c r="I2116" s="2">
        <v>1</v>
      </c>
      <c r="J2116">
        <v>14</v>
      </c>
    </row>
    <row r="2117" spans="1:10" x14ac:dyDescent="0.25">
      <c r="A2117" s="1">
        <v>40882.723611111112</v>
      </c>
      <c r="B2117">
        <v>72</v>
      </c>
      <c r="C2117">
        <v>8.19</v>
      </c>
      <c r="D2117" t="s">
        <v>365</v>
      </c>
      <c r="F2117">
        <f>IFERROR(IF(E2117="",VLOOKUP($B2117,Locations!$A$2:$U$255,16,FALSE),E2117),"")</f>
        <v>1.9</v>
      </c>
      <c r="G2117">
        <f>IFERROR(C2117-F2117,"")</f>
        <v>6.2899999999999991</v>
      </c>
      <c r="H2117">
        <f>IFERROR(ROUND(VLOOKUP($B2117,Locations!$A$2:$U$255,11,FALSE)-G2117,3),"")</f>
        <v>5444.01</v>
      </c>
      <c r="I2117" s="2">
        <v>1</v>
      </c>
      <c r="J2117">
        <v>14</v>
      </c>
    </row>
    <row r="2118" spans="1:10" x14ac:dyDescent="0.25">
      <c r="A2118" s="1">
        <v>40966.652777777781</v>
      </c>
      <c r="B2118">
        <v>72</v>
      </c>
      <c r="C2118">
        <v>7.38</v>
      </c>
      <c r="D2118" t="s">
        <v>365</v>
      </c>
      <c r="F2118">
        <f>IFERROR(IF(E2118="",VLOOKUP($B2118,Locations!$A$2:$U$255,16,FALSE),E2118),"")</f>
        <v>1.9</v>
      </c>
      <c r="G2118">
        <f>IFERROR(C2118-F2118,"")</f>
        <v>5.48</v>
      </c>
      <c r="H2118">
        <f>IFERROR(ROUND(VLOOKUP($B2118,Locations!$A$2:$U$255,11,FALSE)-G2118,3),"")</f>
        <v>5444.82</v>
      </c>
      <c r="I2118" s="2">
        <v>1</v>
      </c>
      <c r="J2118">
        <v>16</v>
      </c>
    </row>
    <row r="2119" spans="1:10" x14ac:dyDescent="0.25">
      <c r="A2119" s="1">
        <v>41064.585416666669</v>
      </c>
      <c r="B2119">
        <v>72</v>
      </c>
      <c r="C2119">
        <v>8.2799999999999994</v>
      </c>
      <c r="D2119" t="s">
        <v>365</v>
      </c>
      <c r="F2119">
        <f>IFERROR(IF(E2119="",VLOOKUP($B2119,Locations!$A$2:$U$255,16,FALSE),E2119),"")</f>
        <v>1.9</v>
      </c>
      <c r="G2119">
        <f>IFERROR(C2119-F2119,"")</f>
        <v>6.379999999999999</v>
      </c>
      <c r="H2119">
        <f>IFERROR(ROUND(VLOOKUP($B2119,Locations!$A$2:$U$255,11,FALSE)-G2119,3),"")</f>
        <v>5443.92</v>
      </c>
      <c r="I2119" s="2">
        <v>1</v>
      </c>
      <c r="J2119">
        <v>14</v>
      </c>
    </row>
    <row r="2120" spans="1:10" x14ac:dyDescent="0.25">
      <c r="A2120" s="1">
        <v>41162.662499999999</v>
      </c>
      <c r="B2120">
        <v>72</v>
      </c>
      <c r="C2120">
        <v>9.49</v>
      </c>
      <c r="D2120" t="s">
        <v>365</v>
      </c>
      <c r="F2120">
        <f>IFERROR(IF(E2120="",VLOOKUP($B2120,Locations!$A$2:$U$255,16,FALSE),E2120),"")</f>
        <v>1.9</v>
      </c>
      <c r="G2120">
        <f>IFERROR(C2120-F2120,"")</f>
        <v>7.59</v>
      </c>
      <c r="H2120">
        <f>IFERROR(ROUND(VLOOKUP($B2120,Locations!$A$2:$U$255,11,FALSE)-G2120,3),"")</f>
        <v>5442.71</v>
      </c>
      <c r="I2120" s="2">
        <v>1</v>
      </c>
      <c r="J2120">
        <v>14</v>
      </c>
    </row>
    <row r="2121" spans="1:10" x14ac:dyDescent="0.25">
      <c r="A2121" s="1">
        <v>41253.737500000003</v>
      </c>
      <c r="B2121">
        <v>72</v>
      </c>
      <c r="C2121">
        <v>8.49</v>
      </c>
      <c r="D2121" t="s">
        <v>365</v>
      </c>
      <c r="F2121">
        <f>IFERROR(IF(E2121="",VLOOKUP($B2121,Locations!$A$2:$U$255,16,FALSE),E2121),"")</f>
        <v>1.9</v>
      </c>
      <c r="G2121">
        <f>IFERROR(C2121-F2121,"")</f>
        <v>6.59</v>
      </c>
      <c r="H2121">
        <f>IFERROR(ROUND(VLOOKUP($B2121,Locations!$A$2:$U$255,11,FALSE)-G2121,3),"")</f>
        <v>5443.71</v>
      </c>
      <c r="I2121" s="2">
        <v>1</v>
      </c>
    </row>
    <row r="2122" spans="1:10" x14ac:dyDescent="0.25">
      <c r="A2122" s="1">
        <v>41337.683333333334</v>
      </c>
      <c r="B2122">
        <v>72</v>
      </c>
      <c r="C2122">
        <v>7.72</v>
      </c>
      <c r="D2122" t="s">
        <v>365</v>
      </c>
      <c r="F2122">
        <f>IFERROR(IF(E2122="",VLOOKUP($B2122,Locations!$A$2:$U$255,16,FALSE),E2122),"")</f>
        <v>1.9</v>
      </c>
      <c r="G2122">
        <f>IFERROR(C2122-F2122,"")</f>
        <v>5.82</v>
      </c>
      <c r="H2122">
        <f>IFERROR(ROUND(VLOOKUP($B2122,Locations!$A$2:$U$255,11,FALSE)-G2122,3),"")</f>
        <v>5444.48</v>
      </c>
      <c r="I2122" s="2">
        <v>1</v>
      </c>
      <c r="J2122">
        <v>14</v>
      </c>
    </row>
    <row r="2123" spans="1:10" x14ac:dyDescent="0.25">
      <c r="A2123" s="1">
        <v>41442.57916666667</v>
      </c>
      <c r="B2123">
        <v>72</v>
      </c>
      <c r="C2123">
        <v>8.68</v>
      </c>
      <c r="D2123" t="s">
        <v>365</v>
      </c>
      <c r="F2123">
        <f>IFERROR(IF(E2123="",VLOOKUP($B2123,Locations!$A$2:$U$255,16,FALSE),E2123),"")</f>
        <v>1.9</v>
      </c>
      <c r="G2123">
        <f>IFERROR(C2123-F2123,"")</f>
        <v>6.7799999999999994</v>
      </c>
      <c r="H2123">
        <f>IFERROR(ROUND(VLOOKUP($B2123,Locations!$A$2:$U$255,11,FALSE)-G2123,3),"")</f>
        <v>5443.52</v>
      </c>
      <c r="I2123" s="2">
        <v>1</v>
      </c>
      <c r="J2123">
        <v>14</v>
      </c>
    </row>
    <row r="2124" spans="1:10" x14ac:dyDescent="0.25">
      <c r="A2124" s="1">
        <v>41533.626388888886</v>
      </c>
      <c r="B2124">
        <v>72</v>
      </c>
      <c r="C2124">
        <v>9.5399999999999991</v>
      </c>
      <c r="D2124" t="s">
        <v>365</v>
      </c>
      <c r="F2124">
        <f>IFERROR(IF(E2124="",VLOOKUP($B2124,Locations!$A$2:$U$255,16,FALSE),E2124),"")</f>
        <v>1.9</v>
      </c>
      <c r="G2124">
        <f>IFERROR(C2124-F2124,"")</f>
        <v>7.6399999999999988</v>
      </c>
      <c r="H2124">
        <f>IFERROR(ROUND(VLOOKUP($B2124,Locations!$A$2:$U$255,11,FALSE)-G2124,3),"")</f>
        <v>5442.66</v>
      </c>
      <c r="I2124" s="2">
        <v>1</v>
      </c>
      <c r="J2124">
        <v>14</v>
      </c>
    </row>
    <row r="2125" spans="1:10" x14ac:dyDescent="0.25">
      <c r="A2125" s="1">
        <v>41617.605555555558</v>
      </c>
      <c r="B2125">
        <v>72</v>
      </c>
      <c r="C2125">
        <v>8.65</v>
      </c>
      <c r="D2125" t="s">
        <v>365</v>
      </c>
      <c r="F2125">
        <f>IFERROR(IF(E2125="",VLOOKUP($B2125,Locations!$A$2:$U$255,16,FALSE),E2125),"")</f>
        <v>1.9</v>
      </c>
      <c r="G2125">
        <f>IFERROR(C2125-F2125,"")</f>
        <v>6.75</v>
      </c>
      <c r="H2125">
        <f>IFERROR(ROUND(VLOOKUP($B2125,Locations!$A$2:$U$255,11,FALSE)-G2125,3),"")</f>
        <v>5443.55</v>
      </c>
      <c r="I2125" s="2">
        <v>1</v>
      </c>
      <c r="J2125">
        <v>16</v>
      </c>
    </row>
    <row r="2126" spans="1:10" x14ac:dyDescent="0.25">
      <c r="A2126" s="1">
        <v>41701.675000000003</v>
      </c>
      <c r="B2126">
        <v>72</v>
      </c>
      <c r="C2126">
        <v>7.73</v>
      </c>
      <c r="D2126" t="s">
        <v>365</v>
      </c>
      <c r="F2126">
        <f>IFERROR(IF(E2126="",VLOOKUP($B2126,Locations!$A$2:$U$255,16,FALSE),E2126),"")</f>
        <v>1.9</v>
      </c>
      <c r="G2126">
        <f>IFERROR(C2126-F2126,"")</f>
        <v>5.83</v>
      </c>
      <c r="H2126">
        <f>IFERROR(ROUND(VLOOKUP($B2126,Locations!$A$2:$U$255,11,FALSE)-G2126,3),"")</f>
        <v>5444.47</v>
      </c>
      <c r="I2126" s="2">
        <v>1</v>
      </c>
      <c r="J2126">
        <v>14</v>
      </c>
    </row>
    <row r="2127" spans="1:10" x14ac:dyDescent="0.25">
      <c r="A2127" s="1">
        <v>41792.632638888892</v>
      </c>
      <c r="B2127">
        <v>72</v>
      </c>
      <c r="C2127">
        <v>8.33</v>
      </c>
      <c r="D2127" t="s">
        <v>365</v>
      </c>
      <c r="F2127">
        <f>IFERROR(IF(E2127="",VLOOKUP($B2127,Locations!$A$2:$U$255,16,FALSE),E2127),"")</f>
        <v>1.9</v>
      </c>
      <c r="G2127">
        <f>IFERROR(C2127-F2127,"")</f>
        <v>6.43</v>
      </c>
      <c r="H2127">
        <f>IFERROR(ROUND(VLOOKUP($B2127,Locations!$A$2:$U$255,11,FALSE)-G2127,3),"")</f>
        <v>5443.87</v>
      </c>
      <c r="I2127" s="2">
        <v>1</v>
      </c>
      <c r="J2127">
        <v>14</v>
      </c>
    </row>
    <row r="2128" spans="1:10" x14ac:dyDescent="0.25">
      <c r="A2128" s="1">
        <v>41890.644444444442</v>
      </c>
      <c r="B2128">
        <v>72</v>
      </c>
      <c r="C2128">
        <v>9.3000000000000007</v>
      </c>
      <c r="D2128" t="s">
        <v>365</v>
      </c>
      <c r="F2128">
        <f>IFERROR(IF(E2128="",VLOOKUP($B2128,Locations!$A$2:$U$255,16,FALSE),E2128),"")</f>
        <v>1.9</v>
      </c>
      <c r="G2128">
        <f>IFERROR(C2128-F2128,"")</f>
        <v>7.4</v>
      </c>
      <c r="H2128">
        <f>IFERROR(ROUND(VLOOKUP($B2128,Locations!$A$2:$U$255,11,FALSE)-G2128,3),"")</f>
        <v>5442.9</v>
      </c>
      <c r="I2128" s="2">
        <v>1</v>
      </c>
      <c r="J2128">
        <v>14</v>
      </c>
    </row>
    <row r="2129" spans="1:10" x14ac:dyDescent="0.25">
      <c r="A2129" s="1">
        <v>41981.671527777777</v>
      </c>
      <c r="B2129">
        <v>72</v>
      </c>
      <c r="C2129">
        <v>8.4499999999999993</v>
      </c>
      <c r="D2129" t="s">
        <v>365</v>
      </c>
      <c r="F2129">
        <f>IFERROR(IF(E2129="",VLOOKUP($B2129,Locations!$A$2:$U$255,16,FALSE),E2129),"")</f>
        <v>1.9</v>
      </c>
      <c r="G2129">
        <f>IFERROR(C2129-F2129,"")</f>
        <v>6.5499999999999989</v>
      </c>
      <c r="H2129">
        <f>IFERROR(ROUND(VLOOKUP($B2129,Locations!$A$2:$U$255,11,FALSE)-G2129,3),"")</f>
        <v>5443.75</v>
      </c>
      <c r="I2129" s="2">
        <v>1</v>
      </c>
      <c r="J2129">
        <v>16</v>
      </c>
    </row>
    <row r="2130" spans="1:10" x14ac:dyDescent="0.25">
      <c r="A2130" s="1">
        <v>42065.667361111111</v>
      </c>
      <c r="B2130">
        <v>72</v>
      </c>
      <c r="C2130">
        <v>7.7</v>
      </c>
      <c r="D2130" t="s">
        <v>365</v>
      </c>
      <c r="F2130">
        <f>IFERROR(IF(E2130="",VLOOKUP($B2130,Locations!$A$2:$U$255,16,FALSE),E2130),"")</f>
        <v>1.9</v>
      </c>
      <c r="G2130">
        <f>IFERROR(C2130-F2130,"")</f>
        <v>5.8000000000000007</v>
      </c>
      <c r="H2130">
        <f>IFERROR(ROUND(VLOOKUP($B2130,Locations!$A$2:$U$255,11,FALSE)-G2130,3),"")</f>
        <v>5444.5</v>
      </c>
      <c r="I2130" s="2">
        <v>1</v>
      </c>
      <c r="J2130">
        <v>16</v>
      </c>
    </row>
    <row r="2131" spans="1:10" x14ac:dyDescent="0.25">
      <c r="A2131" s="1">
        <v>42178.702777777777</v>
      </c>
      <c r="B2131">
        <v>72</v>
      </c>
      <c r="C2131">
        <v>8.42</v>
      </c>
      <c r="D2131" t="s">
        <v>365</v>
      </c>
      <c r="F2131">
        <f>IFERROR(IF(E2131="",VLOOKUP($B2131,Locations!$A$2:$U$255,16,FALSE),E2131),"")</f>
        <v>1.9</v>
      </c>
      <c r="G2131">
        <f>IFERROR(C2131-F2131,"")</f>
        <v>6.52</v>
      </c>
      <c r="H2131">
        <f>IFERROR(ROUND(VLOOKUP($B2131,Locations!$A$2:$U$255,11,FALSE)-G2131,3),"")</f>
        <v>5443.78</v>
      </c>
      <c r="I2131" s="2">
        <v>1</v>
      </c>
      <c r="J2131">
        <v>17</v>
      </c>
    </row>
    <row r="2132" spans="1:10" x14ac:dyDescent="0.25">
      <c r="A2132" s="1">
        <v>42338.647222222222</v>
      </c>
      <c r="B2132">
        <v>72</v>
      </c>
      <c r="C2132">
        <v>8.6999999999999993</v>
      </c>
      <c r="D2132" t="s">
        <v>365</v>
      </c>
      <c r="F2132">
        <f>IFERROR(IF(E2132="",VLOOKUP($B2132,Locations!$A$2:$U$255,16,FALSE),E2132),"")</f>
        <v>1.9</v>
      </c>
      <c r="G2132">
        <f>IFERROR(C2132-F2132,"")</f>
        <v>6.7999999999999989</v>
      </c>
      <c r="H2132">
        <f>IFERROR(ROUND(VLOOKUP($B2132,Locations!$A$2:$U$255,11,FALSE)-G2132,3),"")</f>
        <v>5443.5</v>
      </c>
      <c r="I2132" s="2">
        <v>1</v>
      </c>
      <c r="J2132">
        <v>16</v>
      </c>
    </row>
    <row r="2133" spans="1:10" x14ac:dyDescent="0.25">
      <c r="A2133" s="1">
        <v>42492.619444444441</v>
      </c>
      <c r="B2133">
        <v>72</v>
      </c>
      <c r="C2133">
        <v>7.68</v>
      </c>
      <c r="D2133" t="s">
        <v>365</v>
      </c>
      <c r="F2133">
        <f>IFERROR(IF(E2133="",VLOOKUP($B2133,Locations!$A$2:$U$255,16,FALSE),E2133),"")</f>
        <v>1.9</v>
      </c>
      <c r="G2133">
        <f>IFERROR(C2133-F2133,"")</f>
        <v>5.7799999999999994</v>
      </c>
      <c r="H2133">
        <f>IFERROR(ROUND(VLOOKUP($B2133,Locations!$A$2:$U$255,11,FALSE)-G2133,3),"")</f>
        <v>5444.52</v>
      </c>
      <c r="I2133" s="2">
        <v>1</v>
      </c>
      <c r="J2133">
        <v>15</v>
      </c>
    </row>
    <row r="2134" spans="1:10" x14ac:dyDescent="0.25">
      <c r="A2134" s="1">
        <v>42583.598611111112</v>
      </c>
      <c r="B2134">
        <v>72</v>
      </c>
      <c r="C2134">
        <v>9.39</v>
      </c>
      <c r="D2134" t="s">
        <v>365</v>
      </c>
      <c r="F2134">
        <f>IFERROR(IF(E2134="",VLOOKUP($B2134,Locations!$A$2:$U$255,16,FALSE),E2134),"")</f>
        <v>1.9</v>
      </c>
      <c r="G2134">
        <f>IFERROR(C2134-F2134,"")</f>
        <v>7.49</v>
      </c>
      <c r="H2134">
        <f>IFERROR(ROUND(VLOOKUP($B2134,Locations!$A$2:$U$255,11,FALSE)-G2134,3),"")</f>
        <v>5442.81</v>
      </c>
      <c r="I2134" s="2">
        <v>1</v>
      </c>
      <c r="J2134">
        <v>15</v>
      </c>
    </row>
    <row r="2135" spans="1:10" x14ac:dyDescent="0.25">
      <c r="A2135" s="1">
        <v>42800.717361111114</v>
      </c>
      <c r="B2135">
        <v>72</v>
      </c>
      <c r="C2135" s="41">
        <v>7.98</v>
      </c>
      <c r="D2135" t="s">
        <v>421</v>
      </c>
      <c r="F2135">
        <f>IFERROR(IF(E2135="",VLOOKUP($B2135,Locations!$A$2:$U$255,16,FALSE),E2135),"")</f>
        <v>1.9</v>
      </c>
      <c r="G2135">
        <f>IFERROR(C2135-F2135,"")</f>
        <v>6.08</v>
      </c>
      <c r="H2135">
        <f>IFERROR(ROUND(VLOOKUP($B2135,Locations!$A$2:$U$255,11,FALSE)-G2135,3),"")</f>
        <v>5444.22</v>
      </c>
      <c r="I2135" s="2">
        <v>1</v>
      </c>
      <c r="J2135">
        <v>16</v>
      </c>
    </row>
    <row r="2136" spans="1:10" x14ac:dyDescent="0.25">
      <c r="A2136" s="1">
        <v>39317.479166666664</v>
      </c>
      <c r="B2136">
        <v>1</v>
      </c>
      <c r="C2136">
        <v>94.24</v>
      </c>
      <c r="D2136" t="s">
        <v>294</v>
      </c>
      <c r="F2136">
        <f>IFERROR(IF(E2136="",VLOOKUP($B2136,Locations!$A$2:$U$255,16,FALSE),E2136),"")</f>
        <v>2.58</v>
      </c>
      <c r="G2136">
        <f>IFERROR(C2136-F2136,"")</f>
        <v>91.66</v>
      </c>
      <c r="H2136">
        <f>IFERROR(ROUND(VLOOKUP($B2136,Locations!$A$2:$U$255,11,FALSE)-G2136,3),"")</f>
        <v>5221.04</v>
      </c>
      <c r="I2136" s="2">
        <v>1</v>
      </c>
      <c r="J2136">
        <v>17</v>
      </c>
    </row>
    <row r="2137" spans="1:10" x14ac:dyDescent="0.25">
      <c r="A2137" s="1">
        <v>39324.55972222222</v>
      </c>
      <c r="B2137">
        <v>1</v>
      </c>
      <c r="C2137">
        <v>93.55</v>
      </c>
      <c r="D2137" t="s">
        <v>294</v>
      </c>
      <c r="F2137">
        <f>IFERROR(IF(E2137="",VLOOKUP($B2137,Locations!$A$2:$U$255,16,FALSE),E2137),"")</f>
        <v>2.58</v>
      </c>
      <c r="G2137">
        <f>IFERROR(C2137-F2137,"")</f>
        <v>90.97</v>
      </c>
      <c r="H2137">
        <f>IFERROR(ROUND(VLOOKUP($B2137,Locations!$A$2:$U$255,11,FALSE)-G2137,3),"")</f>
        <v>5221.7299999999996</v>
      </c>
      <c r="I2137" s="2">
        <v>1</v>
      </c>
      <c r="J2137">
        <v>17</v>
      </c>
    </row>
    <row r="2138" spans="1:10" x14ac:dyDescent="0.25">
      <c r="A2138" s="1">
        <v>39347.5</v>
      </c>
      <c r="B2138">
        <v>1</v>
      </c>
      <c r="C2138">
        <v>93.1</v>
      </c>
      <c r="D2138" t="s">
        <v>294</v>
      </c>
      <c r="F2138">
        <f>IFERROR(IF(E2138="",VLOOKUP($B2138,Locations!$A$2:$U$255,16,FALSE),E2138),"")</f>
        <v>2.58</v>
      </c>
      <c r="G2138">
        <f>IFERROR(C2138-F2138,"")</f>
        <v>90.52</v>
      </c>
      <c r="H2138">
        <f>IFERROR(ROUND(VLOOKUP($B2138,Locations!$A$2:$U$255,11,FALSE)-G2138,3),"")</f>
        <v>5222.18</v>
      </c>
      <c r="I2138" s="2">
        <v>1</v>
      </c>
      <c r="J2138">
        <v>17</v>
      </c>
    </row>
    <row r="2139" spans="1:10" x14ac:dyDescent="0.25">
      <c r="A2139" s="1">
        <v>39352.5</v>
      </c>
      <c r="B2139">
        <v>1</v>
      </c>
      <c r="C2139">
        <v>93.72</v>
      </c>
      <c r="D2139" t="s">
        <v>294</v>
      </c>
      <c r="F2139">
        <f>IFERROR(IF(E2139="",VLOOKUP($B2139,Locations!$A$2:$U$255,16,FALSE),E2139),"")</f>
        <v>2.58</v>
      </c>
      <c r="G2139">
        <f>IFERROR(C2139-F2139,"")</f>
        <v>91.14</v>
      </c>
      <c r="H2139">
        <f>IFERROR(ROUND(VLOOKUP($B2139,Locations!$A$2:$U$255,11,FALSE)-G2139,3),"")</f>
        <v>5221.5600000000004</v>
      </c>
      <c r="I2139" s="2">
        <v>1</v>
      </c>
      <c r="J2139">
        <v>17</v>
      </c>
    </row>
    <row r="2140" spans="1:10" x14ac:dyDescent="0.25">
      <c r="A2140" s="1">
        <v>39378.5</v>
      </c>
      <c r="B2140">
        <v>1</v>
      </c>
      <c r="C2140">
        <v>93.45</v>
      </c>
      <c r="D2140" t="s">
        <v>294</v>
      </c>
      <c r="F2140">
        <f>IFERROR(IF(E2140="",VLOOKUP($B2140,Locations!$A$2:$U$255,16,FALSE),E2140),"")</f>
        <v>2.58</v>
      </c>
      <c r="G2140">
        <f>IFERROR(C2140-F2140,"")</f>
        <v>90.87</v>
      </c>
      <c r="H2140">
        <f>IFERROR(ROUND(VLOOKUP($B2140,Locations!$A$2:$U$255,11,FALSE)-G2140,3),"")</f>
        <v>5221.83</v>
      </c>
      <c r="I2140" s="2">
        <v>1</v>
      </c>
      <c r="J2140">
        <v>17</v>
      </c>
    </row>
    <row r="2141" spans="1:10" x14ac:dyDescent="0.25">
      <c r="A2141" s="1">
        <v>39400.328472222223</v>
      </c>
      <c r="B2141">
        <v>1</v>
      </c>
      <c r="C2141">
        <v>93.29</v>
      </c>
      <c r="D2141" t="s">
        <v>294</v>
      </c>
      <c r="F2141">
        <f>IFERROR(IF(E2141="",VLOOKUP($B2141,Locations!$A$2:$U$255,16,FALSE),E2141),"")</f>
        <v>2.58</v>
      </c>
      <c r="G2141">
        <f>IFERROR(C2141-F2141,"")</f>
        <v>90.710000000000008</v>
      </c>
      <c r="H2141">
        <f>IFERROR(ROUND(VLOOKUP($B2141,Locations!$A$2:$U$255,11,FALSE)-G2141,3),"")</f>
        <v>5221.99</v>
      </c>
      <c r="I2141" s="2">
        <v>1</v>
      </c>
      <c r="J2141">
        <v>17</v>
      </c>
    </row>
    <row r="2142" spans="1:10" x14ac:dyDescent="0.25">
      <c r="A2142" s="1">
        <v>39506.441666666666</v>
      </c>
      <c r="B2142">
        <v>1</v>
      </c>
      <c r="C2142">
        <v>93</v>
      </c>
      <c r="D2142" t="s">
        <v>294</v>
      </c>
      <c r="F2142">
        <f>IFERROR(IF(E2142="",VLOOKUP($B2142,Locations!$A$2:$U$255,16,FALSE),E2142),"")</f>
        <v>2.58</v>
      </c>
      <c r="G2142">
        <f>IFERROR(C2142-F2142,"")</f>
        <v>90.42</v>
      </c>
      <c r="H2142">
        <f>IFERROR(ROUND(VLOOKUP($B2142,Locations!$A$2:$U$255,11,FALSE)-G2142,3),"")</f>
        <v>5222.28</v>
      </c>
      <c r="I2142" s="2">
        <v>1</v>
      </c>
      <c r="J2142">
        <v>17</v>
      </c>
    </row>
    <row r="2143" spans="1:10" x14ac:dyDescent="0.25">
      <c r="A2143" s="1">
        <v>39568.392361111109</v>
      </c>
      <c r="B2143">
        <v>1</v>
      </c>
      <c r="C2143">
        <v>92.87</v>
      </c>
      <c r="D2143" t="s">
        <v>294</v>
      </c>
      <c r="F2143">
        <f>IFERROR(IF(E2143="",VLOOKUP($B2143,Locations!$A$2:$U$255,16,FALSE),E2143),"")</f>
        <v>2.58</v>
      </c>
      <c r="G2143">
        <f>IFERROR(C2143-F2143,"")</f>
        <v>90.29</v>
      </c>
      <c r="H2143">
        <f>IFERROR(ROUND(VLOOKUP($B2143,Locations!$A$2:$U$255,11,FALSE)-G2143,3),"")</f>
        <v>5222.41</v>
      </c>
      <c r="I2143" s="2">
        <v>1</v>
      </c>
      <c r="J2143">
        <v>17</v>
      </c>
    </row>
    <row r="2144" spans="1:10" x14ac:dyDescent="0.25">
      <c r="A2144" s="1">
        <v>39657.734722222223</v>
      </c>
      <c r="B2144">
        <v>1</v>
      </c>
      <c r="C2144">
        <v>94.68</v>
      </c>
      <c r="D2144" t="s">
        <v>294</v>
      </c>
      <c r="F2144">
        <f>IFERROR(IF(E2144="",VLOOKUP($B2144,Locations!$A$2:$U$255,16,FALSE),E2144),"")</f>
        <v>2.58</v>
      </c>
      <c r="G2144">
        <f>IFERROR(C2144-F2144,"")</f>
        <v>92.100000000000009</v>
      </c>
      <c r="H2144">
        <f>IFERROR(ROUND(VLOOKUP($B2144,Locations!$A$2:$U$255,11,FALSE)-G2144,3),"")</f>
        <v>5220.6000000000004</v>
      </c>
      <c r="I2144" s="2">
        <v>1</v>
      </c>
      <c r="J2144">
        <v>17</v>
      </c>
    </row>
    <row r="2145" spans="1:10" x14ac:dyDescent="0.25">
      <c r="A2145" s="1">
        <v>39749.65625</v>
      </c>
      <c r="B2145">
        <v>1</v>
      </c>
      <c r="C2145">
        <v>97.38</v>
      </c>
      <c r="D2145" t="s">
        <v>294</v>
      </c>
      <c r="F2145">
        <f>IFERROR(IF(E2145="",VLOOKUP($B2145,Locations!$A$2:$U$255,16,FALSE),E2145),"")</f>
        <v>2.58</v>
      </c>
      <c r="G2145">
        <f>IFERROR(C2145-F2145,"")</f>
        <v>94.8</v>
      </c>
      <c r="H2145">
        <f>IFERROR(ROUND(VLOOKUP($B2145,Locations!$A$2:$U$255,11,FALSE)-G2145,3),"")</f>
        <v>5217.8999999999996</v>
      </c>
      <c r="I2145" s="2">
        <v>1</v>
      </c>
      <c r="J2145">
        <v>17</v>
      </c>
    </row>
    <row r="2146" spans="1:10" x14ac:dyDescent="0.25">
      <c r="A2146" s="1">
        <v>39853.711805555555</v>
      </c>
      <c r="B2146">
        <v>1</v>
      </c>
      <c r="C2146">
        <v>96.41</v>
      </c>
      <c r="D2146" t="s">
        <v>294</v>
      </c>
      <c r="F2146">
        <f>IFERROR(IF(E2146="",VLOOKUP($B2146,Locations!$A$2:$U$255,16,FALSE),E2146),"")</f>
        <v>2.58</v>
      </c>
      <c r="G2146">
        <f>IFERROR(C2146-F2146,"")</f>
        <v>93.83</v>
      </c>
      <c r="H2146">
        <f>IFERROR(ROUND(VLOOKUP($B2146,Locations!$A$2:$U$255,11,FALSE)-G2146,3),"")</f>
        <v>5218.87</v>
      </c>
      <c r="I2146" s="2">
        <v>1</v>
      </c>
      <c r="J2146">
        <v>17</v>
      </c>
    </row>
    <row r="2147" spans="1:10" x14ac:dyDescent="0.25">
      <c r="A2147" s="1">
        <v>39965.771527777775</v>
      </c>
      <c r="B2147">
        <v>1</v>
      </c>
      <c r="C2147">
        <v>98.08</v>
      </c>
      <c r="D2147" t="s">
        <v>294</v>
      </c>
      <c r="F2147">
        <f>IFERROR(IF(E2147="",VLOOKUP($B2147,Locations!$A$2:$U$255,16,FALSE),E2147),"")</f>
        <v>2.58</v>
      </c>
      <c r="G2147">
        <f>IFERROR(C2147-F2147,"")</f>
        <v>95.5</v>
      </c>
      <c r="H2147">
        <f>IFERROR(ROUND(VLOOKUP($B2147,Locations!$A$2:$U$255,11,FALSE)-G2147,3),"")</f>
        <v>5217.2</v>
      </c>
      <c r="I2147" s="2">
        <v>1</v>
      </c>
      <c r="J2147">
        <v>17</v>
      </c>
    </row>
    <row r="2148" spans="1:10" x14ac:dyDescent="0.25">
      <c r="A2148" s="1">
        <v>40070.787499999999</v>
      </c>
      <c r="B2148">
        <v>1</v>
      </c>
      <c r="C2148">
        <v>99.45</v>
      </c>
      <c r="D2148" t="s">
        <v>294</v>
      </c>
      <c r="F2148">
        <f>IFERROR(IF(E2148="",VLOOKUP($B2148,Locations!$A$2:$U$255,16,FALSE),E2148),"")</f>
        <v>2.58</v>
      </c>
      <c r="G2148">
        <f>IFERROR(C2148-F2148,"")</f>
        <v>96.87</v>
      </c>
      <c r="H2148">
        <f>IFERROR(ROUND(VLOOKUP($B2148,Locations!$A$2:$U$255,11,FALSE)-G2148,3),"")</f>
        <v>5215.83</v>
      </c>
      <c r="I2148" s="2">
        <v>1</v>
      </c>
      <c r="J2148">
        <v>17</v>
      </c>
    </row>
    <row r="2149" spans="1:10" x14ac:dyDescent="0.25">
      <c r="A2149" s="1">
        <v>40148.732638888891</v>
      </c>
      <c r="B2149">
        <v>1</v>
      </c>
      <c r="C2149">
        <v>98.46</v>
      </c>
      <c r="D2149" t="s">
        <v>294</v>
      </c>
      <c r="F2149">
        <f>IFERROR(IF(E2149="",VLOOKUP($B2149,Locations!$A$2:$U$255,16,FALSE),E2149),"")</f>
        <v>2.58</v>
      </c>
      <c r="G2149">
        <f>IFERROR(C2149-F2149,"")</f>
        <v>95.88</v>
      </c>
      <c r="H2149">
        <f>IFERROR(ROUND(VLOOKUP($B2149,Locations!$A$2:$U$255,11,FALSE)-G2149,3),"")</f>
        <v>5216.82</v>
      </c>
      <c r="I2149" s="2">
        <v>1</v>
      </c>
      <c r="J2149">
        <v>17</v>
      </c>
    </row>
    <row r="2150" spans="1:10" x14ac:dyDescent="0.25">
      <c r="A2150" s="1">
        <v>40241.44027777778</v>
      </c>
      <c r="B2150">
        <v>1</v>
      </c>
      <c r="C2150">
        <v>99.2</v>
      </c>
      <c r="D2150" t="s">
        <v>294</v>
      </c>
      <c r="F2150">
        <f>IFERROR(IF(E2150="",VLOOKUP($B2150,Locations!$A$2:$U$255,16,FALSE),E2150),"")</f>
        <v>2.58</v>
      </c>
      <c r="G2150">
        <f>IFERROR(C2150-F2150,"")</f>
        <v>96.62</v>
      </c>
      <c r="H2150">
        <f>IFERROR(ROUND(VLOOKUP($B2150,Locations!$A$2:$U$255,11,FALSE)-G2150,3),"")</f>
        <v>5216.08</v>
      </c>
      <c r="I2150" s="2">
        <v>1</v>
      </c>
      <c r="J2150">
        <v>17</v>
      </c>
    </row>
    <row r="2151" spans="1:10" x14ac:dyDescent="0.25">
      <c r="A2151" s="1">
        <v>40337.424305555556</v>
      </c>
      <c r="B2151">
        <v>1</v>
      </c>
      <c r="C2151">
        <v>99.7</v>
      </c>
      <c r="D2151" t="s">
        <v>294</v>
      </c>
      <c r="F2151">
        <f>IFERROR(IF(E2151="",VLOOKUP($B2151,Locations!$A$2:$U$255,16,FALSE),E2151),"")</f>
        <v>2.58</v>
      </c>
      <c r="G2151">
        <f>IFERROR(C2151-F2151,"")</f>
        <v>97.12</v>
      </c>
      <c r="H2151">
        <f>IFERROR(ROUND(VLOOKUP($B2151,Locations!$A$2:$U$255,11,FALSE)-G2151,3),"")</f>
        <v>5215.58</v>
      </c>
      <c r="I2151" s="2">
        <v>1</v>
      </c>
      <c r="J2151">
        <v>17</v>
      </c>
    </row>
    <row r="2152" spans="1:10" x14ac:dyDescent="0.25">
      <c r="A2152" s="1">
        <v>40435.445833333331</v>
      </c>
      <c r="B2152">
        <v>1</v>
      </c>
      <c r="C2152">
        <v>100.32</v>
      </c>
      <c r="D2152" t="s">
        <v>294</v>
      </c>
      <c r="F2152">
        <f>IFERROR(IF(E2152="",VLOOKUP($B2152,Locations!$A$2:$U$255,16,FALSE),E2152),"")</f>
        <v>2.58</v>
      </c>
      <c r="G2152">
        <f>IFERROR(C2152-F2152,"")</f>
        <v>97.74</v>
      </c>
      <c r="H2152">
        <f>IFERROR(ROUND(VLOOKUP($B2152,Locations!$A$2:$U$255,11,FALSE)-G2152,3),"")</f>
        <v>5214.96</v>
      </c>
      <c r="I2152" s="2">
        <v>1</v>
      </c>
      <c r="J2152">
        <v>14</v>
      </c>
    </row>
    <row r="2153" spans="1:10" x14ac:dyDescent="0.25">
      <c r="A2153" s="1">
        <v>40519.418749999997</v>
      </c>
      <c r="B2153">
        <v>1</v>
      </c>
      <c r="C2153">
        <v>99.81</v>
      </c>
      <c r="D2153" t="s">
        <v>294</v>
      </c>
      <c r="F2153">
        <f>IFERROR(IF(E2153="",VLOOKUP($B2153,Locations!$A$2:$U$255,16,FALSE),E2153),"")</f>
        <v>2.58</v>
      </c>
      <c r="G2153">
        <f>IFERROR(C2153-F2153,"")</f>
        <v>97.23</v>
      </c>
      <c r="H2153">
        <f>IFERROR(ROUND(VLOOKUP($B2153,Locations!$A$2:$U$255,11,FALSE)-G2153,3),"")</f>
        <v>5215.47</v>
      </c>
      <c r="I2153" s="2">
        <v>1</v>
      </c>
      <c r="J2153">
        <v>16</v>
      </c>
    </row>
    <row r="2154" spans="1:10" x14ac:dyDescent="0.25">
      <c r="A2154" s="1">
        <v>40603.638888888891</v>
      </c>
      <c r="B2154">
        <v>1</v>
      </c>
      <c r="C2154">
        <v>99.25</v>
      </c>
      <c r="D2154" t="s">
        <v>294</v>
      </c>
      <c r="F2154">
        <f>IFERROR(IF(E2154="",VLOOKUP($B2154,Locations!$A$2:$U$255,16,FALSE),E2154),"")</f>
        <v>2.58</v>
      </c>
      <c r="G2154">
        <f>IFERROR(C2154-F2154,"")</f>
        <v>96.67</v>
      </c>
      <c r="H2154">
        <f>IFERROR(ROUND(VLOOKUP($B2154,Locations!$A$2:$U$255,11,FALSE)-G2154,3),"")</f>
        <v>5216.03</v>
      </c>
      <c r="I2154" s="2">
        <v>1</v>
      </c>
      <c r="J2154">
        <v>14</v>
      </c>
    </row>
    <row r="2155" spans="1:10" x14ac:dyDescent="0.25">
      <c r="A2155" s="1">
        <v>40701.395833333336</v>
      </c>
      <c r="B2155">
        <v>1</v>
      </c>
      <c r="C2155">
        <v>97.63</v>
      </c>
      <c r="D2155" t="s">
        <v>294</v>
      </c>
      <c r="F2155">
        <f>IFERROR(IF(E2155="",VLOOKUP($B2155,Locations!$A$2:$U$255,16,FALSE),E2155),"")</f>
        <v>2.58</v>
      </c>
      <c r="G2155">
        <f>IFERROR(C2155-F2155,"")</f>
        <v>95.05</v>
      </c>
      <c r="H2155">
        <f>IFERROR(ROUND(VLOOKUP($B2155,Locations!$A$2:$U$255,11,FALSE)-G2155,3),"")</f>
        <v>5217.6499999999996</v>
      </c>
      <c r="I2155" s="2">
        <v>1</v>
      </c>
      <c r="J2155">
        <v>14</v>
      </c>
    </row>
    <row r="2156" spans="1:10" x14ac:dyDescent="0.25">
      <c r="A2156" s="1">
        <v>40799.396527777775</v>
      </c>
      <c r="B2156" s="41">
        <v>1</v>
      </c>
      <c r="C2156" s="41">
        <v>95.41</v>
      </c>
      <c r="D2156" s="41" t="s">
        <v>294</v>
      </c>
      <c r="E2156" s="41"/>
      <c r="F2156" s="41">
        <f>IFERROR(IF(E2156="",VLOOKUP($B2156,Locations!$A$2:$U$255,16,FALSE),E2156),"")</f>
        <v>2.58</v>
      </c>
      <c r="G2156" s="41">
        <f>IFERROR(C2156-F2156,"")</f>
        <v>92.83</v>
      </c>
      <c r="H2156" s="41">
        <f>IFERROR(ROUND(VLOOKUP($B2156,Locations!$A$2:$U$255,11,FALSE)-G2156,3),"")</f>
        <v>5219.87</v>
      </c>
      <c r="I2156" s="42">
        <v>1</v>
      </c>
      <c r="J2156" s="41">
        <v>14</v>
      </c>
    </row>
    <row r="2157" spans="1:10" x14ac:dyDescent="0.25">
      <c r="A2157" s="1">
        <v>40883.453472222223</v>
      </c>
      <c r="B2157" s="41">
        <v>1</v>
      </c>
      <c r="C2157" s="41">
        <v>95.35</v>
      </c>
      <c r="D2157" s="41" t="s">
        <v>294</v>
      </c>
      <c r="E2157" s="41"/>
      <c r="F2157" s="41">
        <f>IFERROR(IF(E2157="",VLOOKUP($B2157,Locations!$A$2:$U$255,16,FALSE),E2157),"")</f>
        <v>2.58</v>
      </c>
      <c r="G2157" s="41">
        <f>IFERROR(C2157-F2157,"")</f>
        <v>92.77</v>
      </c>
      <c r="H2157" s="41">
        <f>IFERROR(ROUND(VLOOKUP($B2157,Locations!$A$2:$U$255,11,FALSE)-G2157,3),"")</f>
        <v>5219.93</v>
      </c>
      <c r="I2157" s="42">
        <v>1</v>
      </c>
      <c r="J2157" s="41">
        <v>14</v>
      </c>
    </row>
    <row r="2158" spans="1:10" x14ac:dyDescent="0.25">
      <c r="A2158" s="1">
        <v>40926.430555555555</v>
      </c>
      <c r="B2158">
        <v>1</v>
      </c>
      <c r="C2158">
        <v>95.11</v>
      </c>
      <c r="D2158" t="s">
        <v>294</v>
      </c>
      <c r="F2158">
        <f>IFERROR(IF(E2158="",VLOOKUP($B2158,Locations!$A$2:$U$255,16,FALSE),E2158),"")</f>
        <v>2.58</v>
      </c>
      <c r="G2158">
        <f>IFERROR(C2158-F2158,"")</f>
        <v>92.53</v>
      </c>
      <c r="H2158">
        <f>IFERROR(ROUND(VLOOKUP($B2158,Locations!$A$2:$U$255,11,FALSE)-G2158,3),"")</f>
        <v>5220.17</v>
      </c>
      <c r="I2158" s="2">
        <v>1</v>
      </c>
      <c r="J2158">
        <v>16</v>
      </c>
    </row>
    <row r="2159" spans="1:10" x14ac:dyDescent="0.25">
      <c r="A2159" s="1">
        <v>40926.501388888886</v>
      </c>
      <c r="B2159" s="41">
        <v>1</v>
      </c>
      <c r="C2159" s="41">
        <v>95.06</v>
      </c>
      <c r="D2159" s="41" t="s">
        <v>294</v>
      </c>
      <c r="E2159" s="41"/>
      <c r="F2159" s="41">
        <f>IFERROR(IF(E2159="",VLOOKUP($B2159,Locations!$A$2:$U$255,16,FALSE),E2159),"")</f>
        <v>2.58</v>
      </c>
      <c r="G2159" s="41">
        <f>IFERROR(C2159-F2159,"")</f>
        <v>92.48</v>
      </c>
      <c r="H2159" s="41">
        <f>IFERROR(ROUND(VLOOKUP($B2159,Locations!$A$2:$U$255,11,FALSE)-G2159,3),"")</f>
        <v>5220.22</v>
      </c>
      <c r="I2159" s="42">
        <v>1</v>
      </c>
      <c r="J2159" s="41">
        <v>16</v>
      </c>
    </row>
    <row r="2160" spans="1:10" x14ac:dyDescent="0.25">
      <c r="A2160" s="1">
        <v>40967.413194444445</v>
      </c>
      <c r="B2160">
        <v>1</v>
      </c>
      <c r="C2160">
        <v>95.08</v>
      </c>
      <c r="D2160" t="s">
        <v>294</v>
      </c>
      <c r="F2160">
        <f>IFERROR(IF(E2160="",VLOOKUP($B2160,Locations!$A$2:$U$255,16,FALSE),E2160),"")</f>
        <v>2.58</v>
      </c>
      <c r="G2160">
        <f>IFERROR(C2160-F2160,"")</f>
        <v>92.5</v>
      </c>
      <c r="H2160">
        <f>IFERROR(ROUND(VLOOKUP($B2160,Locations!$A$2:$U$255,11,FALSE)-G2160,3),"")</f>
        <v>5220.2</v>
      </c>
      <c r="I2160" s="2">
        <v>1</v>
      </c>
      <c r="J2160">
        <v>16</v>
      </c>
    </row>
    <row r="2161" spans="1:10" x14ac:dyDescent="0.25">
      <c r="A2161" s="1">
        <v>41064.654166666667</v>
      </c>
      <c r="B2161" s="41">
        <v>1</v>
      </c>
      <c r="C2161" s="41">
        <v>96.8</v>
      </c>
      <c r="D2161" s="41" t="s">
        <v>294</v>
      </c>
      <c r="E2161" s="41"/>
      <c r="F2161" s="41">
        <f>IFERROR(IF(E2161="",VLOOKUP($B2161,Locations!$A$2:$U$255,16,FALSE),E2161),"")</f>
        <v>2.58</v>
      </c>
      <c r="G2161" s="41">
        <f>IFERROR(C2161-F2161,"")</f>
        <v>94.22</v>
      </c>
      <c r="H2161" s="41">
        <f>IFERROR(ROUND(VLOOKUP($B2161,Locations!$A$2:$U$255,11,FALSE)-G2161,3),"")</f>
        <v>5218.4799999999996</v>
      </c>
      <c r="I2161" s="42">
        <v>1</v>
      </c>
      <c r="J2161" s="41">
        <v>14</v>
      </c>
    </row>
    <row r="2162" spans="1:10" x14ac:dyDescent="0.25">
      <c r="A2162" s="1">
        <v>41163.427083333336</v>
      </c>
      <c r="B2162">
        <v>1</v>
      </c>
      <c r="C2162">
        <v>99.82</v>
      </c>
      <c r="D2162" t="s">
        <v>294</v>
      </c>
      <c r="F2162">
        <f>IFERROR(IF(E2162="",VLOOKUP($B2162,Locations!$A$2:$U$255,16,FALSE),E2162),"")</f>
        <v>2.58</v>
      </c>
      <c r="G2162">
        <f>IFERROR(C2162-F2162,"")</f>
        <v>97.24</v>
      </c>
      <c r="H2162">
        <f>IFERROR(ROUND(VLOOKUP($B2162,Locations!$A$2:$U$255,11,FALSE)-G2162,3),"")</f>
        <v>5215.46</v>
      </c>
      <c r="I2162" s="2">
        <v>1</v>
      </c>
      <c r="J2162">
        <v>14</v>
      </c>
    </row>
    <row r="2163" spans="1:10" x14ac:dyDescent="0.25">
      <c r="A2163" s="1">
        <v>41254.476388888892</v>
      </c>
      <c r="B2163" s="41">
        <v>1</v>
      </c>
      <c r="C2163" s="41">
        <v>98.47</v>
      </c>
      <c r="D2163" s="41" t="s">
        <v>294</v>
      </c>
      <c r="E2163" s="41"/>
      <c r="F2163" s="41">
        <f>IFERROR(IF(E2163="",VLOOKUP($B2163,Locations!$A$2:$U$255,16,FALSE),E2163),"")</f>
        <v>2.58</v>
      </c>
      <c r="G2163" s="41">
        <f>IFERROR(C2163-F2163,"")</f>
        <v>95.89</v>
      </c>
      <c r="H2163" s="41">
        <f>IFERROR(ROUND(VLOOKUP($B2163,Locations!$A$2:$U$255,11,FALSE)-G2163,3),"")</f>
        <v>5216.8100000000004</v>
      </c>
      <c r="I2163" s="42">
        <v>1</v>
      </c>
      <c r="J2163" s="41"/>
    </row>
    <row r="2164" spans="1:10" x14ac:dyDescent="0.25">
      <c r="A2164" s="1">
        <v>41338.433333333334</v>
      </c>
      <c r="B2164">
        <v>1</v>
      </c>
      <c r="C2164">
        <v>98.12</v>
      </c>
      <c r="D2164" t="s">
        <v>294</v>
      </c>
      <c r="F2164">
        <f>IFERROR(IF(E2164="",VLOOKUP($B2164,Locations!$A$2:$U$255,16,FALSE),E2164),"")</f>
        <v>2.58</v>
      </c>
      <c r="G2164">
        <f>IFERROR(C2164-F2164,"")</f>
        <v>95.54</v>
      </c>
      <c r="H2164">
        <f>IFERROR(ROUND(VLOOKUP($B2164,Locations!$A$2:$U$255,11,FALSE)-G2164,3),"")</f>
        <v>5217.16</v>
      </c>
      <c r="I2164" s="2">
        <v>1</v>
      </c>
      <c r="J2164">
        <v>14</v>
      </c>
    </row>
    <row r="2165" spans="1:10" x14ac:dyDescent="0.25">
      <c r="A2165" s="1">
        <v>41442.693749999999</v>
      </c>
      <c r="B2165" s="41">
        <v>1</v>
      </c>
      <c r="C2165" s="41">
        <v>99.34</v>
      </c>
      <c r="D2165" s="41" t="s">
        <v>294</v>
      </c>
      <c r="E2165" s="41"/>
      <c r="F2165" s="41">
        <f>IFERROR(IF(E2165="",VLOOKUP($B2165,Locations!$A$2:$U$255,16,FALSE),E2165),"")</f>
        <v>2.58</v>
      </c>
      <c r="G2165" s="41">
        <f>IFERROR(C2165-F2165,"")</f>
        <v>96.76</v>
      </c>
      <c r="H2165" s="41">
        <f>IFERROR(ROUND(VLOOKUP($B2165,Locations!$A$2:$U$255,11,FALSE)-G2165,3),"")</f>
        <v>5215.9399999999996</v>
      </c>
      <c r="I2165" s="42">
        <v>1</v>
      </c>
      <c r="J2165" s="41">
        <v>14</v>
      </c>
    </row>
    <row r="2166" spans="1:10" x14ac:dyDescent="0.25">
      <c r="A2166" s="1">
        <v>41534.386111111111</v>
      </c>
      <c r="B2166" s="41">
        <v>1</v>
      </c>
      <c r="C2166" s="41">
        <v>101.2</v>
      </c>
      <c r="D2166" s="41" t="s">
        <v>294</v>
      </c>
      <c r="E2166" s="41"/>
      <c r="F2166" s="41">
        <f>IFERROR(IF(E2166="",VLOOKUP($B2166,Locations!$A$2:$U$255,16,FALSE),E2166),"")</f>
        <v>2.58</v>
      </c>
      <c r="G2166" s="41">
        <f>IFERROR(C2166-F2166,"")</f>
        <v>98.62</v>
      </c>
      <c r="H2166" s="41">
        <f>IFERROR(ROUND(VLOOKUP($B2166,Locations!$A$2:$U$255,11,FALSE)-G2166,3),"")</f>
        <v>5214.08</v>
      </c>
      <c r="I2166" s="42">
        <v>1</v>
      </c>
      <c r="J2166" s="41">
        <v>14</v>
      </c>
    </row>
    <row r="2167" spans="1:10" x14ac:dyDescent="0.25">
      <c r="A2167" s="1">
        <v>41618.370138888888</v>
      </c>
      <c r="B2167">
        <v>1</v>
      </c>
      <c r="C2167">
        <v>100.57</v>
      </c>
      <c r="D2167" t="s">
        <v>294</v>
      </c>
      <c r="F2167">
        <f>IFERROR(IF(E2167="",VLOOKUP($B2167,Locations!$A$2:$U$255,16,FALSE),E2167),"")</f>
        <v>2.58</v>
      </c>
      <c r="G2167">
        <f>IFERROR(C2167-F2167,"")</f>
        <v>97.99</v>
      </c>
      <c r="H2167">
        <f>IFERROR(ROUND(VLOOKUP($B2167,Locations!$A$2:$U$255,11,FALSE)-G2167,3),"")</f>
        <v>5214.71</v>
      </c>
      <c r="I2167" s="2">
        <v>1</v>
      </c>
      <c r="J2167">
        <v>16</v>
      </c>
    </row>
    <row r="2168" spans="1:10" x14ac:dyDescent="0.25">
      <c r="A2168" s="1">
        <v>41702.439583333333</v>
      </c>
      <c r="B2168">
        <v>1</v>
      </c>
      <c r="C2168">
        <v>99.9</v>
      </c>
      <c r="D2168" t="s">
        <v>294</v>
      </c>
      <c r="F2168">
        <f>IFERROR(IF(E2168="",VLOOKUP($B2168,Locations!$A$2:$U$255,16,FALSE),E2168),"")</f>
        <v>2.58</v>
      </c>
      <c r="G2168">
        <f>IFERROR(C2168-F2168,"")</f>
        <v>97.320000000000007</v>
      </c>
      <c r="H2168">
        <f>IFERROR(ROUND(VLOOKUP($B2168,Locations!$A$2:$U$255,11,FALSE)-G2168,3),"")</f>
        <v>5215.38</v>
      </c>
      <c r="I2168" s="2">
        <v>1</v>
      </c>
      <c r="J2168">
        <v>14</v>
      </c>
    </row>
    <row r="2169" spans="1:10" x14ac:dyDescent="0.25">
      <c r="A2169" s="1">
        <v>41792.681250000001</v>
      </c>
      <c r="B2169" s="41">
        <v>1</v>
      </c>
      <c r="C2169" s="41">
        <v>101.91</v>
      </c>
      <c r="D2169" s="41" t="s">
        <v>294</v>
      </c>
      <c r="E2169" s="41"/>
      <c r="F2169" s="41">
        <f>IFERROR(IF(E2169="",VLOOKUP($B2169,Locations!$A$2:$U$255,16,FALSE),E2169),"")</f>
        <v>2.58</v>
      </c>
      <c r="G2169" s="41">
        <f>IFERROR(C2169-F2169,"")</f>
        <v>99.33</v>
      </c>
      <c r="H2169" s="41">
        <f>IFERROR(ROUND(VLOOKUP($B2169,Locations!$A$2:$U$255,11,FALSE)-G2169,3),"")</f>
        <v>5213.37</v>
      </c>
      <c r="I2169" s="42">
        <v>1</v>
      </c>
      <c r="J2169" s="41">
        <v>14</v>
      </c>
    </row>
    <row r="2170" spans="1:10" x14ac:dyDescent="0.25">
      <c r="A2170" s="1">
        <v>41891.412499999999</v>
      </c>
      <c r="B2170">
        <v>1</v>
      </c>
      <c r="C2170">
        <v>103.09</v>
      </c>
      <c r="D2170" t="s">
        <v>294</v>
      </c>
      <c r="F2170">
        <f>IFERROR(IF(E2170="",VLOOKUP($B2170,Locations!$A$2:$U$255,16,FALSE),E2170),"")</f>
        <v>2.58</v>
      </c>
      <c r="G2170">
        <f>IFERROR(C2170-F2170,"")</f>
        <v>100.51</v>
      </c>
      <c r="H2170">
        <f>IFERROR(ROUND(VLOOKUP($B2170,Locations!$A$2:$U$255,11,FALSE)-G2170,3),"")</f>
        <v>5212.1899999999996</v>
      </c>
      <c r="I2170" s="2">
        <v>1</v>
      </c>
      <c r="J2170">
        <v>14</v>
      </c>
    </row>
    <row r="2171" spans="1:10" x14ac:dyDescent="0.25">
      <c r="A2171" s="1">
        <v>41982.447222222225</v>
      </c>
      <c r="B2171">
        <v>1</v>
      </c>
      <c r="C2171">
        <v>102.59</v>
      </c>
      <c r="D2171" t="s">
        <v>294</v>
      </c>
      <c r="F2171">
        <f>IFERROR(IF(E2171="",VLOOKUP($B2171,Locations!$A$2:$U$255,16,FALSE),E2171),"")</f>
        <v>2.58</v>
      </c>
      <c r="G2171">
        <f>IFERROR(C2171-F2171,"")</f>
        <v>100.01</v>
      </c>
      <c r="H2171">
        <f>IFERROR(ROUND(VLOOKUP($B2171,Locations!$A$2:$U$255,11,FALSE)-G2171,3),"")</f>
        <v>5212.6899999999996</v>
      </c>
      <c r="I2171" s="2">
        <v>1</v>
      </c>
      <c r="J2171">
        <v>16</v>
      </c>
    </row>
    <row r="2172" spans="1:10" x14ac:dyDescent="0.25">
      <c r="A2172" s="1">
        <v>42066.470833333333</v>
      </c>
      <c r="B2172">
        <v>1</v>
      </c>
      <c r="C2172">
        <v>101.97</v>
      </c>
      <c r="D2172" t="s">
        <v>294</v>
      </c>
      <c r="F2172">
        <f>IFERROR(IF(E2172="",VLOOKUP($B2172,Locations!$A$2:$U$255,16,FALSE),E2172),"")</f>
        <v>2.58</v>
      </c>
      <c r="G2172">
        <f>IFERROR(C2172-F2172,"")</f>
        <v>99.39</v>
      </c>
      <c r="H2172">
        <f>IFERROR(ROUND(VLOOKUP($B2172,Locations!$A$2:$U$255,11,FALSE)-G2172,3),"")</f>
        <v>5213.3100000000004</v>
      </c>
      <c r="I2172" s="2">
        <v>1</v>
      </c>
      <c r="J2172">
        <v>16</v>
      </c>
    </row>
    <row r="2173" spans="1:10" x14ac:dyDescent="0.25">
      <c r="A2173" s="1">
        <v>42179.306250000001</v>
      </c>
      <c r="B2173">
        <v>1</v>
      </c>
      <c r="C2173">
        <v>104.59</v>
      </c>
      <c r="D2173" t="s">
        <v>294</v>
      </c>
      <c r="F2173">
        <f>IFERROR(IF(E2173="",VLOOKUP($B2173,Locations!$A$2:$U$255,16,FALSE),E2173),"")</f>
        <v>2.58</v>
      </c>
      <c r="G2173">
        <f>IFERROR(C2173-F2173,"")</f>
        <v>102.01</v>
      </c>
      <c r="H2173">
        <f>IFERROR(ROUND(VLOOKUP($B2173,Locations!$A$2:$U$255,11,FALSE)-G2173,3),"")</f>
        <v>5210.6899999999996</v>
      </c>
      <c r="I2173" s="2">
        <v>1</v>
      </c>
      <c r="J2173">
        <v>17</v>
      </c>
    </row>
    <row r="2174" spans="1:10" x14ac:dyDescent="0.25">
      <c r="A2174" s="1">
        <v>42339.419444444444</v>
      </c>
      <c r="B2174">
        <v>1</v>
      </c>
      <c r="C2174">
        <v>104.79</v>
      </c>
      <c r="D2174" t="s">
        <v>294</v>
      </c>
      <c r="F2174">
        <f>IFERROR(IF(E2174="",VLOOKUP($B2174,Locations!$A$2:$U$255,16,FALSE),E2174),"")</f>
        <v>2.58</v>
      </c>
      <c r="G2174">
        <f>IFERROR(C2174-F2174,"")</f>
        <v>102.21000000000001</v>
      </c>
      <c r="H2174">
        <f>IFERROR(ROUND(VLOOKUP($B2174,Locations!$A$2:$U$255,11,FALSE)-G2174,3),"")</f>
        <v>5210.49</v>
      </c>
      <c r="I2174" s="2">
        <v>1</v>
      </c>
      <c r="J2174">
        <v>16</v>
      </c>
    </row>
    <row r="2175" spans="1:10" x14ac:dyDescent="0.25">
      <c r="A2175" s="1">
        <v>42493.416666666664</v>
      </c>
      <c r="B2175">
        <v>1</v>
      </c>
      <c r="C2175">
        <v>105.34</v>
      </c>
      <c r="D2175" t="s">
        <v>294</v>
      </c>
      <c r="F2175">
        <f>IFERROR(IF(E2175="",VLOOKUP($B2175,Locations!$A$2:$U$255,16,FALSE),E2175),"")</f>
        <v>2.58</v>
      </c>
      <c r="G2175">
        <f>IFERROR(C2175-F2175,"")</f>
        <v>102.76</v>
      </c>
      <c r="H2175">
        <f>IFERROR(ROUND(VLOOKUP($B2175,Locations!$A$2:$U$255,11,FALSE)-G2175,3),"")</f>
        <v>5209.9399999999996</v>
      </c>
      <c r="I2175" s="2">
        <v>1</v>
      </c>
      <c r="J2175">
        <v>15</v>
      </c>
    </row>
    <row r="2176" spans="1:10" x14ac:dyDescent="0.25">
      <c r="A2176" s="1">
        <v>42584.378472222219</v>
      </c>
      <c r="B2176">
        <v>1</v>
      </c>
      <c r="C2176">
        <v>106.28</v>
      </c>
      <c r="D2176" t="s">
        <v>294</v>
      </c>
      <c r="F2176">
        <f>IFERROR(IF(E2176="",VLOOKUP($B2176,Locations!$A$2:$U$255,16,FALSE),E2176),"")</f>
        <v>2.58</v>
      </c>
      <c r="G2176">
        <f>IFERROR(C2176-F2176,"")</f>
        <v>103.7</v>
      </c>
      <c r="H2176">
        <f>IFERROR(ROUND(VLOOKUP($B2176,Locations!$A$2:$U$255,11,FALSE)-G2176,3),"")</f>
        <v>5209</v>
      </c>
      <c r="I2176" s="2">
        <v>1</v>
      </c>
      <c r="J2176">
        <v>15</v>
      </c>
    </row>
    <row r="2177" spans="1:10" x14ac:dyDescent="0.25">
      <c r="A2177" s="1">
        <v>42802.503472222219</v>
      </c>
      <c r="B2177">
        <v>1</v>
      </c>
      <c r="C2177">
        <v>105.52</v>
      </c>
      <c r="D2177" t="s">
        <v>294</v>
      </c>
      <c r="F2177">
        <f>IFERROR(IF(E2177="",VLOOKUP($B2177,Locations!$A$2:$U$255,16,FALSE),E2177),"")</f>
        <v>2.58</v>
      </c>
      <c r="G2177">
        <f>IFERROR(C2177-F2177,"")</f>
        <v>102.94</v>
      </c>
      <c r="H2177">
        <f>IFERROR(ROUND(VLOOKUP($B2177,Locations!$A$2:$U$255,11,FALSE)-G2177,3),"")</f>
        <v>5209.76</v>
      </c>
      <c r="I2177" s="2">
        <v>1</v>
      </c>
      <c r="J2177">
        <v>16</v>
      </c>
    </row>
    <row r="2178" spans="1:10" x14ac:dyDescent="0.25">
      <c r="A2178" s="1">
        <v>42962.404861111114</v>
      </c>
      <c r="B2178">
        <v>1</v>
      </c>
      <c r="C2178">
        <v>105.85</v>
      </c>
      <c r="D2178" t="s">
        <v>294</v>
      </c>
      <c r="F2178">
        <f>IFERROR(IF(E2178="",VLOOKUP($B2178,Locations!$A$2:$U$255,16,FALSE),E2178),"")</f>
        <v>2.58</v>
      </c>
      <c r="G2178">
        <f>IFERROR(C2178-F2178,"")</f>
        <v>103.27</v>
      </c>
      <c r="H2178">
        <f>IFERROR(ROUND(VLOOKUP($B2178,Locations!$A$2:$U$255,11,FALSE)-G2178,3),"")</f>
        <v>5209.43</v>
      </c>
      <c r="I2178" s="2">
        <v>1</v>
      </c>
      <c r="J2178">
        <v>15</v>
      </c>
    </row>
    <row r="2179" spans="1:10" x14ac:dyDescent="0.25">
      <c r="A2179" s="1">
        <v>43074.616666666669</v>
      </c>
      <c r="B2179">
        <v>1</v>
      </c>
      <c r="C2179">
        <v>106.55</v>
      </c>
      <c r="D2179" t="s">
        <v>294</v>
      </c>
      <c r="F2179">
        <f>IFERROR(IF(E2179="",VLOOKUP($B2179,Locations!$A$2:$U$255,16,FALSE),E2179),"")</f>
        <v>2.58</v>
      </c>
      <c r="G2179">
        <f>IFERROR(C2179-F2179,"")</f>
        <v>103.97</v>
      </c>
      <c r="H2179">
        <f>IFERROR(ROUND(VLOOKUP($B2179,Locations!$A$2:$U$255,11,FALSE)-G2179,3),"")</f>
        <v>5208.7299999999996</v>
      </c>
      <c r="I2179" s="2">
        <v>1</v>
      </c>
      <c r="J2179">
        <v>16</v>
      </c>
    </row>
    <row r="2180" spans="1:10" x14ac:dyDescent="0.25">
      <c r="A2180" s="50">
        <v>43167.414583333331</v>
      </c>
      <c r="B2180">
        <v>1</v>
      </c>
      <c r="C2180" s="47">
        <v>106.02</v>
      </c>
      <c r="D2180" t="s">
        <v>294</v>
      </c>
      <c r="F2180">
        <v>2.58</v>
      </c>
      <c r="G2180">
        <f>IFERROR(C2180-F2180,"")</f>
        <v>103.44</v>
      </c>
      <c r="H2180">
        <f>IFERROR(ROUND(VLOOKUP($B2180,Locations!$A$2:$U$255,11,FALSE)-G2180,3),"")</f>
        <v>5209.26</v>
      </c>
      <c r="I2180" s="2">
        <v>1</v>
      </c>
      <c r="J2180">
        <v>16</v>
      </c>
    </row>
    <row r="2181" spans="1:10" x14ac:dyDescent="0.25">
      <c r="A2181" s="50">
        <v>43312.42083333333</v>
      </c>
      <c r="B2181" s="41">
        <v>1</v>
      </c>
      <c r="C2181" s="47">
        <v>108.82</v>
      </c>
      <c r="D2181" s="41" t="s">
        <v>294</v>
      </c>
      <c r="E2181" s="41"/>
      <c r="F2181" s="41">
        <v>2.58</v>
      </c>
      <c r="G2181" s="41">
        <f>IFERROR(C2181-F2181,"")</f>
        <v>106.24</v>
      </c>
      <c r="H2181" s="41">
        <f>IFERROR(ROUND(VLOOKUP($B2181,Locations!$A$2:$U$255,11,FALSE)-G2181,3),"")</f>
        <v>5206.46</v>
      </c>
      <c r="I2181" s="42">
        <v>1</v>
      </c>
      <c r="J2181" s="41">
        <v>17</v>
      </c>
    </row>
    <row r="2182" spans="1:10" x14ac:dyDescent="0.25">
      <c r="A2182" s="1">
        <v>39317.482638888891</v>
      </c>
      <c r="B2182">
        <v>2</v>
      </c>
      <c r="C2182">
        <v>95.4</v>
      </c>
      <c r="D2182" t="s">
        <v>295</v>
      </c>
      <c r="F2182">
        <f>IFERROR(IF(E2182="",VLOOKUP($B2182,Locations!$A$2:$U$255,16,FALSE),E2182),"")</f>
        <v>2.2799999999999998</v>
      </c>
      <c r="G2182">
        <f>IFERROR(C2182-F2182,"")</f>
        <v>93.12</v>
      </c>
      <c r="H2182">
        <f>IFERROR(ROUND(VLOOKUP($B2182,Locations!$A$2:$U$255,11,FALSE)-G2182,3),"")</f>
        <v>5219.58</v>
      </c>
      <c r="I2182" s="2">
        <v>1</v>
      </c>
      <c r="J2182">
        <v>17</v>
      </c>
    </row>
    <row r="2183" spans="1:10" x14ac:dyDescent="0.25">
      <c r="A2183" s="1">
        <v>39324.558333333334</v>
      </c>
      <c r="B2183">
        <v>2</v>
      </c>
      <c r="C2183">
        <v>94.22</v>
      </c>
      <c r="D2183" t="s">
        <v>295</v>
      </c>
      <c r="F2183">
        <f>IFERROR(IF(E2183="",VLOOKUP($B2183,Locations!$A$2:$U$255,16,FALSE),E2183),"")</f>
        <v>2.2799999999999998</v>
      </c>
      <c r="G2183">
        <f>IFERROR(C2183-F2183,"")</f>
        <v>91.94</v>
      </c>
      <c r="H2183">
        <f>IFERROR(ROUND(VLOOKUP($B2183,Locations!$A$2:$U$255,11,FALSE)-G2183,3),"")</f>
        <v>5220.76</v>
      </c>
      <c r="I2183" s="2">
        <v>1</v>
      </c>
      <c r="J2183">
        <v>17</v>
      </c>
    </row>
    <row r="2184" spans="1:10" x14ac:dyDescent="0.25">
      <c r="A2184" s="1">
        <v>39347.5</v>
      </c>
      <c r="B2184">
        <v>2</v>
      </c>
      <c r="C2184">
        <v>94.85</v>
      </c>
      <c r="D2184" t="s">
        <v>295</v>
      </c>
      <c r="F2184">
        <f>IFERROR(IF(E2184="",VLOOKUP($B2184,Locations!$A$2:$U$255,16,FALSE),E2184),"")</f>
        <v>2.2799999999999998</v>
      </c>
      <c r="G2184">
        <f>IFERROR(C2184-F2184,"")</f>
        <v>92.57</v>
      </c>
      <c r="H2184">
        <f>IFERROR(ROUND(VLOOKUP($B2184,Locations!$A$2:$U$255,11,FALSE)-G2184,3),"")</f>
        <v>5220.13</v>
      </c>
      <c r="I2184" s="2">
        <v>1</v>
      </c>
      <c r="J2184">
        <v>17</v>
      </c>
    </row>
    <row r="2185" spans="1:10" x14ac:dyDescent="0.25">
      <c r="A2185" s="1">
        <v>39352.5</v>
      </c>
      <c r="B2185">
        <v>2</v>
      </c>
      <c r="C2185">
        <v>94.11</v>
      </c>
      <c r="D2185" t="s">
        <v>295</v>
      </c>
      <c r="F2185">
        <f>IFERROR(IF(E2185="",VLOOKUP($B2185,Locations!$A$2:$U$255,16,FALSE),E2185),"")</f>
        <v>2.2799999999999998</v>
      </c>
      <c r="G2185">
        <f>IFERROR(C2185-F2185,"")</f>
        <v>91.83</v>
      </c>
      <c r="H2185">
        <f>IFERROR(ROUND(VLOOKUP($B2185,Locations!$A$2:$U$255,11,FALSE)-G2185,3),"")</f>
        <v>5220.87</v>
      </c>
      <c r="I2185" s="2">
        <v>1</v>
      </c>
      <c r="J2185">
        <v>17</v>
      </c>
    </row>
    <row r="2186" spans="1:10" x14ac:dyDescent="0.25">
      <c r="A2186" s="1">
        <v>39378.5</v>
      </c>
      <c r="B2186" s="41">
        <v>2</v>
      </c>
      <c r="C2186" s="41">
        <v>93.67</v>
      </c>
      <c r="D2186" s="41" t="s">
        <v>295</v>
      </c>
      <c r="E2186" s="41"/>
      <c r="F2186" s="41">
        <f>IFERROR(IF(E2186="",VLOOKUP($B2186,Locations!$A$2:$U$255,16,FALSE),E2186),"")</f>
        <v>2.2799999999999998</v>
      </c>
      <c r="G2186" s="41">
        <f>IFERROR(C2186-F2186,"")</f>
        <v>91.39</v>
      </c>
      <c r="H2186" s="41">
        <f>IFERROR(ROUND(VLOOKUP($B2186,Locations!$A$2:$U$255,11,FALSE)-G2186,3),"")</f>
        <v>5221.3100000000004</v>
      </c>
      <c r="I2186" s="42">
        <v>1</v>
      </c>
      <c r="J2186" s="41">
        <v>17</v>
      </c>
    </row>
    <row r="2187" spans="1:10" x14ac:dyDescent="0.25">
      <c r="A2187" s="1">
        <v>39400.328472222223</v>
      </c>
      <c r="B2187">
        <v>2</v>
      </c>
      <c r="C2187">
        <v>93.42</v>
      </c>
      <c r="D2187" t="s">
        <v>295</v>
      </c>
      <c r="F2187">
        <f>IFERROR(IF(E2187="",VLOOKUP($B2187,Locations!$A$2:$U$255,16,FALSE),E2187),"")</f>
        <v>2.2799999999999998</v>
      </c>
      <c r="G2187">
        <f>IFERROR(C2187-F2187,"")</f>
        <v>91.14</v>
      </c>
      <c r="H2187">
        <f>IFERROR(ROUND(VLOOKUP($B2187,Locations!$A$2:$U$255,11,FALSE)-G2187,3),"")</f>
        <v>5221.5600000000004</v>
      </c>
      <c r="I2187" s="2">
        <v>1</v>
      </c>
      <c r="J2187">
        <v>17</v>
      </c>
    </row>
    <row r="2188" spans="1:10" x14ac:dyDescent="0.25">
      <c r="A2188" s="1">
        <v>39506.441666666666</v>
      </c>
      <c r="B2188">
        <v>2</v>
      </c>
      <c r="C2188">
        <v>93.01</v>
      </c>
      <c r="D2188" t="s">
        <v>295</v>
      </c>
      <c r="F2188">
        <f>IFERROR(IF(E2188="",VLOOKUP($B2188,Locations!$A$2:$U$255,16,FALSE),E2188),"")</f>
        <v>2.2799999999999998</v>
      </c>
      <c r="G2188">
        <f>IFERROR(C2188-F2188,"")</f>
        <v>90.73</v>
      </c>
      <c r="H2188">
        <f>IFERROR(ROUND(VLOOKUP($B2188,Locations!$A$2:$U$255,11,FALSE)-G2188,3),"")</f>
        <v>5221.97</v>
      </c>
      <c r="I2188" s="2">
        <v>1</v>
      </c>
      <c r="J2188">
        <v>17</v>
      </c>
    </row>
    <row r="2189" spans="1:10" x14ac:dyDescent="0.25">
      <c r="A2189" s="1">
        <v>39568.392361111109</v>
      </c>
      <c r="B2189">
        <v>2</v>
      </c>
      <c r="C2189">
        <v>92.89</v>
      </c>
      <c r="D2189" t="s">
        <v>295</v>
      </c>
      <c r="F2189">
        <f>IFERROR(IF(E2189="",VLOOKUP($B2189,Locations!$A$2:$U$255,16,FALSE),E2189),"")</f>
        <v>2.2799999999999998</v>
      </c>
      <c r="G2189">
        <f>IFERROR(C2189-F2189,"")</f>
        <v>90.61</v>
      </c>
      <c r="H2189">
        <f>IFERROR(ROUND(VLOOKUP($B2189,Locations!$A$2:$U$255,11,FALSE)-G2189,3),"")</f>
        <v>5222.09</v>
      </c>
      <c r="I2189" s="2">
        <v>1</v>
      </c>
      <c r="J2189">
        <v>17</v>
      </c>
    </row>
    <row r="2190" spans="1:10" x14ac:dyDescent="0.25">
      <c r="A2190" s="1">
        <v>39657.734722222223</v>
      </c>
      <c r="B2190">
        <v>2</v>
      </c>
      <c r="C2190">
        <v>94.97</v>
      </c>
      <c r="D2190" t="s">
        <v>295</v>
      </c>
      <c r="F2190">
        <f>IFERROR(IF(E2190="",VLOOKUP($B2190,Locations!$A$2:$U$255,16,FALSE),E2190),"")</f>
        <v>2.2799999999999998</v>
      </c>
      <c r="G2190">
        <f>IFERROR(C2190-F2190,"")</f>
        <v>92.69</v>
      </c>
      <c r="H2190">
        <f>IFERROR(ROUND(VLOOKUP($B2190,Locations!$A$2:$U$255,11,FALSE)-G2190,3),"")</f>
        <v>5220.01</v>
      </c>
      <c r="I2190" s="2">
        <v>1</v>
      </c>
      <c r="J2190">
        <v>17</v>
      </c>
    </row>
    <row r="2191" spans="1:10" x14ac:dyDescent="0.25">
      <c r="A2191" s="1">
        <v>39749.655555555553</v>
      </c>
      <c r="B2191">
        <v>2</v>
      </c>
      <c r="C2191">
        <v>98.19</v>
      </c>
      <c r="D2191" t="s">
        <v>295</v>
      </c>
      <c r="F2191">
        <f>IFERROR(IF(E2191="",VLOOKUP($B2191,Locations!$A$2:$U$255,16,FALSE),E2191),"")</f>
        <v>2.2799999999999998</v>
      </c>
      <c r="G2191">
        <f>IFERROR(C2191-F2191,"")</f>
        <v>95.91</v>
      </c>
      <c r="H2191">
        <f>IFERROR(ROUND(VLOOKUP($B2191,Locations!$A$2:$U$255,11,FALSE)-G2191,3),"")</f>
        <v>5216.79</v>
      </c>
      <c r="I2191" s="2">
        <v>1</v>
      </c>
      <c r="J2191">
        <v>17</v>
      </c>
    </row>
    <row r="2192" spans="1:10" x14ac:dyDescent="0.25">
      <c r="A2192" s="1">
        <v>39853.720833333333</v>
      </c>
      <c r="B2192">
        <v>2</v>
      </c>
      <c r="C2192">
        <v>96.46</v>
      </c>
      <c r="D2192" t="s">
        <v>295</v>
      </c>
      <c r="F2192">
        <f>IFERROR(IF(E2192="",VLOOKUP($B2192,Locations!$A$2:$U$255,16,FALSE),E2192),"")</f>
        <v>2.2799999999999998</v>
      </c>
      <c r="G2192">
        <f>IFERROR(C2192-F2192,"")</f>
        <v>94.179999999999993</v>
      </c>
      <c r="H2192">
        <f>IFERROR(ROUND(VLOOKUP($B2192,Locations!$A$2:$U$255,11,FALSE)-G2192,3),"")</f>
        <v>5218.5200000000004</v>
      </c>
      <c r="I2192" s="2">
        <v>1</v>
      </c>
      <c r="J2192">
        <v>17</v>
      </c>
    </row>
    <row r="2193" spans="1:10" x14ac:dyDescent="0.25">
      <c r="A2193" s="1">
        <v>39965.688194444447</v>
      </c>
      <c r="B2193">
        <v>2</v>
      </c>
      <c r="C2193">
        <v>98.51</v>
      </c>
      <c r="D2193" t="s">
        <v>295</v>
      </c>
      <c r="F2193">
        <f>IFERROR(IF(E2193="",VLOOKUP($B2193,Locations!$A$2:$U$255,16,FALSE),E2193),"")</f>
        <v>2.2799999999999998</v>
      </c>
      <c r="G2193">
        <f>IFERROR(C2193-F2193,"")</f>
        <v>96.23</v>
      </c>
      <c r="H2193">
        <f>IFERROR(ROUND(VLOOKUP($B2193,Locations!$A$2:$U$255,11,FALSE)-G2193,3),"")</f>
        <v>5216.47</v>
      </c>
      <c r="I2193" s="2">
        <v>1</v>
      </c>
      <c r="J2193">
        <v>17</v>
      </c>
    </row>
    <row r="2194" spans="1:10" x14ac:dyDescent="0.25">
      <c r="A2194" s="1">
        <v>40070.790277777778</v>
      </c>
      <c r="B2194">
        <v>2</v>
      </c>
      <c r="C2194">
        <v>100.34</v>
      </c>
      <c r="D2194" t="s">
        <v>295</v>
      </c>
      <c r="F2194">
        <f>IFERROR(IF(E2194="",VLOOKUP($B2194,Locations!$A$2:$U$255,16,FALSE),E2194),"")</f>
        <v>2.2799999999999998</v>
      </c>
      <c r="G2194">
        <f>IFERROR(C2194-F2194,"")</f>
        <v>98.06</v>
      </c>
      <c r="H2194">
        <f>IFERROR(ROUND(VLOOKUP($B2194,Locations!$A$2:$U$255,11,FALSE)-G2194,3),"")</f>
        <v>5214.6400000000003</v>
      </c>
      <c r="I2194" s="2">
        <v>1</v>
      </c>
      <c r="J2194">
        <v>17</v>
      </c>
    </row>
    <row r="2195" spans="1:10" x14ac:dyDescent="0.25">
      <c r="A2195" s="1">
        <v>40148.732638888891</v>
      </c>
      <c r="B2195">
        <v>2</v>
      </c>
      <c r="C2195">
        <v>97.49</v>
      </c>
      <c r="D2195" t="s">
        <v>295</v>
      </c>
      <c r="F2195">
        <f>IFERROR(IF(E2195="",VLOOKUP($B2195,Locations!$A$2:$U$255,16,FALSE),E2195),"")</f>
        <v>2.2799999999999998</v>
      </c>
      <c r="G2195">
        <f>IFERROR(C2195-F2195,"")</f>
        <v>95.21</v>
      </c>
      <c r="H2195">
        <f>IFERROR(ROUND(VLOOKUP($B2195,Locations!$A$2:$U$255,11,FALSE)-G2195,3),"")</f>
        <v>5217.49</v>
      </c>
      <c r="I2195" s="2">
        <v>1</v>
      </c>
      <c r="J2195">
        <v>17</v>
      </c>
    </row>
    <row r="2196" spans="1:10" x14ac:dyDescent="0.25">
      <c r="A2196" s="1">
        <v>40241.44027777778</v>
      </c>
      <c r="B2196">
        <v>2</v>
      </c>
      <c r="C2196">
        <v>97.19</v>
      </c>
      <c r="D2196" t="s">
        <v>295</v>
      </c>
      <c r="F2196">
        <f>IFERROR(IF(E2196="",VLOOKUP($B2196,Locations!$A$2:$U$255,16,FALSE),E2196),"")</f>
        <v>2.2799999999999998</v>
      </c>
      <c r="G2196">
        <f>IFERROR(C2196-F2196,"")</f>
        <v>94.91</v>
      </c>
      <c r="H2196">
        <f>IFERROR(ROUND(VLOOKUP($B2196,Locations!$A$2:$U$255,11,FALSE)-G2196,3),"")</f>
        <v>5217.79</v>
      </c>
      <c r="I2196" s="2">
        <v>1</v>
      </c>
      <c r="J2196">
        <v>17</v>
      </c>
    </row>
    <row r="2197" spans="1:10" x14ac:dyDescent="0.25">
      <c r="A2197" s="1">
        <v>40337.424305555556</v>
      </c>
      <c r="B2197">
        <v>2</v>
      </c>
      <c r="C2197">
        <v>100.28</v>
      </c>
      <c r="D2197" t="s">
        <v>295</v>
      </c>
      <c r="F2197">
        <f>IFERROR(IF(E2197="",VLOOKUP($B2197,Locations!$A$2:$U$255,16,FALSE),E2197),"")</f>
        <v>2.2799999999999998</v>
      </c>
      <c r="G2197">
        <f>IFERROR(C2197-F2197,"")</f>
        <v>98</v>
      </c>
      <c r="H2197">
        <f>IFERROR(ROUND(VLOOKUP($B2197,Locations!$A$2:$U$255,11,FALSE)-G2197,3),"")</f>
        <v>5214.7</v>
      </c>
      <c r="I2197" s="2">
        <v>1</v>
      </c>
      <c r="J2197">
        <v>17</v>
      </c>
    </row>
    <row r="2198" spans="1:10" x14ac:dyDescent="0.25">
      <c r="A2198" s="1">
        <v>40435.449999999997</v>
      </c>
      <c r="B2198">
        <v>2</v>
      </c>
      <c r="C2198">
        <v>101.15</v>
      </c>
      <c r="D2198" t="s">
        <v>295</v>
      </c>
      <c r="F2198">
        <f>IFERROR(IF(E2198="",VLOOKUP($B2198,Locations!$A$2:$U$255,16,FALSE),E2198),"")</f>
        <v>2.2799999999999998</v>
      </c>
      <c r="G2198">
        <f>IFERROR(C2198-F2198,"")</f>
        <v>98.87</v>
      </c>
      <c r="H2198">
        <f>IFERROR(ROUND(VLOOKUP($B2198,Locations!$A$2:$U$255,11,FALSE)-G2198,3),"")</f>
        <v>5213.83</v>
      </c>
      <c r="I2198" s="2">
        <v>1</v>
      </c>
      <c r="J2198">
        <v>14</v>
      </c>
    </row>
    <row r="2199" spans="1:10" x14ac:dyDescent="0.25">
      <c r="A2199" s="1">
        <v>40519.421527777777</v>
      </c>
      <c r="B2199">
        <v>2</v>
      </c>
      <c r="C2199">
        <v>99.91</v>
      </c>
      <c r="D2199" t="s">
        <v>295</v>
      </c>
      <c r="F2199">
        <f>IFERROR(IF(E2199="",VLOOKUP($B2199,Locations!$A$2:$U$255,16,FALSE),E2199),"")</f>
        <v>2.2799999999999998</v>
      </c>
      <c r="G2199">
        <f>IFERROR(C2199-F2199,"")</f>
        <v>97.63</v>
      </c>
      <c r="H2199">
        <f>IFERROR(ROUND(VLOOKUP($B2199,Locations!$A$2:$U$255,11,FALSE)-G2199,3),"")</f>
        <v>5215.07</v>
      </c>
      <c r="I2199" s="2">
        <v>1</v>
      </c>
      <c r="J2199">
        <v>16</v>
      </c>
    </row>
    <row r="2200" spans="1:10" x14ac:dyDescent="0.25">
      <c r="A2200" s="1">
        <v>40603.640277777777</v>
      </c>
      <c r="B2200">
        <v>2</v>
      </c>
      <c r="C2200">
        <v>99.11</v>
      </c>
      <c r="D2200" t="s">
        <v>295</v>
      </c>
      <c r="F2200">
        <f>IFERROR(IF(E2200="",VLOOKUP($B2200,Locations!$A$2:$U$255,16,FALSE),E2200),"")</f>
        <v>2.2799999999999998</v>
      </c>
      <c r="G2200">
        <f>IFERROR(C2200-F2200,"")</f>
        <v>96.83</v>
      </c>
      <c r="H2200">
        <f>IFERROR(ROUND(VLOOKUP($B2200,Locations!$A$2:$U$255,11,FALSE)-G2200,3),"")</f>
        <v>5215.87</v>
      </c>
      <c r="I2200" s="2">
        <v>1</v>
      </c>
      <c r="J2200">
        <v>14</v>
      </c>
    </row>
    <row r="2201" spans="1:10" x14ac:dyDescent="0.25">
      <c r="A2201" s="1">
        <v>40701.397916666669</v>
      </c>
      <c r="B2201">
        <v>2</v>
      </c>
      <c r="C2201">
        <v>97.43</v>
      </c>
      <c r="D2201" t="s">
        <v>295</v>
      </c>
      <c r="F2201">
        <f>IFERROR(IF(E2201="",VLOOKUP($B2201,Locations!$A$2:$U$255,16,FALSE),E2201),"")</f>
        <v>2.2799999999999998</v>
      </c>
      <c r="G2201">
        <f>IFERROR(C2201-F2201,"")</f>
        <v>95.15</v>
      </c>
      <c r="H2201">
        <f>IFERROR(ROUND(VLOOKUP($B2201,Locations!$A$2:$U$255,11,FALSE)-G2201,3),"")</f>
        <v>5217.55</v>
      </c>
      <c r="I2201" s="2">
        <v>1</v>
      </c>
      <c r="J2201">
        <v>14</v>
      </c>
    </row>
    <row r="2202" spans="1:10" x14ac:dyDescent="0.25">
      <c r="A2202" s="1">
        <v>40799.401388888888</v>
      </c>
      <c r="B2202">
        <v>2</v>
      </c>
      <c r="C2202">
        <v>95.44</v>
      </c>
      <c r="D2202" t="s">
        <v>295</v>
      </c>
      <c r="F2202">
        <f>IFERROR(IF(E2202="",VLOOKUP($B2202,Locations!$A$2:$U$255,16,FALSE),E2202),"")</f>
        <v>2.2799999999999998</v>
      </c>
      <c r="G2202">
        <f>IFERROR(C2202-F2202,"")</f>
        <v>93.16</v>
      </c>
      <c r="H2202">
        <f>IFERROR(ROUND(VLOOKUP($B2202,Locations!$A$2:$U$255,11,FALSE)-G2202,3),"")</f>
        <v>5219.54</v>
      </c>
      <c r="I2202" s="2">
        <v>1</v>
      </c>
      <c r="J2202">
        <v>14</v>
      </c>
    </row>
    <row r="2203" spans="1:10" x14ac:dyDescent="0.25">
      <c r="A2203" s="1">
        <v>40883.454861111109</v>
      </c>
      <c r="B2203">
        <v>2</v>
      </c>
      <c r="C2203" s="41">
        <v>95.29</v>
      </c>
      <c r="D2203" t="s">
        <v>295</v>
      </c>
      <c r="F2203">
        <f>IFERROR(IF(E2203="",VLOOKUP($B2203,Locations!$A$2:$U$255,16,FALSE),E2203),"")</f>
        <v>2.2799999999999998</v>
      </c>
      <c r="G2203">
        <f>IFERROR(C2203-F2203,"")</f>
        <v>93.01</v>
      </c>
      <c r="H2203">
        <f>IFERROR(ROUND(VLOOKUP($B2203,Locations!$A$2:$U$255,11,FALSE)-G2203,3),"")</f>
        <v>5219.6899999999996</v>
      </c>
      <c r="I2203" s="2">
        <v>1</v>
      </c>
      <c r="J2203">
        <v>14</v>
      </c>
    </row>
    <row r="2204" spans="1:10" x14ac:dyDescent="0.25">
      <c r="A2204" s="1">
        <v>40967.414583333331</v>
      </c>
      <c r="B2204">
        <v>2</v>
      </c>
      <c r="C2204">
        <v>95.01</v>
      </c>
      <c r="D2204" t="s">
        <v>295</v>
      </c>
      <c r="F2204">
        <f>IFERROR(IF(E2204="",VLOOKUP($B2204,Locations!$A$2:$U$255,16,FALSE),E2204),"")</f>
        <v>2.2799999999999998</v>
      </c>
      <c r="G2204">
        <f>IFERROR(C2204-F2204,"")</f>
        <v>92.73</v>
      </c>
      <c r="H2204">
        <f>IFERROR(ROUND(VLOOKUP($B2204,Locations!$A$2:$U$255,11,FALSE)-G2204,3),"")</f>
        <v>5219.97</v>
      </c>
      <c r="I2204" s="2">
        <v>1</v>
      </c>
      <c r="J2204">
        <v>16</v>
      </c>
    </row>
    <row r="2205" spans="1:10" x14ac:dyDescent="0.25">
      <c r="A2205" s="1">
        <v>41064.655555555553</v>
      </c>
      <c r="B2205">
        <v>2</v>
      </c>
      <c r="C2205">
        <v>97.26</v>
      </c>
      <c r="D2205" t="s">
        <v>295</v>
      </c>
      <c r="F2205">
        <f>IFERROR(IF(E2205="",VLOOKUP($B2205,Locations!$A$2:$U$255,16,FALSE),E2205),"")</f>
        <v>2.2799999999999998</v>
      </c>
      <c r="G2205">
        <f>IFERROR(C2205-F2205,"")</f>
        <v>94.98</v>
      </c>
      <c r="H2205">
        <f>IFERROR(ROUND(VLOOKUP($B2205,Locations!$A$2:$U$255,11,FALSE)-G2205,3),"")</f>
        <v>5217.72</v>
      </c>
      <c r="I2205" s="2">
        <v>1</v>
      </c>
      <c r="J2205">
        <v>14</v>
      </c>
    </row>
    <row r="2206" spans="1:10" x14ac:dyDescent="0.25">
      <c r="A2206" s="1">
        <v>41163.427777777775</v>
      </c>
      <c r="B2206">
        <v>2</v>
      </c>
      <c r="C2206">
        <v>100.81</v>
      </c>
      <c r="D2206" t="s">
        <v>295</v>
      </c>
      <c r="F2206">
        <f>IFERROR(IF(E2206="",VLOOKUP($B2206,Locations!$A$2:$U$255,16,FALSE),E2206),"")</f>
        <v>2.2799999999999998</v>
      </c>
      <c r="G2206">
        <f>IFERROR(C2206-F2206,"")</f>
        <v>98.53</v>
      </c>
      <c r="H2206">
        <f>IFERROR(ROUND(VLOOKUP($B2206,Locations!$A$2:$U$255,11,FALSE)-G2206,3),"")</f>
        <v>5214.17</v>
      </c>
      <c r="I2206" s="2">
        <v>1</v>
      </c>
      <c r="J2206">
        <v>14</v>
      </c>
    </row>
    <row r="2207" spans="1:10" x14ac:dyDescent="0.25">
      <c r="A2207" s="1">
        <v>41254.478472222225</v>
      </c>
      <c r="B2207">
        <v>2</v>
      </c>
      <c r="C2207">
        <v>98.5</v>
      </c>
      <c r="D2207" t="s">
        <v>295</v>
      </c>
      <c r="F2207">
        <f>IFERROR(IF(E2207="",VLOOKUP($B2207,Locations!$A$2:$U$255,16,FALSE),E2207),"")</f>
        <v>2.2799999999999998</v>
      </c>
      <c r="G2207">
        <f>IFERROR(C2207-F2207,"")</f>
        <v>96.22</v>
      </c>
      <c r="H2207">
        <f>IFERROR(ROUND(VLOOKUP($B2207,Locations!$A$2:$U$255,11,FALSE)-G2207,3),"")</f>
        <v>5216.4799999999996</v>
      </c>
      <c r="I2207" s="2">
        <v>1</v>
      </c>
    </row>
    <row r="2208" spans="1:10" x14ac:dyDescent="0.25">
      <c r="A2208" s="1">
        <v>41338.43472222222</v>
      </c>
      <c r="B2208">
        <v>2</v>
      </c>
      <c r="C2208">
        <v>98.1</v>
      </c>
      <c r="D2208" t="s">
        <v>295</v>
      </c>
      <c r="F2208">
        <f>IFERROR(IF(E2208="",VLOOKUP($B2208,Locations!$A$2:$U$255,16,FALSE),E2208),"")</f>
        <v>2.2799999999999998</v>
      </c>
      <c r="G2208">
        <f>IFERROR(C2208-F2208,"")</f>
        <v>95.82</v>
      </c>
      <c r="H2208">
        <f>IFERROR(ROUND(VLOOKUP($B2208,Locations!$A$2:$U$255,11,FALSE)-G2208,3),"")</f>
        <v>5216.88</v>
      </c>
      <c r="I2208" s="2">
        <v>1</v>
      </c>
      <c r="J2208">
        <v>14</v>
      </c>
    </row>
    <row r="2209" spans="1:10" x14ac:dyDescent="0.25">
      <c r="A2209" s="1">
        <v>41442.696527777778</v>
      </c>
      <c r="B2209">
        <v>2</v>
      </c>
      <c r="C2209">
        <v>99.55</v>
      </c>
      <c r="D2209" t="s">
        <v>295</v>
      </c>
      <c r="F2209">
        <f>IFERROR(IF(E2209="",VLOOKUP($B2209,Locations!$A$2:$U$255,16,FALSE),E2209),"")</f>
        <v>2.2799999999999998</v>
      </c>
      <c r="G2209">
        <f>IFERROR(C2209-F2209,"")</f>
        <v>97.27</v>
      </c>
      <c r="H2209">
        <f>IFERROR(ROUND(VLOOKUP($B2209,Locations!$A$2:$U$255,11,FALSE)-G2209,3),"")</f>
        <v>5215.43</v>
      </c>
      <c r="I2209" s="2">
        <v>1</v>
      </c>
      <c r="J2209">
        <v>14</v>
      </c>
    </row>
    <row r="2210" spans="1:10" x14ac:dyDescent="0.25">
      <c r="A2210" s="1">
        <v>41534.388194444444</v>
      </c>
      <c r="B2210">
        <v>2</v>
      </c>
      <c r="C2210">
        <v>101.63</v>
      </c>
      <c r="D2210" t="s">
        <v>295</v>
      </c>
      <c r="F2210">
        <f>IFERROR(IF(E2210="",VLOOKUP($B2210,Locations!$A$2:$U$255,16,FALSE),E2210),"")</f>
        <v>2.2799999999999998</v>
      </c>
      <c r="G2210">
        <f>IFERROR(C2210-F2210,"")</f>
        <v>99.35</v>
      </c>
      <c r="H2210">
        <f>IFERROR(ROUND(VLOOKUP($B2210,Locations!$A$2:$U$255,11,FALSE)-G2210,3),"")</f>
        <v>5213.3500000000004</v>
      </c>
      <c r="I2210" s="2">
        <v>1</v>
      </c>
      <c r="J2210">
        <v>14</v>
      </c>
    </row>
    <row r="2211" spans="1:10" x14ac:dyDescent="0.25">
      <c r="A2211" s="1">
        <v>41618.374305555553</v>
      </c>
      <c r="B2211">
        <v>2</v>
      </c>
      <c r="C2211">
        <v>100.67</v>
      </c>
      <c r="D2211" t="s">
        <v>295</v>
      </c>
      <c r="F2211">
        <f>IFERROR(IF(E2211="",VLOOKUP($B2211,Locations!$A$2:$U$255,16,FALSE),E2211),"")</f>
        <v>2.2799999999999998</v>
      </c>
      <c r="G2211">
        <f>IFERROR(C2211-F2211,"")</f>
        <v>98.39</v>
      </c>
      <c r="H2211">
        <f>IFERROR(ROUND(VLOOKUP($B2211,Locations!$A$2:$U$255,11,FALSE)-G2211,3),"")</f>
        <v>5214.3100000000004</v>
      </c>
      <c r="I2211" s="2">
        <v>1</v>
      </c>
      <c r="J2211">
        <v>16</v>
      </c>
    </row>
    <row r="2212" spans="1:10" x14ac:dyDescent="0.25">
      <c r="A2212" s="1">
        <v>41702.44027777778</v>
      </c>
      <c r="B2212">
        <v>2</v>
      </c>
      <c r="C2212">
        <v>99.89</v>
      </c>
      <c r="D2212" t="s">
        <v>295</v>
      </c>
      <c r="F2212">
        <f>IFERROR(IF(E2212="",VLOOKUP($B2212,Locations!$A$2:$U$255,16,FALSE),E2212),"")</f>
        <v>2.2799999999999998</v>
      </c>
      <c r="G2212">
        <f>IFERROR(C2212-F2212,"")</f>
        <v>97.61</v>
      </c>
      <c r="H2212">
        <f>IFERROR(ROUND(VLOOKUP($B2212,Locations!$A$2:$U$255,11,FALSE)-G2212,3),"")</f>
        <v>5215.09</v>
      </c>
      <c r="I2212" s="2">
        <v>1</v>
      </c>
      <c r="J2212">
        <v>14</v>
      </c>
    </row>
    <row r="2213" spans="1:10" x14ac:dyDescent="0.25">
      <c r="A2213" s="1">
        <v>41792.68472222222</v>
      </c>
      <c r="B2213">
        <v>2</v>
      </c>
      <c r="C2213">
        <v>102.39</v>
      </c>
      <c r="D2213" t="s">
        <v>295</v>
      </c>
      <c r="F2213">
        <f>IFERROR(IF(E2213="",VLOOKUP($B2213,Locations!$A$2:$U$255,16,FALSE),E2213),"")</f>
        <v>2.2799999999999998</v>
      </c>
      <c r="G2213">
        <f>IFERROR(C2213-F2213,"")</f>
        <v>100.11</v>
      </c>
      <c r="H2213">
        <f>IFERROR(ROUND(VLOOKUP($B2213,Locations!$A$2:$U$255,11,FALSE)-G2213,3),"")</f>
        <v>5212.59</v>
      </c>
      <c r="I2213" s="2">
        <v>1</v>
      </c>
      <c r="J2213">
        <v>14</v>
      </c>
    </row>
    <row r="2214" spans="1:10" x14ac:dyDescent="0.25">
      <c r="A2214" s="1">
        <v>41891.415277777778</v>
      </c>
      <c r="B2214">
        <v>2</v>
      </c>
      <c r="C2214">
        <v>103.66</v>
      </c>
      <c r="D2214" t="s">
        <v>295</v>
      </c>
      <c r="F2214">
        <f>IFERROR(IF(E2214="",VLOOKUP($B2214,Locations!$A$2:$U$255,16,FALSE),E2214),"")</f>
        <v>2.2799999999999998</v>
      </c>
      <c r="G2214">
        <f>IFERROR(C2214-F2214,"")</f>
        <v>101.38</v>
      </c>
      <c r="H2214">
        <f>IFERROR(ROUND(VLOOKUP($B2214,Locations!$A$2:$U$255,11,FALSE)-G2214,3),"")</f>
        <v>5211.32</v>
      </c>
      <c r="I2214" s="2">
        <v>1</v>
      </c>
      <c r="J2214">
        <v>14</v>
      </c>
    </row>
    <row r="2215" spans="1:10" x14ac:dyDescent="0.25">
      <c r="A2215" s="1">
        <v>41982.448611111111</v>
      </c>
      <c r="B2215">
        <v>2</v>
      </c>
      <c r="C2215">
        <v>102.71</v>
      </c>
      <c r="D2215" t="s">
        <v>295</v>
      </c>
      <c r="F2215">
        <f>IFERROR(IF(E2215="",VLOOKUP($B2215,Locations!$A$2:$U$255,16,FALSE),E2215),"")</f>
        <v>2.2799999999999998</v>
      </c>
      <c r="G2215">
        <f>IFERROR(C2215-F2215,"")</f>
        <v>100.42999999999999</v>
      </c>
      <c r="H2215">
        <f>IFERROR(ROUND(VLOOKUP($B2215,Locations!$A$2:$U$255,11,FALSE)-G2215,3),"")</f>
        <v>5212.2700000000004</v>
      </c>
      <c r="I2215" s="2">
        <v>1</v>
      </c>
      <c r="J2215">
        <v>16</v>
      </c>
    </row>
    <row r="2216" spans="1:10" x14ac:dyDescent="0.25">
      <c r="A2216" s="1">
        <v>42066.472222222219</v>
      </c>
      <c r="B2216">
        <v>2</v>
      </c>
      <c r="C2216">
        <v>101.97</v>
      </c>
      <c r="D2216" t="s">
        <v>295</v>
      </c>
      <c r="F2216">
        <f>IFERROR(IF(E2216="",VLOOKUP($B2216,Locations!$A$2:$U$255,16,FALSE),E2216),"")</f>
        <v>2.2799999999999998</v>
      </c>
      <c r="G2216">
        <f>IFERROR(C2216-F2216,"")</f>
        <v>99.69</v>
      </c>
      <c r="H2216">
        <f>IFERROR(ROUND(VLOOKUP($B2216,Locations!$A$2:$U$255,11,FALSE)-G2216,3),"")</f>
        <v>5213.01</v>
      </c>
      <c r="I2216" s="2">
        <v>1</v>
      </c>
      <c r="J2216">
        <v>16</v>
      </c>
    </row>
    <row r="2217" spans="1:10" x14ac:dyDescent="0.25">
      <c r="A2217" s="1">
        <v>42179.313888888886</v>
      </c>
      <c r="B2217">
        <v>2</v>
      </c>
      <c r="C2217">
        <v>105.59</v>
      </c>
      <c r="D2217" t="s">
        <v>295</v>
      </c>
      <c r="F2217">
        <f>IFERROR(IF(E2217="",VLOOKUP($B2217,Locations!$A$2:$U$255,16,FALSE),E2217),"")</f>
        <v>2.2799999999999998</v>
      </c>
      <c r="G2217">
        <f>IFERROR(C2217-F2217,"")</f>
        <v>103.31</v>
      </c>
      <c r="H2217">
        <f>IFERROR(ROUND(VLOOKUP($B2217,Locations!$A$2:$U$255,11,FALSE)-G2217,3),"")</f>
        <v>5209.3900000000003</v>
      </c>
      <c r="I2217" s="2">
        <v>1</v>
      </c>
      <c r="J2217">
        <v>17</v>
      </c>
    </row>
    <row r="2218" spans="1:10" x14ac:dyDescent="0.25">
      <c r="A2218" s="1">
        <v>42339.42083333333</v>
      </c>
      <c r="B2218">
        <v>2</v>
      </c>
      <c r="C2218">
        <v>105.04</v>
      </c>
      <c r="D2218" t="s">
        <v>295</v>
      </c>
      <c r="F2218">
        <f>IFERROR(IF(E2218="",VLOOKUP($B2218,Locations!$A$2:$U$255,16,FALSE),E2218),"")</f>
        <v>2.2799999999999998</v>
      </c>
      <c r="G2218">
        <f>IFERROR(C2218-F2218,"")</f>
        <v>102.76</v>
      </c>
      <c r="H2218">
        <f>IFERROR(ROUND(VLOOKUP($B2218,Locations!$A$2:$U$255,11,FALSE)-G2218,3),"")</f>
        <v>5209.9399999999996</v>
      </c>
      <c r="I2218" s="2">
        <v>1</v>
      </c>
      <c r="J2218">
        <v>16</v>
      </c>
    </row>
    <row r="2219" spans="1:10" x14ac:dyDescent="0.25">
      <c r="A2219" s="1">
        <v>42493.42083333333</v>
      </c>
      <c r="B2219">
        <v>2</v>
      </c>
      <c r="C2219">
        <v>106.02</v>
      </c>
      <c r="D2219" t="s">
        <v>295</v>
      </c>
      <c r="F2219">
        <f>IFERROR(IF(E2219="",VLOOKUP($B2219,Locations!$A$2:$U$255,16,FALSE),E2219),"")</f>
        <v>2.2799999999999998</v>
      </c>
      <c r="G2219">
        <f>IFERROR(C2219-F2219,"")</f>
        <v>103.74</v>
      </c>
      <c r="H2219">
        <f>IFERROR(ROUND(VLOOKUP($B2219,Locations!$A$2:$U$255,11,FALSE)-G2219,3),"")</f>
        <v>5208.96</v>
      </c>
      <c r="I2219" s="2">
        <v>1</v>
      </c>
      <c r="J2219">
        <v>15</v>
      </c>
    </row>
    <row r="2220" spans="1:10" x14ac:dyDescent="0.25">
      <c r="A2220" s="1">
        <v>42584.381944444445</v>
      </c>
      <c r="B2220">
        <v>2</v>
      </c>
      <c r="C2220">
        <v>107.15</v>
      </c>
      <c r="D2220" t="s">
        <v>295</v>
      </c>
      <c r="F2220">
        <f>IFERROR(IF(E2220="",VLOOKUP($B2220,Locations!$A$2:$U$255,16,FALSE),E2220),"")</f>
        <v>2.2799999999999998</v>
      </c>
      <c r="G2220">
        <f>IFERROR(C2220-F2220,"")</f>
        <v>104.87</v>
      </c>
      <c r="H2220">
        <f>IFERROR(ROUND(VLOOKUP($B2220,Locations!$A$2:$U$255,11,FALSE)-G2220,3),"")</f>
        <v>5207.83</v>
      </c>
      <c r="I2220" s="2">
        <v>1</v>
      </c>
      <c r="J2220">
        <v>15</v>
      </c>
    </row>
    <row r="2221" spans="1:10" x14ac:dyDescent="0.25">
      <c r="A2221" s="1">
        <v>42802.504166666666</v>
      </c>
      <c r="B2221">
        <v>2</v>
      </c>
      <c r="C2221">
        <v>105.43</v>
      </c>
      <c r="D2221" t="s">
        <v>295</v>
      </c>
      <c r="F2221">
        <f>IFERROR(IF(E2221="",VLOOKUP($B2221,Locations!$A$2:$U$255,16,FALSE),E2221),"")</f>
        <v>2.2799999999999998</v>
      </c>
      <c r="G2221">
        <f>IFERROR(C2221-F2221,"")</f>
        <v>103.15</v>
      </c>
      <c r="H2221">
        <f>IFERROR(ROUND(VLOOKUP($B2221,Locations!$A$2:$U$255,11,FALSE)-G2221,3),"")</f>
        <v>5209.55</v>
      </c>
      <c r="I2221" s="2">
        <v>1</v>
      </c>
      <c r="J2221">
        <v>16</v>
      </c>
    </row>
    <row r="2222" spans="1:10" x14ac:dyDescent="0.25">
      <c r="A2222" s="1">
        <v>42962.399305555555</v>
      </c>
      <c r="B2222">
        <v>2</v>
      </c>
      <c r="C2222">
        <v>106.33</v>
      </c>
      <c r="D2222" t="s">
        <v>295</v>
      </c>
      <c r="F2222">
        <f>IFERROR(IF(E2222="",VLOOKUP($B2222,Locations!$A$2:$U$255,16,FALSE),E2222),"")</f>
        <v>2.2799999999999998</v>
      </c>
      <c r="G2222">
        <f>IFERROR(C2222-F2222,"")</f>
        <v>104.05</v>
      </c>
      <c r="H2222">
        <f>IFERROR(ROUND(VLOOKUP($B2222,Locations!$A$2:$U$255,11,FALSE)-G2222,3),"")</f>
        <v>5208.6499999999996</v>
      </c>
      <c r="I2222" s="2">
        <v>1</v>
      </c>
      <c r="J2222">
        <v>15</v>
      </c>
    </row>
    <row r="2223" spans="1:10" x14ac:dyDescent="0.25">
      <c r="A2223" s="1">
        <v>43074.618055555555</v>
      </c>
      <c r="B2223">
        <v>2</v>
      </c>
      <c r="C2223">
        <v>106.58</v>
      </c>
      <c r="D2223" t="s">
        <v>295</v>
      </c>
      <c r="F2223">
        <f>IFERROR(IF(E2223="",VLOOKUP($B2223,Locations!$A$2:$U$255,16,FALSE),E2223),"")</f>
        <v>2.2799999999999998</v>
      </c>
      <c r="G2223">
        <f>IFERROR(C2223-F2223,"")</f>
        <v>104.3</v>
      </c>
      <c r="H2223">
        <f>IFERROR(ROUND(VLOOKUP($B2223,Locations!$A$2:$U$255,11,FALSE)-G2223,3),"")</f>
        <v>5208.3999999999996</v>
      </c>
      <c r="I2223" s="2">
        <v>1</v>
      </c>
      <c r="J2223">
        <v>16</v>
      </c>
    </row>
    <row r="2224" spans="1:10" x14ac:dyDescent="0.25">
      <c r="A2224" s="50">
        <v>43167.415972222225</v>
      </c>
      <c r="B2224">
        <v>2</v>
      </c>
      <c r="C2224" s="47">
        <v>105.89</v>
      </c>
      <c r="D2224" t="s">
        <v>295</v>
      </c>
      <c r="F2224">
        <v>2.2799999999999998</v>
      </c>
      <c r="G2224">
        <f>IFERROR(C2224-F2224,"")</f>
        <v>103.61</v>
      </c>
      <c r="H2224">
        <f>IFERROR(ROUND(VLOOKUP($B2224,Locations!$A$2:$U$255,11,FALSE)-G2224,3),"")</f>
        <v>5209.09</v>
      </c>
      <c r="I2224" s="2">
        <v>1</v>
      </c>
      <c r="J2224">
        <v>16</v>
      </c>
    </row>
    <row r="2225" spans="1:10" x14ac:dyDescent="0.25">
      <c r="A2225" s="50">
        <v>43312.422222222223</v>
      </c>
      <c r="B2225">
        <v>2</v>
      </c>
      <c r="C2225" s="47">
        <v>109.22</v>
      </c>
      <c r="D2225" t="s">
        <v>295</v>
      </c>
      <c r="F2225">
        <v>2.2799999999999998</v>
      </c>
      <c r="G2225">
        <f>IFERROR(C2225-F2225,"")</f>
        <v>106.94</v>
      </c>
      <c r="H2225">
        <f>IFERROR(ROUND(VLOOKUP($B2225,Locations!$A$2:$U$255,11,FALSE)-G2225,3),"")</f>
        <v>5205.76</v>
      </c>
      <c r="I2225" s="2">
        <v>1</v>
      </c>
      <c r="J2225">
        <v>17</v>
      </c>
    </row>
    <row r="2226" spans="1:10" x14ac:dyDescent="0.25">
      <c r="A2226" s="1">
        <v>39317.486111111109</v>
      </c>
      <c r="B2226">
        <v>3</v>
      </c>
      <c r="C2226">
        <v>142.1</v>
      </c>
      <c r="D2226" t="s">
        <v>296</v>
      </c>
      <c r="F2226">
        <f>IFERROR(IF(E2226="",VLOOKUP($B2226,Locations!$A$2:$U$255,16,FALSE),E2226),"")</f>
        <v>2.1800000000000002</v>
      </c>
      <c r="G2226">
        <f>IFERROR(C2226-F2226,"")</f>
        <v>139.91999999999999</v>
      </c>
      <c r="H2226">
        <f>IFERROR(ROUND(VLOOKUP($B2226,Locations!$A$2:$U$255,11,FALSE)-G2226,3),"")</f>
        <v>5172.78</v>
      </c>
      <c r="I2226" s="2">
        <v>1</v>
      </c>
      <c r="J2226">
        <v>17</v>
      </c>
    </row>
    <row r="2227" spans="1:10" x14ac:dyDescent="0.25">
      <c r="A2227" s="1">
        <v>39324.557638888888</v>
      </c>
      <c r="B2227">
        <v>3</v>
      </c>
      <c r="C2227">
        <v>133.09</v>
      </c>
      <c r="D2227" t="s">
        <v>296</v>
      </c>
      <c r="F2227">
        <f>IFERROR(IF(E2227="",VLOOKUP($B2227,Locations!$A$2:$U$255,16,FALSE),E2227),"")</f>
        <v>2.1800000000000002</v>
      </c>
      <c r="G2227">
        <f>IFERROR(C2227-F2227,"")</f>
        <v>130.91</v>
      </c>
      <c r="H2227">
        <f>IFERROR(ROUND(VLOOKUP($B2227,Locations!$A$2:$U$255,11,FALSE)-G2227,3),"")</f>
        <v>5181.79</v>
      </c>
      <c r="I2227" s="2">
        <v>1</v>
      </c>
      <c r="J2227">
        <v>17</v>
      </c>
    </row>
    <row r="2228" spans="1:10" x14ac:dyDescent="0.25">
      <c r="A2228" s="1">
        <v>39340.291666666664</v>
      </c>
      <c r="B2228">
        <v>3</v>
      </c>
      <c r="C2228">
        <v>132.65</v>
      </c>
      <c r="D2228" t="s">
        <v>296</v>
      </c>
      <c r="F2228">
        <f>IFERROR(IF(E2228="",VLOOKUP($B2228,Locations!$A$2:$U$255,16,FALSE),E2228),"")</f>
        <v>2.1800000000000002</v>
      </c>
      <c r="G2228">
        <f>IFERROR(C2228-F2228,"")</f>
        <v>130.47</v>
      </c>
      <c r="H2228">
        <f>IFERROR(ROUND(VLOOKUP($B2228,Locations!$A$2:$U$255,11,FALSE)-G2228,3),"")</f>
        <v>5182.2299999999996</v>
      </c>
      <c r="I2228" s="2">
        <v>1</v>
      </c>
      <c r="J2228">
        <v>17</v>
      </c>
    </row>
    <row r="2229" spans="1:10" x14ac:dyDescent="0.25">
      <c r="A2229" s="1">
        <v>39347.5</v>
      </c>
      <c r="B2229">
        <v>3</v>
      </c>
      <c r="C2229">
        <v>133.65</v>
      </c>
      <c r="D2229" t="s">
        <v>296</v>
      </c>
      <c r="F2229">
        <f>IFERROR(IF(E2229="",VLOOKUP($B2229,Locations!$A$2:$U$255,16,FALSE),E2229),"")</f>
        <v>2.1800000000000002</v>
      </c>
      <c r="G2229">
        <f>IFERROR(C2229-F2229,"")</f>
        <v>131.47</v>
      </c>
      <c r="H2229">
        <f>IFERROR(ROUND(VLOOKUP($B2229,Locations!$A$2:$U$255,11,FALSE)-G2229,3),"")</f>
        <v>5181.2299999999996</v>
      </c>
      <c r="I2229" s="2">
        <v>1</v>
      </c>
      <c r="J2229">
        <v>17</v>
      </c>
    </row>
    <row r="2230" spans="1:10" x14ac:dyDescent="0.25">
      <c r="A2230" s="1">
        <v>39352.5</v>
      </c>
      <c r="B2230">
        <v>3</v>
      </c>
      <c r="C2230">
        <v>132.49</v>
      </c>
      <c r="D2230" t="s">
        <v>296</v>
      </c>
      <c r="F2230">
        <f>IFERROR(IF(E2230="",VLOOKUP($B2230,Locations!$A$2:$U$255,16,FALSE),E2230),"")</f>
        <v>2.1800000000000002</v>
      </c>
      <c r="G2230">
        <f>IFERROR(C2230-F2230,"")</f>
        <v>130.31</v>
      </c>
      <c r="H2230">
        <f>IFERROR(ROUND(VLOOKUP($B2230,Locations!$A$2:$U$255,11,FALSE)-G2230,3),"")</f>
        <v>5182.3900000000003</v>
      </c>
      <c r="I2230" s="2">
        <v>1</v>
      </c>
      <c r="J2230">
        <v>17</v>
      </c>
    </row>
    <row r="2231" spans="1:10" x14ac:dyDescent="0.25">
      <c r="A2231" s="1">
        <v>39400.328472222223</v>
      </c>
      <c r="B2231">
        <v>3</v>
      </c>
      <c r="C2231">
        <v>131.4</v>
      </c>
      <c r="D2231" t="s">
        <v>296</v>
      </c>
      <c r="F2231">
        <f>IFERROR(IF(E2231="",VLOOKUP($B2231,Locations!$A$2:$U$255,16,FALSE),E2231),"")</f>
        <v>2.1800000000000002</v>
      </c>
      <c r="G2231">
        <f>IFERROR(C2231-F2231,"")</f>
        <v>129.22</v>
      </c>
      <c r="H2231">
        <f>IFERROR(ROUND(VLOOKUP($B2231,Locations!$A$2:$U$255,11,FALSE)-G2231,3),"")</f>
        <v>5183.4799999999996</v>
      </c>
      <c r="I2231" s="2">
        <v>1</v>
      </c>
      <c r="J2231">
        <v>17</v>
      </c>
    </row>
    <row r="2232" spans="1:10" x14ac:dyDescent="0.25">
      <c r="A2232" s="1">
        <v>39506.441666666666</v>
      </c>
      <c r="B2232">
        <v>3</v>
      </c>
      <c r="C2232">
        <v>129.46</v>
      </c>
      <c r="D2232" t="s">
        <v>296</v>
      </c>
      <c r="F2232">
        <f>IFERROR(IF(E2232="",VLOOKUP($B2232,Locations!$A$2:$U$255,16,FALSE),E2232),"")</f>
        <v>2.1800000000000002</v>
      </c>
      <c r="G2232">
        <f>IFERROR(C2232-F2232,"")</f>
        <v>127.28</v>
      </c>
      <c r="H2232">
        <f>IFERROR(ROUND(VLOOKUP($B2232,Locations!$A$2:$U$255,11,FALSE)-G2232,3),"")</f>
        <v>5185.42</v>
      </c>
      <c r="I2232" s="2">
        <v>1</v>
      </c>
      <c r="J2232">
        <v>17</v>
      </c>
    </row>
    <row r="2233" spans="1:10" x14ac:dyDescent="0.25">
      <c r="A2233" s="1">
        <v>39568.392361111109</v>
      </c>
      <c r="B2233">
        <v>3</v>
      </c>
      <c r="C2233">
        <v>128.32</v>
      </c>
      <c r="D2233" t="s">
        <v>296</v>
      </c>
      <c r="F2233">
        <f>IFERROR(IF(E2233="",VLOOKUP($B2233,Locations!$A$2:$U$255,16,FALSE),E2233),"")</f>
        <v>2.1800000000000002</v>
      </c>
      <c r="G2233">
        <f>IFERROR(C2233-F2233,"")</f>
        <v>126.13999999999999</v>
      </c>
      <c r="H2233">
        <f>IFERROR(ROUND(VLOOKUP($B2233,Locations!$A$2:$U$255,11,FALSE)-G2233,3),"")</f>
        <v>5186.5600000000004</v>
      </c>
      <c r="I2233" s="2">
        <v>1</v>
      </c>
      <c r="J2233">
        <v>17</v>
      </c>
    </row>
    <row r="2234" spans="1:10" x14ac:dyDescent="0.25">
      <c r="A2234" s="1">
        <v>39618.594444444447</v>
      </c>
      <c r="B2234">
        <v>3</v>
      </c>
      <c r="C2234">
        <v>151.35</v>
      </c>
      <c r="D2234" t="s">
        <v>296</v>
      </c>
      <c r="F2234">
        <f>IFERROR(IF(E2234="",VLOOKUP($B2234,Locations!$A$2:$U$255,16,FALSE),E2234),"")</f>
        <v>2.1800000000000002</v>
      </c>
      <c r="G2234">
        <f>IFERROR(C2234-F2234,"")</f>
        <v>149.16999999999999</v>
      </c>
      <c r="H2234">
        <f>IFERROR(ROUND(VLOOKUP($B2234,Locations!$A$2:$U$255,11,FALSE)-G2234,3),"")</f>
        <v>5163.53</v>
      </c>
      <c r="I2234" s="2">
        <v>1</v>
      </c>
      <c r="J2234">
        <v>17</v>
      </c>
    </row>
    <row r="2235" spans="1:10" x14ac:dyDescent="0.25">
      <c r="A2235" s="1">
        <v>39657.722916666666</v>
      </c>
      <c r="B2235">
        <v>3</v>
      </c>
      <c r="C2235">
        <v>132.78</v>
      </c>
      <c r="D2235" t="s">
        <v>296</v>
      </c>
      <c r="F2235">
        <f>IFERROR(IF(E2235="",VLOOKUP($B2235,Locations!$A$2:$U$255,16,FALSE),E2235),"")</f>
        <v>2.1800000000000002</v>
      </c>
      <c r="G2235">
        <f>IFERROR(C2235-F2235,"")</f>
        <v>130.6</v>
      </c>
      <c r="H2235">
        <f>IFERROR(ROUND(VLOOKUP($B2235,Locations!$A$2:$U$255,11,FALSE)-G2235,3),"")</f>
        <v>5182.1000000000004</v>
      </c>
      <c r="I2235" s="2">
        <v>1</v>
      </c>
      <c r="J2235">
        <v>17</v>
      </c>
    </row>
    <row r="2236" spans="1:10" x14ac:dyDescent="0.25">
      <c r="A2236" s="1">
        <v>39853.727777777778</v>
      </c>
      <c r="B2236">
        <v>3</v>
      </c>
      <c r="C2236">
        <v>116.69</v>
      </c>
      <c r="D2236" t="s">
        <v>296</v>
      </c>
      <c r="F2236">
        <f>IFERROR(IF(E2236="",VLOOKUP($B2236,Locations!$A$2:$U$255,16,FALSE),E2236),"")</f>
        <v>2.1800000000000002</v>
      </c>
      <c r="G2236">
        <f>IFERROR(C2236-F2236,"")</f>
        <v>114.50999999999999</v>
      </c>
      <c r="H2236">
        <f>IFERROR(ROUND(VLOOKUP($B2236,Locations!$A$2:$U$255,11,FALSE)-G2236,3),"")</f>
        <v>5198.1899999999996</v>
      </c>
      <c r="I2236" s="2">
        <v>1</v>
      </c>
      <c r="J2236">
        <v>17</v>
      </c>
    </row>
    <row r="2237" spans="1:10" x14ac:dyDescent="0.25">
      <c r="A2237" s="1">
        <v>39965.774305555555</v>
      </c>
      <c r="B2237">
        <v>3</v>
      </c>
      <c r="C2237" s="41">
        <v>114.42</v>
      </c>
      <c r="D2237" t="s">
        <v>296</v>
      </c>
      <c r="F2237">
        <f>IFERROR(IF(E2237="",VLOOKUP($B2237,Locations!$A$2:$U$255,16,FALSE),E2237),"")</f>
        <v>2.1800000000000002</v>
      </c>
      <c r="G2237">
        <f>IFERROR(C2237-F2237,"")</f>
        <v>112.24</v>
      </c>
      <c r="H2237">
        <f>IFERROR(ROUND(VLOOKUP($B2237,Locations!$A$2:$U$255,11,FALSE)-G2237,3),"")</f>
        <v>5200.46</v>
      </c>
      <c r="I2237" s="2">
        <v>1</v>
      </c>
      <c r="J2237">
        <v>17</v>
      </c>
    </row>
    <row r="2238" spans="1:10" x14ac:dyDescent="0.25">
      <c r="A2238" s="1">
        <v>40070.793055555558</v>
      </c>
      <c r="B2238">
        <v>3</v>
      </c>
      <c r="C2238">
        <v>113.39</v>
      </c>
      <c r="D2238" t="s">
        <v>296</v>
      </c>
      <c r="F2238">
        <f>IFERROR(IF(E2238="",VLOOKUP($B2238,Locations!$A$2:$U$255,16,FALSE),E2238),"")</f>
        <v>2.1800000000000002</v>
      </c>
      <c r="G2238">
        <f>IFERROR(C2238-F2238,"")</f>
        <v>111.21</v>
      </c>
      <c r="H2238">
        <f>IFERROR(ROUND(VLOOKUP($B2238,Locations!$A$2:$U$255,11,FALSE)-G2238,3),"")</f>
        <v>5201.49</v>
      </c>
      <c r="I2238" s="2">
        <v>1</v>
      </c>
      <c r="J2238">
        <v>17</v>
      </c>
    </row>
    <row r="2239" spans="1:10" x14ac:dyDescent="0.25">
      <c r="A2239" s="1">
        <v>40148.732638888891</v>
      </c>
      <c r="B2239">
        <v>3</v>
      </c>
      <c r="C2239">
        <v>113.32</v>
      </c>
      <c r="D2239" t="s">
        <v>296</v>
      </c>
      <c r="F2239">
        <f>IFERROR(IF(E2239="",VLOOKUP($B2239,Locations!$A$2:$U$255,16,FALSE),E2239),"")</f>
        <v>2.1800000000000002</v>
      </c>
      <c r="G2239">
        <f>IFERROR(C2239-F2239,"")</f>
        <v>111.13999999999999</v>
      </c>
      <c r="H2239">
        <f>IFERROR(ROUND(VLOOKUP($B2239,Locations!$A$2:$U$255,11,FALSE)-G2239,3),"")</f>
        <v>5201.5600000000004</v>
      </c>
      <c r="I2239" s="2">
        <v>1</v>
      </c>
      <c r="J2239">
        <v>17</v>
      </c>
    </row>
    <row r="2240" spans="1:10" x14ac:dyDescent="0.25">
      <c r="A2240" s="1">
        <v>40241.44027777778</v>
      </c>
      <c r="B2240">
        <v>3</v>
      </c>
      <c r="C2240">
        <v>110.3</v>
      </c>
      <c r="D2240" t="s">
        <v>296</v>
      </c>
      <c r="F2240">
        <f>IFERROR(IF(E2240="",VLOOKUP($B2240,Locations!$A$2:$U$255,16,FALSE),E2240),"")</f>
        <v>2.1800000000000002</v>
      </c>
      <c r="G2240">
        <f>IFERROR(C2240-F2240,"")</f>
        <v>108.11999999999999</v>
      </c>
      <c r="H2240">
        <f>IFERROR(ROUND(VLOOKUP($B2240,Locations!$A$2:$U$255,11,FALSE)-G2240,3),"")</f>
        <v>5204.58</v>
      </c>
      <c r="I2240" s="2">
        <v>1</v>
      </c>
      <c r="J2240">
        <v>17</v>
      </c>
    </row>
    <row r="2241" spans="1:10" x14ac:dyDescent="0.25">
      <c r="A2241" s="1">
        <v>40337.424305555556</v>
      </c>
      <c r="B2241">
        <v>3</v>
      </c>
      <c r="C2241">
        <v>109.72</v>
      </c>
      <c r="D2241" t="s">
        <v>296</v>
      </c>
      <c r="F2241">
        <f>IFERROR(IF(E2241="",VLOOKUP($B2241,Locations!$A$2:$U$255,16,FALSE),E2241),"")</f>
        <v>2.1800000000000002</v>
      </c>
      <c r="G2241">
        <f>IFERROR(C2241-F2241,"")</f>
        <v>107.53999999999999</v>
      </c>
      <c r="H2241">
        <f>IFERROR(ROUND(VLOOKUP($B2241,Locations!$A$2:$U$255,11,FALSE)-G2241,3),"")</f>
        <v>5205.16</v>
      </c>
      <c r="I2241" s="2">
        <v>1</v>
      </c>
      <c r="J2241">
        <v>17</v>
      </c>
    </row>
    <row r="2242" spans="1:10" x14ac:dyDescent="0.25">
      <c r="A2242" s="1">
        <v>40435.455555555556</v>
      </c>
      <c r="B2242">
        <v>3</v>
      </c>
      <c r="C2242">
        <v>112.25</v>
      </c>
      <c r="D2242" t="s">
        <v>296</v>
      </c>
      <c r="F2242">
        <f>IFERROR(IF(E2242="",VLOOKUP($B2242,Locations!$A$2:$U$255,16,FALSE),E2242),"")</f>
        <v>2.1800000000000002</v>
      </c>
      <c r="G2242">
        <f>IFERROR(C2242-F2242,"")</f>
        <v>110.07</v>
      </c>
      <c r="H2242">
        <f>IFERROR(ROUND(VLOOKUP($B2242,Locations!$A$2:$U$255,11,FALSE)-G2242,3),"")</f>
        <v>5202.63</v>
      </c>
      <c r="I2242" s="2">
        <v>1</v>
      </c>
      <c r="J2242">
        <v>14</v>
      </c>
    </row>
    <row r="2243" spans="1:10" x14ac:dyDescent="0.25">
      <c r="A2243" s="1">
        <v>40519.424305555556</v>
      </c>
      <c r="B2243">
        <v>3</v>
      </c>
      <c r="C2243">
        <v>111.48</v>
      </c>
      <c r="D2243" t="s">
        <v>296</v>
      </c>
      <c r="F2243">
        <f>IFERROR(IF(E2243="",VLOOKUP($B2243,Locations!$A$2:$U$255,16,FALSE),E2243),"")</f>
        <v>2.1800000000000002</v>
      </c>
      <c r="G2243">
        <f>IFERROR(C2243-F2243,"")</f>
        <v>109.3</v>
      </c>
      <c r="H2243">
        <f>IFERROR(ROUND(VLOOKUP($B2243,Locations!$A$2:$U$255,11,FALSE)-G2243,3),"")</f>
        <v>5203.3999999999996</v>
      </c>
      <c r="I2243" s="2">
        <v>1</v>
      </c>
      <c r="J2243">
        <v>16</v>
      </c>
    </row>
    <row r="2244" spans="1:10" x14ac:dyDescent="0.25">
      <c r="A2244" s="1">
        <v>40562.550000000003</v>
      </c>
      <c r="B2244">
        <v>3</v>
      </c>
      <c r="C2244">
        <v>138.37</v>
      </c>
      <c r="D2244" t="s">
        <v>296</v>
      </c>
      <c r="F2244">
        <f>IFERROR(IF(E2244="",VLOOKUP($B2244,Locations!$A$2:$U$255,16,FALSE),E2244),"")</f>
        <v>2.1800000000000002</v>
      </c>
      <c r="G2244">
        <f>IFERROR(C2244-F2244,"")</f>
        <v>136.19</v>
      </c>
      <c r="H2244">
        <f>IFERROR(ROUND(VLOOKUP($B2244,Locations!$A$2:$U$255,11,FALSE)-G2244,3),"")</f>
        <v>5176.51</v>
      </c>
      <c r="I2244" s="2">
        <v>1</v>
      </c>
    </row>
    <row r="2245" spans="1:10" x14ac:dyDescent="0.25">
      <c r="A2245" s="1">
        <v>40562.633333333331</v>
      </c>
      <c r="B2245">
        <v>3</v>
      </c>
      <c r="C2245">
        <v>138.37</v>
      </c>
      <c r="D2245" t="s">
        <v>296</v>
      </c>
      <c r="F2245">
        <f>IFERROR(IF(E2245="",VLOOKUP($B2245,Locations!$A$2:$U$255,16,FALSE),E2245),"")</f>
        <v>2.1800000000000002</v>
      </c>
      <c r="G2245">
        <f>IFERROR(C2245-F2245,"")</f>
        <v>136.19</v>
      </c>
      <c r="H2245">
        <f>IFERROR(ROUND(VLOOKUP($B2245,Locations!$A$2:$U$255,11,FALSE)-G2245,3),"")</f>
        <v>5176.51</v>
      </c>
      <c r="I2245" s="2">
        <v>1</v>
      </c>
    </row>
    <row r="2246" spans="1:10" x14ac:dyDescent="0.25">
      <c r="A2246" s="1">
        <v>40562.716666666667</v>
      </c>
      <c r="B2246">
        <v>3</v>
      </c>
      <c r="C2246">
        <v>138.37</v>
      </c>
      <c r="D2246" t="s">
        <v>296</v>
      </c>
      <c r="F2246">
        <f>IFERROR(IF(E2246="",VLOOKUP($B2246,Locations!$A$2:$U$255,16,FALSE),E2246),"")</f>
        <v>2.1800000000000002</v>
      </c>
      <c r="G2246">
        <f>IFERROR(C2246-F2246,"")</f>
        <v>136.19</v>
      </c>
      <c r="H2246">
        <f>IFERROR(ROUND(VLOOKUP($B2246,Locations!$A$2:$U$255,11,FALSE)-G2246,3),"")</f>
        <v>5176.51</v>
      </c>
      <c r="I2246" s="2">
        <v>1</v>
      </c>
    </row>
    <row r="2247" spans="1:10" x14ac:dyDescent="0.25">
      <c r="A2247" s="1">
        <v>40603.636805555558</v>
      </c>
      <c r="B2247">
        <v>3</v>
      </c>
      <c r="C2247">
        <v>136.36000000000001</v>
      </c>
      <c r="D2247" t="s">
        <v>296</v>
      </c>
      <c r="F2247">
        <f>IFERROR(IF(E2247="",VLOOKUP($B2247,Locations!$A$2:$U$255,16,FALSE),E2247),"")</f>
        <v>2.1800000000000002</v>
      </c>
      <c r="G2247">
        <f>IFERROR(C2247-F2247,"")</f>
        <v>134.18</v>
      </c>
      <c r="H2247">
        <f>IFERROR(ROUND(VLOOKUP($B2247,Locations!$A$2:$U$255,11,FALSE)-G2247,3),"")</f>
        <v>5178.5200000000004</v>
      </c>
      <c r="I2247" s="2">
        <v>1</v>
      </c>
      <c r="J2247">
        <v>14</v>
      </c>
    </row>
    <row r="2248" spans="1:10" x14ac:dyDescent="0.25">
      <c r="A2248" s="1">
        <v>40701.393750000003</v>
      </c>
      <c r="B2248">
        <v>3</v>
      </c>
      <c r="C2248">
        <v>133.37</v>
      </c>
      <c r="D2248" t="s">
        <v>296</v>
      </c>
      <c r="F2248">
        <f>IFERROR(IF(E2248="",VLOOKUP($B2248,Locations!$A$2:$U$255,16,FALSE),E2248),"")</f>
        <v>2.1800000000000002</v>
      </c>
      <c r="G2248">
        <f>IFERROR(C2248-F2248,"")</f>
        <v>131.19</v>
      </c>
      <c r="H2248">
        <f>IFERROR(ROUND(VLOOKUP($B2248,Locations!$A$2:$U$255,11,FALSE)-G2248,3),"")</f>
        <v>5181.51</v>
      </c>
      <c r="I2248" s="2">
        <v>1</v>
      </c>
      <c r="J2248">
        <v>14</v>
      </c>
    </row>
    <row r="2249" spans="1:10" x14ac:dyDescent="0.25">
      <c r="A2249" s="1">
        <v>40799.4</v>
      </c>
      <c r="B2249">
        <v>3</v>
      </c>
      <c r="C2249">
        <v>130.29</v>
      </c>
      <c r="D2249" t="s">
        <v>296</v>
      </c>
      <c r="F2249">
        <f>IFERROR(IF(E2249="",VLOOKUP($B2249,Locations!$A$2:$U$255,16,FALSE),E2249),"")</f>
        <v>2.1800000000000002</v>
      </c>
      <c r="G2249">
        <f>IFERROR(C2249-F2249,"")</f>
        <v>128.10999999999999</v>
      </c>
      <c r="H2249">
        <f>IFERROR(ROUND(VLOOKUP($B2249,Locations!$A$2:$U$255,11,FALSE)-G2249,3),"")</f>
        <v>5184.59</v>
      </c>
      <c r="I2249" s="2">
        <v>1</v>
      </c>
      <c r="J2249">
        <v>14</v>
      </c>
    </row>
    <row r="2250" spans="1:10" x14ac:dyDescent="0.25">
      <c r="A2250" s="1">
        <v>40883.456250000003</v>
      </c>
      <c r="B2250">
        <v>3</v>
      </c>
      <c r="C2250">
        <v>128.21</v>
      </c>
      <c r="D2250" t="s">
        <v>296</v>
      </c>
      <c r="F2250">
        <f>IFERROR(IF(E2250="",VLOOKUP($B2250,Locations!$A$2:$U$255,16,FALSE),E2250),"")</f>
        <v>2.1800000000000002</v>
      </c>
      <c r="G2250">
        <f>IFERROR(C2250-F2250,"")</f>
        <v>126.03</v>
      </c>
      <c r="H2250">
        <f>IFERROR(ROUND(VLOOKUP($B2250,Locations!$A$2:$U$255,11,FALSE)-G2250,3),"")</f>
        <v>5186.67</v>
      </c>
      <c r="I2250" s="2">
        <v>1</v>
      </c>
      <c r="J2250">
        <v>14</v>
      </c>
    </row>
    <row r="2251" spans="1:10" x14ac:dyDescent="0.25">
      <c r="A2251" s="1">
        <v>40967.415972222225</v>
      </c>
      <c r="B2251">
        <v>3</v>
      </c>
      <c r="C2251">
        <v>126.63</v>
      </c>
      <c r="D2251" t="s">
        <v>296</v>
      </c>
      <c r="F2251">
        <f>IFERROR(IF(E2251="",VLOOKUP($B2251,Locations!$A$2:$U$255,16,FALSE),E2251),"")</f>
        <v>2.1800000000000002</v>
      </c>
      <c r="G2251">
        <f>IFERROR(C2251-F2251,"")</f>
        <v>124.44999999999999</v>
      </c>
      <c r="H2251">
        <f>IFERROR(ROUND(VLOOKUP($B2251,Locations!$A$2:$U$255,11,FALSE)-G2251,3),"")</f>
        <v>5188.25</v>
      </c>
      <c r="I2251" s="2">
        <v>1</v>
      </c>
      <c r="J2251">
        <v>16</v>
      </c>
    </row>
    <row r="2252" spans="1:10" x14ac:dyDescent="0.25">
      <c r="A2252" s="1">
        <v>41064.65902777778</v>
      </c>
      <c r="B2252">
        <v>3</v>
      </c>
      <c r="C2252">
        <v>125.09</v>
      </c>
      <c r="D2252" t="s">
        <v>296</v>
      </c>
      <c r="F2252">
        <f>IFERROR(IF(E2252="",VLOOKUP($B2252,Locations!$A$2:$U$255,16,FALSE),E2252),"")</f>
        <v>2.1800000000000002</v>
      </c>
      <c r="G2252">
        <f>IFERROR(C2252-F2252,"")</f>
        <v>122.91</v>
      </c>
      <c r="H2252">
        <f>IFERROR(ROUND(VLOOKUP($B2252,Locations!$A$2:$U$255,11,FALSE)-G2252,3),"")</f>
        <v>5189.79</v>
      </c>
      <c r="I2252" s="2">
        <v>1</v>
      </c>
      <c r="J2252">
        <v>14</v>
      </c>
    </row>
    <row r="2253" spans="1:10" x14ac:dyDescent="0.25">
      <c r="A2253" s="1">
        <v>41163.429166666669</v>
      </c>
      <c r="B2253">
        <v>3</v>
      </c>
      <c r="C2253">
        <v>124.79</v>
      </c>
      <c r="D2253" t="s">
        <v>296</v>
      </c>
      <c r="F2253">
        <f>IFERROR(IF(E2253="",VLOOKUP($B2253,Locations!$A$2:$U$255,16,FALSE),E2253),"")</f>
        <v>2.1800000000000002</v>
      </c>
      <c r="G2253">
        <f>IFERROR(C2253-F2253,"")</f>
        <v>122.61</v>
      </c>
      <c r="H2253">
        <f>IFERROR(ROUND(VLOOKUP($B2253,Locations!$A$2:$U$255,11,FALSE)-G2253,3),"")</f>
        <v>5190.09</v>
      </c>
      <c r="I2253" s="2">
        <v>1</v>
      </c>
      <c r="J2253">
        <v>14</v>
      </c>
    </row>
    <row r="2254" spans="1:10" x14ac:dyDescent="0.25">
      <c r="A2254" s="1">
        <v>41254.479861111111</v>
      </c>
      <c r="B2254">
        <v>3</v>
      </c>
      <c r="C2254">
        <v>124.64</v>
      </c>
      <c r="D2254" t="s">
        <v>296</v>
      </c>
      <c r="F2254">
        <f>IFERROR(IF(E2254="",VLOOKUP($B2254,Locations!$A$2:$U$255,16,FALSE),E2254),"")</f>
        <v>2.1800000000000002</v>
      </c>
      <c r="G2254">
        <f>IFERROR(C2254-F2254,"")</f>
        <v>122.46</v>
      </c>
      <c r="H2254">
        <f>IFERROR(ROUND(VLOOKUP($B2254,Locations!$A$2:$U$255,11,FALSE)-G2254,3),"")</f>
        <v>5190.24</v>
      </c>
      <c r="I2254" s="2">
        <v>1</v>
      </c>
    </row>
    <row r="2255" spans="1:10" x14ac:dyDescent="0.25">
      <c r="A2255" s="1">
        <v>41338.436111111114</v>
      </c>
      <c r="B2255">
        <v>3</v>
      </c>
      <c r="C2255" s="41">
        <v>124.19</v>
      </c>
      <c r="D2255" t="s">
        <v>296</v>
      </c>
      <c r="F2255">
        <f>IFERROR(IF(E2255="",VLOOKUP($B2255,Locations!$A$2:$U$255,16,FALSE),E2255),"")</f>
        <v>2.1800000000000002</v>
      </c>
      <c r="G2255">
        <f>IFERROR(C2255-F2255,"")</f>
        <v>122.00999999999999</v>
      </c>
      <c r="H2255">
        <f>IFERROR(ROUND(VLOOKUP($B2255,Locations!$A$2:$U$255,11,FALSE)-G2255,3),"")</f>
        <v>5190.6899999999996</v>
      </c>
      <c r="I2255" s="2">
        <v>1</v>
      </c>
      <c r="J2255">
        <v>14</v>
      </c>
    </row>
    <row r="2256" spans="1:10" x14ac:dyDescent="0.25">
      <c r="A2256" s="1">
        <v>41442.692361111112</v>
      </c>
      <c r="B2256">
        <v>3</v>
      </c>
      <c r="C2256">
        <v>123.76</v>
      </c>
      <c r="D2256" t="s">
        <v>296</v>
      </c>
      <c r="F2256">
        <f>IFERROR(IF(E2256="",VLOOKUP($B2256,Locations!$A$2:$U$255,16,FALSE),E2256),"")</f>
        <v>2.1800000000000002</v>
      </c>
      <c r="G2256">
        <f>IFERROR(C2256-F2256,"")</f>
        <v>121.58</v>
      </c>
      <c r="H2256">
        <f>IFERROR(ROUND(VLOOKUP($B2256,Locations!$A$2:$U$255,11,FALSE)-G2256,3),"")</f>
        <v>5191.12</v>
      </c>
      <c r="I2256" s="2">
        <v>1</v>
      </c>
      <c r="J2256">
        <v>14</v>
      </c>
    </row>
    <row r="2257" spans="1:10" x14ac:dyDescent="0.25">
      <c r="A2257" s="1">
        <v>41534.38958333333</v>
      </c>
      <c r="B2257">
        <v>3</v>
      </c>
      <c r="C2257">
        <v>123.76</v>
      </c>
      <c r="D2257" t="s">
        <v>296</v>
      </c>
      <c r="F2257">
        <f>IFERROR(IF(E2257="",VLOOKUP($B2257,Locations!$A$2:$U$255,16,FALSE),E2257),"")</f>
        <v>2.1800000000000002</v>
      </c>
      <c r="G2257">
        <f>IFERROR(C2257-F2257,"")</f>
        <v>121.58</v>
      </c>
      <c r="H2257">
        <f>IFERROR(ROUND(VLOOKUP($B2257,Locations!$A$2:$U$255,11,FALSE)-G2257,3),"")</f>
        <v>5191.12</v>
      </c>
      <c r="I2257" s="2">
        <v>1</v>
      </c>
      <c r="J2257">
        <v>14</v>
      </c>
    </row>
    <row r="2258" spans="1:10" x14ac:dyDescent="0.25">
      <c r="A2258" s="1">
        <v>41618.376388888886</v>
      </c>
      <c r="B2258">
        <v>3</v>
      </c>
      <c r="C2258">
        <v>123.4</v>
      </c>
      <c r="D2258" t="s">
        <v>296</v>
      </c>
      <c r="F2258">
        <f>IFERROR(IF(E2258="",VLOOKUP($B2258,Locations!$A$2:$U$255,16,FALSE),E2258),"")</f>
        <v>2.1800000000000002</v>
      </c>
      <c r="G2258">
        <f>IFERROR(C2258-F2258,"")</f>
        <v>121.22</v>
      </c>
      <c r="H2258">
        <f>IFERROR(ROUND(VLOOKUP($B2258,Locations!$A$2:$U$255,11,FALSE)-G2258,3),"")</f>
        <v>5191.4799999999996</v>
      </c>
      <c r="I2258" s="2">
        <v>1</v>
      </c>
      <c r="J2258">
        <v>16</v>
      </c>
    </row>
    <row r="2259" spans="1:10" x14ac:dyDescent="0.25">
      <c r="A2259" s="1">
        <v>41702.443055555559</v>
      </c>
      <c r="B2259">
        <v>3</v>
      </c>
      <c r="C2259" s="41">
        <v>123.47</v>
      </c>
      <c r="D2259" t="s">
        <v>296</v>
      </c>
      <c r="E2259" s="41"/>
      <c r="F2259" s="41">
        <f>IFERROR(IF(E2259="",VLOOKUP($B2259,Locations!$A$2:$U$255,16,FALSE),E2259),"")</f>
        <v>2.1800000000000002</v>
      </c>
      <c r="G2259">
        <f>IFERROR(C2259-F2259,"")</f>
        <v>121.28999999999999</v>
      </c>
      <c r="H2259">
        <f>IFERROR(ROUND(VLOOKUP($B2259,Locations!$A$2:$U$255,11,FALSE)-G2259,3),"")</f>
        <v>5191.41</v>
      </c>
      <c r="I2259" s="2">
        <v>1</v>
      </c>
      <c r="J2259">
        <v>14</v>
      </c>
    </row>
    <row r="2260" spans="1:10" x14ac:dyDescent="0.25">
      <c r="A2260" s="1">
        <v>41792.686805555553</v>
      </c>
      <c r="B2260">
        <v>3</v>
      </c>
      <c r="C2260">
        <v>123.28</v>
      </c>
      <c r="D2260" t="s">
        <v>296</v>
      </c>
      <c r="F2260">
        <f>IFERROR(IF(E2260="",VLOOKUP($B2260,Locations!$A$2:$U$255,16,FALSE),E2260),"")</f>
        <v>2.1800000000000002</v>
      </c>
      <c r="G2260">
        <f>IFERROR(C2260-F2260,"")</f>
        <v>121.1</v>
      </c>
      <c r="H2260">
        <f>IFERROR(ROUND(VLOOKUP($B2260,Locations!$A$2:$U$255,11,FALSE)-G2260,3),"")</f>
        <v>5191.6000000000004</v>
      </c>
      <c r="I2260" s="2">
        <v>1</v>
      </c>
      <c r="J2260">
        <v>14</v>
      </c>
    </row>
    <row r="2261" spans="1:10" x14ac:dyDescent="0.25">
      <c r="A2261" s="1">
        <v>41891.416666666664</v>
      </c>
      <c r="B2261">
        <v>3</v>
      </c>
      <c r="C2261">
        <v>123.31</v>
      </c>
      <c r="D2261" t="s">
        <v>296</v>
      </c>
      <c r="F2261">
        <f>IFERROR(IF(E2261="",VLOOKUP($B2261,Locations!$A$2:$U$255,16,FALSE),E2261),"")</f>
        <v>2.1800000000000002</v>
      </c>
      <c r="G2261">
        <f>IFERROR(C2261-F2261,"")</f>
        <v>121.13</v>
      </c>
      <c r="H2261">
        <f>IFERROR(ROUND(VLOOKUP($B2261,Locations!$A$2:$U$255,11,FALSE)-G2261,3),"")</f>
        <v>5191.57</v>
      </c>
      <c r="I2261" s="2">
        <v>1</v>
      </c>
      <c r="J2261">
        <v>14</v>
      </c>
    </row>
    <row r="2262" spans="1:10" x14ac:dyDescent="0.25">
      <c r="A2262" s="1">
        <v>41982.45</v>
      </c>
      <c r="B2262">
        <v>3</v>
      </c>
      <c r="C2262">
        <v>123.32</v>
      </c>
      <c r="D2262" t="s">
        <v>296</v>
      </c>
      <c r="F2262">
        <f>IFERROR(IF(E2262="",VLOOKUP($B2262,Locations!$A$2:$U$255,16,FALSE),E2262),"")</f>
        <v>2.1800000000000002</v>
      </c>
      <c r="G2262">
        <f>IFERROR(C2262-F2262,"")</f>
        <v>121.13999999999999</v>
      </c>
      <c r="H2262">
        <f>IFERROR(ROUND(VLOOKUP($B2262,Locations!$A$2:$U$255,11,FALSE)-G2262,3),"")</f>
        <v>5191.5600000000004</v>
      </c>
      <c r="I2262" s="2">
        <v>1</v>
      </c>
      <c r="J2262">
        <v>16</v>
      </c>
    </row>
    <row r="2263" spans="1:10" x14ac:dyDescent="0.25">
      <c r="A2263" s="1">
        <v>42066.473611111112</v>
      </c>
      <c r="B2263">
        <v>3</v>
      </c>
      <c r="C2263">
        <v>123.1</v>
      </c>
      <c r="D2263" t="s">
        <v>296</v>
      </c>
      <c r="F2263">
        <f>IFERROR(IF(E2263="",VLOOKUP($B2263,Locations!$A$2:$U$255,16,FALSE),E2263),"")</f>
        <v>2.1800000000000002</v>
      </c>
      <c r="G2263">
        <f>IFERROR(C2263-F2263,"")</f>
        <v>120.91999999999999</v>
      </c>
      <c r="H2263">
        <f>IFERROR(ROUND(VLOOKUP($B2263,Locations!$A$2:$U$255,11,FALSE)-G2263,3),"")</f>
        <v>5191.78</v>
      </c>
      <c r="I2263" s="2">
        <v>1</v>
      </c>
      <c r="J2263">
        <v>16</v>
      </c>
    </row>
    <row r="2264" spans="1:10" x14ac:dyDescent="0.25">
      <c r="A2264" s="1">
        <v>42179.318055555559</v>
      </c>
      <c r="B2264">
        <v>3</v>
      </c>
      <c r="C2264">
        <v>122.93</v>
      </c>
      <c r="D2264" t="s">
        <v>296</v>
      </c>
      <c r="F2264">
        <f>IFERROR(IF(E2264="",VLOOKUP($B2264,Locations!$A$2:$U$255,16,FALSE),E2264),"")</f>
        <v>2.1800000000000002</v>
      </c>
      <c r="G2264">
        <f>IFERROR(C2264-F2264,"")</f>
        <v>120.75</v>
      </c>
      <c r="H2264">
        <f>IFERROR(ROUND(VLOOKUP($B2264,Locations!$A$2:$U$255,11,FALSE)-G2264,3),"")</f>
        <v>5191.95</v>
      </c>
      <c r="I2264" s="2">
        <v>1</v>
      </c>
      <c r="J2264">
        <v>17</v>
      </c>
    </row>
    <row r="2265" spans="1:10" x14ac:dyDescent="0.25">
      <c r="A2265" s="1">
        <v>42339.422222222223</v>
      </c>
      <c r="B2265">
        <v>3</v>
      </c>
      <c r="C2265">
        <v>123.32</v>
      </c>
      <c r="D2265" t="s">
        <v>296</v>
      </c>
      <c r="F2265">
        <f>IFERROR(IF(E2265="",VLOOKUP($B2265,Locations!$A$2:$U$255,16,FALSE),E2265),"")</f>
        <v>2.1800000000000002</v>
      </c>
      <c r="G2265">
        <f>IFERROR(C2265-F2265,"")</f>
        <v>121.13999999999999</v>
      </c>
      <c r="H2265">
        <f>IFERROR(ROUND(VLOOKUP($B2265,Locations!$A$2:$U$255,11,FALSE)-G2265,3),"")</f>
        <v>5191.5600000000004</v>
      </c>
      <c r="I2265" s="2">
        <v>1</v>
      </c>
      <c r="J2265">
        <v>16</v>
      </c>
    </row>
    <row r="2266" spans="1:10" x14ac:dyDescent="0.25">
      <c r="A2266" s="1">
        <v>42493.424305555556</v>
      </c>
      <c r="B2266">
        <v>3</v>
      </c>
      <c r="C2266">
        <v>122.77</v>
      </c>
      <c r="D2266" t="s">
        <v>296</v>
      </c>
      <c r="F2266">
        <f>IFERROR(IF(E2266="",VLOOKUP($B2266,Locations!$A$2:$U$255,16,FALSE),E2266),"")</f>
        <v>2.1800000000000002</v>
      </c>
      <c r="G2266">
        <f>IFERROR(C2266-F2266,"")</f>
        <v>120.58999999999999</v>
      </c>
      <c r="H2266">
        <f>IFERROR(ROUND(VLOOKUP($B2266,Locations!$A$2:$U$255,11,FALSE)-G2266,3),"")</f>
        <v>5192.1099999999997</v>
      </c>
      <c r="I2266" s="2">
        <v>1</v>
      </c>
      <c r="J2266">
        <v>15</v>
      </c>
    </row>
    <row r="2267" spans="1:10" x14ac:dyDescent="0.25">
      <c r="A2267" s="1">
        <v>42584.385416666664</v>
      </c>
      <c r="B2267">
        <v>3</v>
      </c>
      <c r="C2267">
        <v>122.71</v>
      </c>
      <c r="D2267" t="s">
        <v>296</v>
      </c>
      <c r="F2267">
        <f>IFERROR(IF(E2267="",VLOOKUP($B2267,Locations!$A$2:$U$255,16,FALSE),E2267),"")</f>
        <v>2.1800000000000002</v>
      </c>
      <c r="G2267">
        <f>IFERROR(C2267-F2267,"")</f>
        <v>120.52999999999999</v>
      </c>
      <c r="H2267">
        <f>IFERROR(ROUND(VLOOKUP($B2267,Locations!$A$2:$U$255,11,FALSE)-G2267,3),"")</f>
        <v>5192.17</v>
      </c>
      <c r="I2267" s="2">
        <v>1</v>
      </c>
      <c r="J2267">
        <v>15</v>
      </c>
    </row>
    <row r="2268" spans="1:10" x14ac:dyDescent="0.25">
      <c r="A2268" s="1">
        <v>42802.504861111112</v>
      </c>
      <c r="B2268">
        <v>3</v>
      </c>
      <c r="C2268">
        <v>122.95</v>
      </c>
      <c r="D2268" t="s">
        <v>296</v>
      </c>
      <c r="F2268">
        <f>IFERROR(IF(E2268="",VLOOKUP($B2268,Locations!$A$2:$U$255,16,FALSE),E2268),"")</f>
        <v>2.1800000000000002</v>
      </c>
      <c r="G2268">
        <f>IFERROR(C2268-F2268,"")</f>
        <v>120.77</v>
      </c>
      <c r="H2268">
        <f>IFERROR(ROUND(VLOOKUP($B2268,Locations!$A$2:$U$255,11,FALSE)-G2268,3),"")</f>
        <v>5191.93</v>
      </c>
      <c r="I2268" s="2">
        <v>1</v>
      </c>
      <c r="J2268">
        <v>16</v>
      </c>
    </row>
    <row r="2269" spans="1:10" x14ac:dyDescent="0.25">
      <c r="A2269" s="1">
        <v>42962.409722222219</v>
      </c>
      <c r="B2269">
        <v>3</v>
      </c>
      <c r="C2269">
        <v>122.5</v>
      </c>
      <c r="D2269" t="s">
        <v>296</v>
      </c>
      <c r="F2269">
        <f>IFERROR(IF(E2269="",VLOOKUP($B2269,Locations!$A$2:$U$255,16,FALSE),E2269),"")</f>
        <v>2.1800000000000002</v>
      </c>
      <c r="G2269">
        <f>IFERROR(C2269-F2269,"")</f>
        <v>120.32</v>
      </c>
      <c r="H2269">
        <f>IFERROR(ROUND(VLOOKUP($B2269,Locations!$A$2:$U$255,11,FALSE)-G2269,3),"")</f>
        <v>5192.38</v>
      </c>
      <c r="I2269" s="2">
        <v>1</v>
      </c>
      <c r="J2269">
        <v>15</v>
      </c>
    </row>
    <row r="2270" spans="1:10" x14ac:dyDescent="0.25">
      <c r="A2270" s="1">
        <v>43074.618750000001</v>
      </c>
      <c r="B2270">
        <v>3</v>
      </c>
      <c r="C2270">
        <v>122.56</v>
      </c>
      <c r="D2270" t="s">
        <v>296</v>
      </c>
      <c r="F2270">
        <f>IFERROR(IF(E2270="",VLOOKUP($B2270,Locations!$A$2:$U$255,16,FALSE),E2270),"")</f>
        <v>2.1800000000000002</v>
      </c>
      <c r="G2270">
        <f>IFERROR(C2270-F2270,"")</f>
        <v>120.38</v>
      </c>
      <c r="H2270">
        <f>IFERROR(ROUND(VLOOKUP($B2270,Locations!$A$2:$U$255,11,FALSE)-G2270,3),"")</f>
        <v>5192.32</v>
      </c>
      <c r="I2270" s="2">
        <v>1</v>
      </c>
      <c r="J2270">
        <v>16</v>
      </c>
    </row>
    <row r="2271" spans="1:10" x14ac:dyDescent="0.25">
      <c r="A2271" s="50">
        <v>43167.418055555558</v>
      </c>
      <c r="B2271">
        <v>3</v>
      </c>
      <c r="C2271" s="47">
        <v>122.45</v>
      </c>
      <c r="D2271" t="s">
        <v>296</v>
      </c>
      <c r="F2271">
        <v>2.1800000000000002</v>
      </c>
      <c r="G2271">
        <f>IFERROR(C2271-F2271,"")</f>
        <v>120.27</v>
      </c>
      <c r="H2271">
        <f>IFERROR(ROUND(VLOOKUP($B2271,Locations!$A$2:$U$255,11,FALSE)-G2271,3),"")</f>
        <v>5192.43</v>
      </c>
      <c r="I2271" s="2">
        <v>1</v>
      </c>
      <c r="J2271">
        <v>16</v>
      </c>
    </row>
    <row r="2272" spans="1:10" x14ac:dyDescent="0.25">
      <c r="A2272" s="50">
        <v>43312.425000000003</v>
      </c>
      <c r="B2272">
        <v>3</v>
      </c>
      <c r="C2272" s="47">
        <v>122.41</v>
      </c>
      <c r="D2272" t="s">
        <v>296</v>
      </c>
      <c r="F2272">
        <v>2.1800000000000002</v>
      </c>
      <c r="G2272">
        <f>IFERROR(C2272-F2272,"")</f>
        <v>120.22999999999999</v>
      </c>
      <c r="H2272">
        <f>IFERROR(ROUND(VLOOKUP($B2272,Locations!$A$2:$U$255,11,FALSE)-G2272,3),"")</f>
        <v>5192.47</v>
      </c>
      <c r="I2272" s="2">
        <v>1</v>
      </c>
      <c r="J2272">
        <v>17</v>
      </c>
    </row>
    <row r="2273" spans="1:10" x14ac:dyDescent="0.25">
      <c r="A2273" s="1">
        <v>39854.441666666666</v>
      </c>
      <c r="B2273">
        <v>4</v>
      </c>
      <c r="C2273">
        <v>32.18</v>
      </c>
      <c r="D2273" t="s">
        <v>297</v>
      </c>
      <c r="F2273">
        <f>IFERROR(IF(E2273="",VLOOKUP($B2273,Locations!$A$2:$U$255,16,FALSE),E2273),"")</f>
        <v>1.43</v>
      </c>
      <c r="G2273">
        <f>IFERROR(C2273-F2273,"")</f>
        <v>30.75</v>
      </c>
      <c r="H2273">
        <f>IFERROR(ROUND(VLOOKUP($B2273,Locations!$A$2:$U$255,11,FALSE)-G2273,3),"")</f>
        <v>5428.55</v>
      </c>
      <c r="I2273" s="2">
        <v>1</v>
      </c>
      <c r="J2273">
        <v>17</v>
      </c>
    </row>
    <row r="2274" spans="1:10" x14ac:dyDescent="0.25">
      <c r="A2274" s="1">
        <v>39966.42291666667</v>
      </c>
      <c r="B2274">
        <v>4</v>
      </c>
      <c r="C2274">
        <v>31.97</v>
      </c>
      <c r="D2274" t="s">
        <v>297</v>
      </c>
      <c r="F2274">
        <f>IFERROR(IF(E2274="",VLOOKUP($B2274,Locations!$A$2:$U$255,16,FALSE),E2274),"")</f>
        <v>1.43</v>
      </c>
      <c r="G2274">
        <f>IFERROR(C2274-F2274,"")</f>
        <v>30.54</v>
      </c>
      <c r="H2274">
        <f>IFERROR(ROUND(VLOOKUP($B2274,Locations!$A$2:$U$255,11,FALSE)-G2274,3),"")</f>
        <v>5428.76</v>
      </c>
      <c r="I2274" s="2">
        <v>1</v>
      </c>
      <c r="J2274">
        <v>17</v>
      </c>
    </row>
    <row r="2275" spans="1:10" x14ac:dyDescent="0.25">
      <c r="A2275" s="1">
        <v>40070.76666666667</v>
      </c>
      <c r="B2275">
        <v>4</v>
      </c>
      <c r="C2275">
        <v>31.33</v>
      </c>
      <c r="D2275" t="s">
        <v>297</v>
      </c>
      <c r="F2275">
        <f>IFERROR(IF(E2275="",VLOOKUP($B2275,Locations!$A$2:$U$255,16,FALSE),E2275),"")</f>
        <v>1.43</v>
      </c>
      <c r="G2275">
        <f>IFERROR(C2275-F2275,"")</f>
        <v>29.9</v>
      </c>
      <c r="H2275">
        <f>IFERROR(ROUND(VLOOKUP($B2275,Locations!$A$2:$U$255,11,FALSE)-G2275,3),"")</f>
        <v>5429.4</v>
      </c>
      <c r="I2275" s="2">
        <v>1</v>
      </c>
      <c r="J2275">
        <v>17</v>
      </c>
    </row>
    <row r="2276" spans="1:10" x14ac:dyDescent="0.25">
      <c r="A2276" s="1">
        <v>40148.713194444441</v>
      </c>
      <c r="B2276">
        <v>4</v>
      </c>
      <c r="C2276">
        <v>31.23</v>
      </c>
      <c r="D2276" t="s">
        <v>297</v>
      </c>
      <c r="F2276">
        <f>IFERROR(IF(E2276="",VLOOKUP($B2276,Locations!$A$2:$U$255,16,FALSE),E2276),"")</f>
        <v>1.43</v>
      </c>
      <c r="G2276">
        <f>IFERROR(C2276-F2276,"")</f>
        <v>29.8</v>
      </c>
      <c r="H2276">
        <f>IFERROR(ROUND(VLOOKUP($B2276,Locations!$A$2:$U$255,11,FALSE)-G2276,3),"")</f>
        <v>5429.5</v>
      </c>
      <c r="I2276" s="2">
        <v>1</v>
      </c>
      <c r="J2276">
        <v>17</v>
      </c>
    </row>
    <row r="2277" spans="1:10" x14ac:dyDescent="0.25">
      <c r="A2277" s="1">
        <v>40239.745138888888</v>
      </c>
      <c r="B2277">
        <v>4</v>
      </c>
      <c r="C2277">
        <v>30.7</v>
      </c>
      <c r="D2277" t="s">
        <v>297</v>
      </c>
      <c r="F2277">
        <f>IFERROR(IF(E2277="",VLOOKUP($B2277,Locations!$A$2:$U$255,16,FALSE),E2277),"")</f>
        <v>1.43</v>
      </c>
      <c r="G2277">
        <f>IFERROR(C2277-F2277,"")</f>
        <v>29.27</v>
      </c>
      <c r="H2277">
        <f>IFERROR(ROUND(VLOOKUP($B2277,Locations!$A$2:$U$255,11,FALSE)-G2277,3),"")</f>
        <v>5430.03</v>
      </c>
      <c r="I2277" s="2">
        <v>1</v>
      </c>
      <c r="J2277">
        <v>17</v>
      </c>
    </row>
    <row r="2278" spans="1:10" x14ac:dyDescent="0.25">
      <c r="A2278" s="1">
        <v>40336.779166666667</v>
      </c>
      <c r="B2278">
        <v>4</v>
      </c>
      <c r="C2278">
        <v>30.39</v>
      </c>
      <c r="D2278" t="s">
        <v>297</v>
      </c>
      <c r="F2278">
        <f>IFERROR(IF(E2278="",VLOOKUP($B2278,Locations!$A$2:$U$255,16,FALSE),E2278),"")</f>
        <v>1.43</v>
      </c>
      <c r="G2278">
        <f>IFERROR(C2278-F2278,"")</f>
        <v>28.96</v>
      </c>
      <c r="H2278">
        <f>IFERROR(ROUND(VLOOKUP($B2278,Locations!$A$2:$U$255,11,FALSE)-G2278,3),"")</f>
        <v>5430.34</v>
      </c>
      <c r="I2278" s="2">
        <v>1</v>
      </c>
      <c r="J2278">
        <v>17</v>
      </c>
    </row>
    <row r="2279" spans="1:10" x14ac:dyDescent="0.25">
      <c r="A2279" s="1">
        <v>40434.808333333334</v>
      </c>
      <c r="B2279">
        <v>4</v>
      </c>
      <c r="C2279">
        <v>31.29</v>
      </c>
      <c r="D2279" t="s">
        <v>297</v>
      </c>
      <c r="F2279">
        <f>IFERROR(IF(E2279="",VLOOKUP($B2279,Locations!$A$2:$U$255,16,FALSE),E2279),"")</f>
        <v>1.43</v>
      </c>
      <c r="G2279">
        <f>IFERROR(C2279-F2279,"")</f>
        <v>29.86</v>
      </c>
      <c r="H2279">
        <f>IFERROR(ROUND(VLOOKUP($B2279,Locations!$A$2:$U$255,11,FALSE)-G2279,3),"")</f>
        <v>5429.44</v>
      </c>
      <c r="I2279" s="2">
        <v>1</v>
      </c>
      <c r="J2279">
        <v>14</v>
      </c>
    </row>
    <row r="2280" spans="1:10" x14ac:dyDescent="0.25">
      <c r="A2280" s="1">
        <v>40518.738194444442</v>
      </c>
      <c r="B2280">
        <v>4</v>
      </c>
      <c r="C2280">
        <v>31.4</v>
      </c>
      <c r="D2280" t="s">
        <v>297</v>
      </c>
      <c r="F2280">
        <f>IFERROR(IF(E2280="",VLOOKUP($B2280,Locations!$A$2:$U$255,16,FALSE),E2280),"")</f>
        <v>1.43</v>
      </c>
      <c r="G2280">
        <f>IFERROR(C2280-F2280,"")</f>
        <v>29.97</v>
      </c>
      <c r="H2280">
        <f>IFERROR(ROUND(VLOOKUP($B2280,Locations!$A$2:$U$255,11,FALSE)-G2280,3),"")</f>
        <v>5429.33</v>
      </c>
      <c r="I2280" s="2">
        <v>1</v>
      </c>
      <c r="J2280">
        <v>16</v>
      </c>
    </row>
    <row r="2281" spans="1:10" x14ac:dyDescent="0.25">
      <c r="A2281" s="1">
        <v>40603.600694444445</v>
      </c>
      <c r="B2281">
        <v>4</v>
      </c>
      <c r="C2281">
        <v>30.74</v>
      </c>
      <c r="D2281" t="s">
        <v>297</v>
      </c>
      <c r="F2281">
        <f>IFERROR(IF(E2281="",VLOOKUP($B2281,Locations!$A$2:$U$255,16,FALSE),E2281),"")</f>
        <v>1.43</v>
      </c>
      <c r="G2281">
        <f>IFERROR(C2281-F2281,"")</f>
        <v>29.31</v>
      </c>
      <c r="H2281">
        <f>IFERROR(ROUND(VLOOKUP($B2281,Locations!$A$2:$U$255,11,FALSE)-G2281,3),"")</f>
        <v>5429.99</v>
      </c>
      <c r="I2281" s="2">
        <v>1</v>
      </c>
      <c r="J2281">
        <v>14</v>
      </c>
    </row>
    <row r="2282" spans="1:10" x14ac:dyDescent="0.25">
      <c r="A2282" s="1">
        <v>40700.726388888892</v>
      </c>
      <c r="B2282">
        <v>4</v>
      </c>
      <c r="C2282">
        <v>31.05</v>
      </c>
      <c r="D2282" t="s">
        <v>297</v>
      </c>
      <c r="F2282">
        <f>IFERROR(IF(E2282="",VLOOKUP($B2282,Locations!$A$2:$U$255,16,FALSE),E2282),"")</f>
        <v>1.43</v>
      </c>
      <c r="G2282">
        <f>IFERROR(C2282-F2282,"")</f>
        <v>29.62</v>
      </c>
      <c r="H2282">
        <f>IFERROR(ROUND(VLOOKUP($B2282,Locations!$A$2:$U$255,11,FALSE)-G2282,3),"")</f>
        <v>5429.68</v>
      </c>
      <c r="I2282" s="2">
        <v>1</v>
      </c>
      <c r="J2282">
        <v>14</v>
      </c>
    </row>
    <row r="2283" spans="1:10" x14ac:dyDescent="0.25">
      <c r="A2283" s="1">
        <v>40798.674305555556</v>
      </c>
      <c r="B2283">
        <v>4</v>
      </c>
      <c r="C2283">
        <v>31.81</v>
      </c>
      <c r="D2283" t="s">
        <v>297</v>
      </c>
      <c r="F2283">
        <f>IFERROR(IF(E2283="",VLOOKUP($B2283,Locations!$A$2:$U$255,16,FALSE),E2283),"")</f>
        <v>1.43</v>
      </c>
      <c r="G2283">
        <f>IFERROR(C2283-F2283,"")</f>
        <v>30.38</v>
      </c>
      <c r="H2283">
        <f>IFERROR(ROUND(VLOOKUP($B2283,Locations!$A$2:$U$255,11,FALSE)-G2283,3),"")</f>
        <v>5428.92</v>
      </c>
      <c r="I2283" s="2">
        <v>1</v>
      </c>
      <c r="J2283">
        <v>14</v>
      </c>
    </row>
    <row r="2284" spans="1:10" x14ac:dyDescent="0.25">
      <c r="A2284" s="1">
        <v>40883.429166666669</v>
      </c>
      <c r="B2284">
        <v>4</v>
      </c>
      <c r="C2284">
        <v>31.03</v>
      </c>
      <c r="D2284" t="s">
        <v>297</v>
      </c>
      <c r="F2284">
        <f>IFERROR(IF(E2284="",VLOOKUP($B2284,Locations!$A$2:$U$255,16,FALSE),E2284),"")</f>
        <v>1.43</v>
      </c>
      <c r="G2284">
        <f>IFERROR(C2284-F2284,"")</f>
        <v>29.6</v>
      </c>
      <c r="H2284">
        <f>IFERROR(ROUND(VLOOKUP($B2284,Locations!$A$2:$U$255,11,FALSE)-G2284,3),"")</f>
        <v>5429.7</v>
      </c>
      <c r="I2284" s="2">
        <v>1</v>
      </c>
      <c r="J2284">
        <v>14</v>
      </c>
    </row>
    <row r="2285" spans="1:10" x14ac:dyDescent="0.25">
      <c r="A2285" s="1">
        <v>40966.706250000003</v>
      </c>
      <c r="B2285">
        <v>4</v>
      </c>
      <c r="C2285">
        <v>30.55</v>
      </c>
      <c r="D2285" t="s">
        <v>297</v>
      </c>
      <c r="F2285">
        <f>IFERROR(IF(E2285="",VLOOKUP($B2285,Locations!$A$2:$U$255,16,FALSE),E2285),"")</f>
        <v>1.43</v>
      </c>
      <c r="G2285">
        <f>IFERROR(C2285-F2285,"")</f>
        <v>29.12</v>
      </c>
      <c r="H2285">
        <f>IFERROR(ROUND(VLOOKUP($B2285,Locations!$A$2:$U$255,11,FALSE)-G2285,3),"")</f>
        <v>5430.18</v>
      </c>
      <c r="I2285" s="2">
        <v>1</v>
      </c>
      <c r="J2285">
        <v>16</v>
      </c>
    </row>
    <row r="2286" spans="1:10" x14ac:dyDescent="0.25">
      <c r="A2286" s="1">
        <v>41064.611111111109</v>
      </c>
      <c r="B2286">
        <v>4</v>
      </c>
      <c r="C2286">
        <v>31.71</v>
      </c>
      <c r="D2286" t="s">
        <v>297</v>
      </c>
      <c r="F2286">
        <f>IFERROR(IF(E2286="",VLOOKUP($B2286,Locations!$A$2:$U$255,16,FALSE),E2286),"")</f>
        <v>1.43</v>
      </c>
      <c r="G2286">
        <f>IFERROR(C2286-F2286,"")</f>
        <v>30.28</v>
      </c>
      <c r="H2286">
        <f>IFERROR(ROUND(VLOOKUP($B2286,Locations!$A$2:$U$255,11,FALSE)-G2286,3),"")</f>
        <v>5429.02</v>
      </c>
      <c r="I2286" s="2">
        <v>1</v>
      </c>
      <c r="J2286">
        <v>14</v>
      </c>
    </row>
    <row r="2287" spans="1:10" x14ac:dyDescent="0.25">
      <c r="A2287" s="1">
        <v>41162.688888888886</v>
      </c>
      <c r="B2287">
        <v>4</v>
      </c>
      <c r="C2287">
        <v>32.17</v>
      </c>
      <c r="D2287" t="s">
        <v>297</v>
      </c>
      <c r="F2287">
        <f>IFERROR(IF(E2287="",VLOOKUP($B2287,Locations!$A$2:$U$255,16,FALSE),E2287),"")</f>
        <v>1.43</v>
      </c>
      <c r="G2287">
        <f>IFERROR(C2287-F2287,"")</f>
        <v>30.740000000000002</v>
      </c>
      <c r="H2287">
        <f>IFERROR(ROUND(VLOOKUP($B2287,Locations!$A$2:$U$255,11,FALSE)-G2287,3),"")</f>
        <v>5428.56</v>
      </c>
      <c r="I2287" s="2">
        <v>1</v>
      </c>
      <c r="J2287">
        <v>14</v>
      </c>
    </row>
    <row r="2288" spans="1:10" x14ac:dyDescent="0.25">
      <c r="A2288" s="1">
        <v>41254.427083333336</v>
      </c>
      <c r="B2288">
        <v>4</v>
      </c>
      <c r="C2288">
        <v>31.27</v>
      </c>
      <c r="D2288" t="s">
        <v>297</v>
      </c>
      <c r="F2288">
        <f>IFERROR(IF(E2288="",VLOOKUP($B2288,Locations!$A$2:$U$255,16,FALSE),E2288),"")</f>
        <v>1.43</v>
      </c>
      <c r="G2288">
        <f>IFERROR(C2288-F2288,"")</f>
        <v>29.84</v>
      </c>
      <c r="H2288">
        <f>IFERROR(ROUND(VLOOKUP($B2288,Locations!$A$2:$U$255,11,FALSE)-G2288,3),"")</f>
        <v>5429.46</v>
      </c>
      <c r="I2288" s="2">
        <v>1</v>
      </c>
    </row>
    <row r="2289" spans="1:10" x14ac:dyDescent="0.25">
      <c r="A2289" s="1">
        <v>41337.706944444442</v>
      </c>
      <c r="B2289">
        <v>4</v>
      </c>
      <c r="C2289">
        <v>30.87</v>
      </c>
      <c r="D2289" t="s">
        <v>297</v>
      </c>
      <c r="F2289">
        <f>IFERROR(IF(E2289="",VLOOKUP($B2289,Locations!$A$2:$U$255,16,FALSE),E2289),"")</f>
        <v>1.43</v>
      </c>
      <c r="G2289">
        <f>IFERROR(C2289-F2289,"")</f>
        <v>29.44</v>
      </c>
      <c r="H2289">
        <f>IFERROR(ROUND(VLOOKUP($B2289,Locations!$A$2:$U$255,11,FALSE)-G2289,3),"")</f>
        <v>5429.86</v>
      </c>
      <c r="I2289" s="2">
        <v>1</v>
      </c>
      <c r="J2289">
        <v>14</v>
      </c>
    </row>
    <row r="2290" spans="1:10" x14ac:dyDescent="0.25">
      <c r="A2290" s="1">
        <v>41442.659722222219</v>
      </c>
      <c r="B2290">
        <v>4</v>
      </c>
      <c r="C2290">
        <v>31.95</v>
      </c>
      <c r="D2290" t="s">
        <v>297</v>
      </c>
      <c r="F2290">
        <f>IFERROR(IF(E2290="",VLOOKUP($B2290,Locations!$A$2:$U$255,16,FALSE),E2290),"")</f>
        <v>1.43</v>
      </c>
      <c r="G2290">
        <f>IFERROR(C2290-F2290,"")</f>
        <v>30.52</v>
      </c>
      <c r="H2290">
        <f>IFERROR(ROUND(VLOOKUP($B2290,Locations!$A$2:$U$255,11,FALSE)-G2290,3),"")</f>
        <v>5428.78</v>
      </c>
      <c r="I2290" s="2">
        <v>1</v>
      </c>
      <c r="J2290">
        <v>14</v>
      </c>
    </row>
    <row r="2291" spans="1:10" x14ac:dyDescent="0.25">
      <c r="A2291" s="1">
        <v>41533.649305555555</v>
      </c>
      <c r="B2291">
        <v>4</v>
      </c>
      <c r="C2291">
        <v>32</v>
      </c>
      <c r="D2291" t="s">
        <v>297</v>
      </c>
      <c r="F2291">
        <f>IFERROR(IF(E2291="",VLOOKUP($B2291,Locations!$A$2:$U$255,16,FALSE),E2291),"")</f>
        <v>1.43</v>
      </c>
      <c r="G2291">
        <f>IFERROR(C2291-F2291,"")</f>
        <v>30.57</v>
      </c>
      <c r="H2291">
        <f>IFERROR(ROUND(VLOOKUP($B2291,Locations!$A$2:$U$255,11,FALSE)-G2291,3),"")</f>
        <v>5428.73</v>
      </c>
      <c r="I2291" s="2">
        <v>1</v>
      </c>
      <c r="J2291">
        <v>14</v>
      </c>
    </row>
    <row r="2292" spans="1:10" x14ac:dyDescent="0.25">
      <c r="A2292" s="1">
        <v>41617.700694444444</v>
      </c>
      <c r="B2292">
        <v>4</v>
      </c>
      <c r="C2292">
        <v>31.31</v>
      </c>
      <c r="D2292" t="s">
        <v>297</v>
      </c>
      <c r="F2292">
        <f>IFERROR(IF(E2292="",VLOOKUP($B2292,Locations!$A$2:$U$255,16,FALSE),E2292),"")</f>
        <v>1.43</v>
      </c>
      <c r="G2292">
        <f>IFERROR(C2292-F2292,"")</f>
        <v>29.88</v>
      </c>
      <c r="H2292">
        <f>IFERROR(ROUND(VLOOKUP($B2292,Locations!$A$2:$U$255,11,FALSE)-G2292,3),"")</f>
        <v>5429.42</v>
      </c>
      <c r="I2292" s="2">
        <v>1</v>
      </c>
      <c r="J2292">
        <v>16</v>
      </c>
    </row>
    <row r="2293" spans="1:10" x14ac:dyDescent="0.25">
      <c r="A2293" s="1">
        <v>41701.695833333331</v>
      </c>
      <c r="B2293">
        <v>4</v>
      </c>
      <c r="C2293">
        <v>30.88</v>
      </c>
      <c r="D2293" t="s">
        <v>297</v>
      </c>
      <c r="F2293">
        <f>IFERROR(IF(E2293="",VLOOKUP($B2293,Locations!$A$2:$U$255,16,FALSE),E2293),"")</f>
        <v>1.43</v>
      </c>
      <c r="G2293">
        <f>IFERROR(C2293-F2293,"")</f>
        <v>29.45</v>
      </c>
      <c r="H2293">
        <f>IFERROR(ROUND(VLOOKUP($B2293,Locations!$A$2:$U$255,11,FALSE)-G2293,3),"")</f>
        <v>5429.85</v>
      </c>
      <c r="I2293" s="2">
        <v>1</v>
      </c>
      <c r="J2293">
        <v>14</v>
      </c>
    </row>
    <row r="2294" spans="1:10" x14ac:dyDescent="0.25">
      <c r="A2294" s="1">
        <v>41792.656944444447</v>
      </c>
      <c r="B2294">
        <v>4</v>
      </c>
      <c r="C2294">
        <v>31.77</v>
      </c>
      <c r="D2294" t="s">
        <v>297</v>
      </c>
      <c r="F2294">
        <f>IFERROR(IF(E2294="",VLOOKUP($B2294,Locations!$A$2:$U$255,16,FALSE),E2294),"")</f>
        <v>1.43</v>
      </c>
      <c r="G2294">
        <f>IFERROR(C2294-F2294,"")</f>
        <v>30.34</v>
      </c>
      <c r="H2294">
        <f>IFERROR(ROUND(VLOOKUP($B2294,Locations!$A$2:$U$255,11,FALSE)-G2294,3),"")</f>
        <v>5428.96</v>
      </c>
      <c r="I2294" s="2">
        <v>1</v>
      </c>
      <c r="J2294">
        <v>14</v>
      </c>
    </row>
    <row r="2295" spans="1:10" x14ac:dyDescent="0.25">
      <c r="A2295" s="1">
        <v>41890.664583333331</v>
      </c>
      <c r="B2295">
        <v>4</v>
      </c>
      <c r="C2295">
        <v>31.92</v>
      </c>
      <c r="D2295" t="s">
        <v>297</v>
      </c>
      <c r="F2295">
        <f>IFERROR(IF(E2295="",VLOOKUP($B2295,Locations!$A$2:$U$255,16,FALSE),E2295),"")</f>
        <v>1.43</v>
      </c>
      <c r="G2295">
        <f>IFERROR(C2295-F2295,"")</f>
        <v>30.490000000000002</v>
      </c>
      <c r="H2295">
        <f>IFERROR(ROUND(VLOOKUP($B2295,Locations!$A$2:$U$255,11,FALSE)-G2295,3),"")</f>
        <v>5428.81</v>
      </c>
      <c r="I2295" s="2">
        <v>1</v>
      </c>
      <c r="J2295">
        <v>14</v>
      </c>
    </row>
    <row r="2296" spans="1:10" x14ac:dyDescent="0.25">
      <c r="A2296" s="1">
        <v>41981.695833333331</v>
      </c>
      <c r="B2296">
        <v>4</v>
      </c>
      <c r="C2296">
        <v>31.21</v>
      </c>
      <c r="D2296" t="s">
        <v>297</v>
      </c>
      <c r="F2296">
        <f>IFERROR(IF(E2296="",VLOOKUP($B2296,Locations!$A$2:$U$255,16,FALSE),E2296),"")</f>
        <v>1.43</v>
      </c>
      <c r="G2296">
        <f>IFERROR(C2296-F2296,"")</f>
        <v>29.78</v>
      </c>
      <c r="H2296">
        <f>IFERROR(ROUND(VLOOKUP($B2296,Locations!$A$2:$U$255,11,FALSE)-G2296,3),"")</f>
        <v>5429.52</v>
      </c>
      <c r="I2296" s="2">
        <v>1</v>
      </c>
      <c r="J2296">
        <v>16</v>
      </c>
    </row>
    <row r="2297" spans="1:10" x14ac:dyDescent="0.25">
      <c r="A2297" s="1">
        <v>42065.696527777778</v>
      </c>
      <c r="B2297">
        <v>4</v>
      </c>
      <c r="C2297">
        <v>30.72</v>
      </c>
      <c r="D2297" t="s">
        <v>297</v>
      </c>
      <c r="F2297">
        <f>IFERROR(IF(E2297="",VLOOKUP($B2297,Locations!$A$2:$U$255,16,FALSE),E2297),"")</f>
        <v>1.43</v>
      </c>
      <c r="G2297">
        <f>IFERROR(C2297-F2297,"")</f>
        <v>29.29</v>
      </c>
      <c r="H2297">
        <f>IFERROR(ROUND(VLOOKUP($B2297,Locations!$A$2:$U$255,11,FALSE)-G2297,3),"")</f>
        <v>5430.01</v>
      </c>
      <c r="I2297" s="2">
        <v>1</v>
      </c>
      <c r="J2297">
        <v>16</v>
      </c>
    </row>
    <row r="2298" spans="1:10" x14ac:dyDescent="0.25">
      <c r="A2298" s="1">
        <v>42178.727777777778</v>
      </c>
      <c r="B2298">
        <v>4</v>
      </c>
      <c r="C2298">
        <v>31.32</v>
      </c>
      <c r="D2298" t="s">
        <v>297</v>
      </c>
      <c r="F2298">
        <f>IFERROR(IF(E2298="",VLOOKUP($B2298,Locations!$A$2:$U$255,16,FALSE),E2298),"")</f>
        <v>1.43</v>
      </c>
      <c r="G2298">
        <f>IFERROR(C2298-F2298,"")</f>
        <v>29.89</v>
      </c>
      <c r="H2298">
        <f>IFERROR(ROUND(VLOOKUP($B2298,Locations!$A$2:$U$255,11,FALSE)-G2298,3),"")</f>
        <v>5429.41</v>
      </c>
      <c r="I2298" s="2">
        <v>1</v>
      </c>
      <c r="J2298">
        <v>17</v>
      </c>
    </row>
    <row r="2299" spans="1:10" x14ac:dyDescent="0.25">
      <c r="A2299" s="1">
        <v>42338.686111111114</v>
      </c>
      <c r="B2299">
        <v>4</v>
      </c>
      <c r="C2299">
        <v>30.78</v>
      </c>
      <c r="D2299" t="s">
        <v>297</v>
      </c>
      <c r="F2299">
        <f>IFERROR(IF(E2299="",VLOOKUP($B2299,Locations!$A$2:$U$255,16,FALSE),E2299),"")</f>
        <v>1.43</v>
      </c>
      <c r="G2299">
        <f>IFERROR(C2299-F2299,"")</f>
        <v>29.35</v>
      </c>
      <c r="H2299">
        <f>IFERROR(ROUND(VLOOKUP($B2299,Locations!$A$2:$U$255,11,FALSE)-G2299,3),"")</f>
        <v>5429.95</v>
      </c>
      <c r="I2299" s="2">
        <v>1</v>
      </c>
      <c r="J2299">
        <v>16</v>
      </c>
    </row>
    <row r="2300" spans="1:10" x14ac:dyDescent="0.25">
      <c r="A2300" s="1">
        <v>42492.647916666669</v>
      </c>
      <c r="B2300">
        <v>4</v>
      </c>
      <c r="C2300">
        <v>31.17</v>
      </c>
      <c r="D2300" t="s">
        <v>297</v>
      </c>
      <c r="F2300">
        <f>IFERROR(IF(E2300="",VLOOKUP($B2300,Locations!$A$2:$U$255,16,FALSE),E2300),"")</f>
        <v>1.43</v>
      </c>
      <c r="G2300">
        <f>IFERROR(C2300-F2300,"")</f>
        <v>29.740000000000002</v>
      </c>
      <c r="H2300">
        <f>IFERROR(ROUND(VLOOKUP($B2300,Locations!$A$2:$U$255,11,FALSE)-G2300,3),"")</f>
        <v>5429.56</v>
      </c>
      <c r="I2300" s="2">
        <v>1</v>
      </c>
      <c r="J2300">
        <v>15</v>
      </c>
    </row>
    <row r="2301" spans="1:10" x14ac:dyDescent="0.25">
      <c r="A2301" s="1">
        <v>42583.638888888891</v>
      </c>
      <c r="B2301">
        <v>4</v>
      </c>
      <c r="C2301">
        <v>32.46</v>
      </c>
      <c r="D2301" t="s">
        <v>297</v>
      </c>
      <c r="F2301">
        <f>IFERROR(IF(E2301="",VLOOKUP($B2301,Locations!$A$2:$U$255,16,FALSE),E2301),"")</f>
        <v>1.43</v>
      </c>
      <c r="G2301">
        <f>IFERROR(C2301-F2301,"")</f>
        <v>31.03</v>
      </c>
      <c r="H2301">
        <f>IFERROR(ROUND(VLOOKUP($B2301,Locations!$A$2:$U$255,11,FALSE)-G2301,3),"")</f>
        <v>5428.27</v>
      </c>
      <c r="I2301" s="2">
        <v>1</v>
      </c>
      <c r="J2301">
        <v>15</v>
      </c>
    </row>
    <row r="2302" spans="1:10" x14ac:dyDescent="0.25">
      <c r="A2302" s="1">
        <v>42802.430555555555</v>
      </c>
      <c r="B2302">
        <v>4</v>
      </c>
      <c r="C2302">
        <v>30.62</v>
      </c>
      <c r="D2302" t="s">
        <v>297</v>
      </c>
      <c r="F2302">
        <f>IFERROR(IF(E2302="",VLOOKUP($B2302,Locations!$A$2:$U$255,16,FALSE),E2302),"")</f>
        <v>1.43</v>
      </c>
      <c r="G2302">
        <f>IFERROR(C2302-F2302,"")</f>
        <v>29.19</v>
      </c>
      <c r="H2302">
        <f>IFERROR(ROUND(VLOOKUP($B2302,Locations!$A$2:$U$255,11,FALSE)-G2302,3),"")</f>
        <v>5430.11</v>
      </c>
      <c r="I2302" s="2">
        <v>1</v>
      </c>
      <c r="J2302">
        <v>16</v>
      </c>
    </row>
    <row r="2303" spans="1:10" x14ac:dyDescent="0.25">
      <c r="A2303" s="1">
        <v>42961.65625</v>
      </c>
      <c r="B2303">
        <v>4</v>
      </c>
      <c r="C2303">
        <v>32.35</v>
      </c>
      <c r="D2303" t="s">
        <v>297</v>
      </c>
      <c r="F2303">
        <f>IFERROR(IF(E2303="",VLOOKUP($B2303,Locations!$A$2:$U$255,16,FALSE),E2303),"")</f>
        <v>1.43</v>
      </c>
      <c r="G2303">
        <f>IFERROR(C2303-F2303,"")</f>
        <v>30.92</v>
      </c>
      <c r="H2303">
        <f>IFERROR(ROUND(VLOOKUP($B2303,Locations!$A$2:$U$255,11,FALSE)-G2303,3),"")</f>
        <v>5428.38</v>
      </c>
      <c r="I2303" s="2">
        <v>1</v>
      </c>
      <c r="J2303">
        <v>15</v>
      </c>
    </row>
    <row r="2304" spans="1:10" x14ac:dyDescent="0.25">
      <c r="A2304" s="1">
        <v>43076.435416666667</v>
      </c>
      <c r="B2304">
        <v>4</v>
      </c>
      <c r="C2304">
        <v>31.5</v>
      </c>
      <c r="D2304" t="s">
        <v>297</v>
      </c>
      <c r="F2304">
        <v>1.43</v>
      </c>
      <c r="G2304">
        <f>IFERROR(C2304-F2304,"")</f>
        <v>30.07</v>
      </c>
      <c r="H2304">
        <f>IFERROR(ROUND(VLOOKUP($B2304,Locations!$A$2:$U$255,11,FALSE)-G2304,3),"")</f>
        <v>5429.23</v>
      </c>
      <c r="I2304" s="2">
        <v>1</v>
      </c>
    </row>
    <row r="2305" spans="1:10" x14ac:dyDescent="0.25">
      <c r="A2305" s="50">
        <v>43165.697916666664</v>
      </c>
      <c r="B2305">
        <v>4</v>
      </c>
      <c r="C2305" s="47">
        <v>30.3</v>
      </c>
      <c r="D2305" t="s">
        <v>297</v>
      </c>
      <c r="F2305">
        <v>1.43</v>
      </c>
      <c r="G2305">
        <f>IFERROR(C2305-F2305,"")</f>
        <v>28.87</v>
      </c>
      <c r="H2305">
        <f>IFERROR(ROUND(VLOOKUP($B2305,Locations!$A$2:$U$255,11,FALSE)-G2305,3),"")</f>
        <v>5430.43</v>
      </c>
      <c r="I2305" s="2">
        <v>1</v>
      </c>
      <c r="J2305">
        <v>16</v>
      </c>
    </row>
    <row r="2306" spans="1:10" x14ac:dyDescent="0.25">
      <c r="A2306" s="50">
        <v>43311.668749999997</v>
      </c>
      <c r="B2306">
        <v>4</v>
      </c>
      <c r="C2306" s="47">
        <v>31.44</v>
      </c>
      <c r="D2306" t="s">
        <v>297</v>
      </c>
      <c r="F2306">
        <v>1.43</v>
      </c>
      <c r="G2306">
        <f>IFERROR(C2306-F2306,"")</f>
        <v>30.01</v>
      </c>
      <c r="H2306">
        <f>IFERROR(ROUND(VLOOKUP($B2306,Locations!$A$2:$U$255,11,FALSE)-G2306,3),"")</f>
        <v>5429.29</v>
      </c>
      <c r="I2306" s="2">
        <v>1</v>
      </c>
      <c r="J2306">
        <v>17</v>
      </c>
    </row>
    <row r="2307" spans="1:10" x14ac:dyDescent="0.25">
      <c r="A2307" s="1">
        <v>39854.441666666666</v>
      </c>
      <c r="B2307">
        <v>5</v>
      </c>
      <c r="C2307">
        <v>29.38</v>
      </c>
      <c r="D2307" t="s">
        <v>253</v>
      </c>
      <c r="F2307">
        <f>IFERROR(IF(E2307="",VLOOKUP($B2307,Locations!$A$2:$U$255,16,FALSE),E2307),"")</f>
        <v>1.41</v>
      </c>
      <c r="G2307">
        <f>IFERROR(C2307-F2307,"")</f>
        <v>27.97</v>
      </c>
      <c r="H2307">
        <f>IFERROR(ROUND(VLOOKUP($B2307,Locations!$A$2:$U$255,11,FALSE)-G2307,3),"")</f>
        <v>5431.33</v>
      </c>
      <c r="I2307" s="2">
        <v>1</v>
      </c>
      <c r="J2307">
        <v>17</v>
      </c>
    </row>
    <row r="2308" spans="1:10" x14ac:dyDescent="0.25">
      <c r="A2308" s="1">
        <v>39966.425000000003</v>
      </c>
      <c r="B2308">
        <v>5</v>
      </c>
      <c r="C2308">
        <v>29.98</v>
      </c>
      <c r="D2308" t="s">
        <v>253</v>
      </c>
      <c r="F2308">
        <f>IFERROR(IF(E2308="",VLOOKUP($B2308,Locations!$A$2:$U$255,16,FALSE),E2308),"")</f>
        <v>1.41</v>
      </c>
      <c r="G2308">
        <f>IFERROR(C2308-F2308,"")</f>
        <v>28.57</v>
      </c>
      <c r="H2308">
        <f>IFERROR(ROUND(VLOOKUP($B2308,Locations!$A$2:$U$255,11,FALSE)-G2308,3),"")</f>
        <v>5430.73</v>
      </c>
      <c r="I2308" s="2">
        <v>1</v>
      </c>
      <c r="J2308">
        <v>17</v>
      </c>
    </row>
    <row r="2309" spans="1:10" x14ac:dyDescent="0.25">
      <c r="A2309" s="1">
        <v>40070.768055555556</v>
      </c>
      <c r="B2309">
        <v>5</v>
      </c>
      <c r="C2309">
        <v>30.72</v>
      </c>
      <c r="D2309" t="s">
        <v>253</v>
      </c>
      <c r="F2309">
        <f>IFERROR(IF(E2309="",VLOOKUP($B2309,Locations!$A$2:$U$255,16,FALSE),E2309),"")</f>
        <v>1.41</v>
      </c>
      <c r="G2309">
        <f>IFERROR(C2309-F2309,"")</f>
        <v>29.31</v>
      </c>
      <c r="H2309">
        <f>IFERROR(ROUND(VLOOKUP($B2309,Locations!$A$2:$U$255,11,FALSE)-G2309,3),"")</f>
        <v>5429.99</v>
      </c>
      <c r="I2309" s="2">
        <v>1</v>
      </c>
      <c r="J2309">
        <v>17</v>
      </c>
    </row>
    <row r="2310" spans="1:10" x14ac:dyDescent="0.25">
      <c r="A2310" s="1">
        <v>40148.732638888891</v>
      </c>
      <c r="B2310">
        <v>5</v>
      </c>
      <c r="C2310">
        <v>30</v>
      </c>
      <c r="D2310" t="s">
        <v>253</v>
      </c>
      <c r="F2310">
        <f>IFERROR(IF(E2310="",VLOOKUP($B2310,Locations!$A$2:$U$255,16,FALSE),E2310),"")</f>
        <v>1.41</v>
      </c>
      <c r="G2310">
        <f>IFERROR(C2310-F2310,"")</f>
        <v>28.59</v>
      </c>
      <c r="H2310">
        <f>IFERROR(ROUND(VLOOKUP($B2310,Locations!$A$2:$U$255,11,FALSE)-G2310,3),"")</f>
        <v>5430.71</v>
      </c>
      <c r="I2310" s="2">
        <v>1</v>
      </c>
      <c r="J2310">
        <v>17</v>
      </c>
    </row>
    <row r="2311" spans="1:10" x14ac:dyDescent="0.25">
      <c r="A2311" s="1">
        <v>40239.746527777781</v>
      </c>
      <c r="B2311">
        <v>5</v>
      </c>
      <c r="C2311">
        <v>29.48</v>
      </c>
      <c r="D2311" t="s">
        <v>253</v>
      </c>
      <c r="F2311">
        <f>IFERROR(IF(E2311="",VLOOKUP($B2311,Locations!$A$2:$U$255,16,FALSE),E2311),"")</f>
        <v>1.41</v>
      </c>
      <c r="G2311">
        <f>IFERROR(C2311-F2311,"")</f>
        <v>28.07</v>
      </c>
      <c r="H2311">
        <f>IFERROR(ROUND(VLOOKUP($B2311,Locations!$A$2:$U$255,11,FALSE)-G2311,3),"")</f>
        <v>5431.23</v>
      </c>
      <c r="I2311" s="2">
        <v>1</v>
      </c>
      <c r="J2311">
        <v>17</v>
      </c>
    </row>
    <row r="2312" spans="1:10" x14ac:dyDescent="0.25">
      <c r="A2312" s="1">
        <v>40336.779166666667</v>
      </c>
      <c r="B2312">
        <v>5</v>
      </c>
      <c r="C2312">
        <v>30.39</v>
      </c>
      <c r="D2312" t="s">
        <v>253</v>
      </c>
      <c r="F2312">
        <f>IFERROR(IF(E2312="",VLOOKUP($B2312,Locations!$A$2:$U$255,16,FALSE),E2312),"")</f>
        <v>1.41</v>
      </c>
      <c r="G2312">
        <f>IFERROR(C2312-F2312,"")</f>
        <v>28.98</v>
      </c>
      <c r="H2312">
        <f>IFERROR(ROUND(VLOOKUP($B2312,Locations!$A$2:$U$255,11,FALSE)-G2312,3),"")</f>
        <v>5430.32</v>
      </c>
      <c r="I2312" s="2">
        <v>1</v>
      </c>
      <c r="J2312">
        <v>17</v>
      </c>
    </row>
    <row r="2313" spans="1:10" x14ac:dyDescent="0.25">
      <c r="A2313" s="1">
        <v>40434.809027777781</v>
      </c>
      <c r="B2313">
        <v>5</v>
      </c>
      <c r="C2313">
        <v>31.31</v>
      </c>
      <c r="D2313" t="s">
        <v>253</v>
      </c>
      <c r="F2313">
        <f>IFERROR(IF(E2313="",VLOOKUP($B2313,Locations!$A$2:$U$255,16,FALSE),E2313),"")</f>
        <v>1.41</v>
      </c>
      <c r="G2313">
        <f>IFERROR(C2313-F2313,"")</f>
        <v>29.9</v>
      </c>
      <c r="H2313">
        <f>IFERROR(ROUND(VLOOKUP($B2313,Locations!$A$2:$U$255,11,FALSE)-G2313,3),"")</f>
        <v>5429.4</v>
      </c>
      <c r="I2313" s="2">
        <v>1</v>
      </c>
      <c r="J2313">
        <v>14</v>
      </c>
    </row>
    <row r="2314" spans="1:10" x14ac:dyDescent="0.25">
      <c r="A2314" s="1">
        <v>40518.739583333336</v>
      </c>
      <c r="B2314">
        <v>5</v>
      </c>
      <c r="C2314">
        <v>30.35</v>
      </c>
      <c r="D2314" t="s">
        <v>253</v>
      </c>
      <c r="F2314">
        <f>IFERROR(IF(E2314="",VLOOKUP($B2314,Locations!$A$2:$U$255,16,FALSE),E2314),"")</f>
        <v>1.41</v>
      </c>
      <c r="G2314">
        <f>IFERROR(C2314-F2314,"")</f>
        <v>28.94</v>
      </c>
      <c r="H2314">
        <f>IFERROR(ROUND(VLOOKUP($B2314,Locations!$A$2:$U$255,11,FALSE)-G2314,3),"")</f>
        <v>5430.36</v>
      </c>
      <c r="I2314" s="2">
        <v>1</v>
      </c>
      <c r="J2314">
        <v>16</v>
      </c>
    </row>
    <row r="2315" spans="1:10" x14ac:dyDescent="0.25">
      <c r="A2315" s="1">
        <v>40603.602777777778</v>
      </c>
      <c r="B2315">
        <v>5</v>
      </c>
      <c r="C2315">
        <v>29.72</v>
      </c>
      <c r="D2315" t="s">
        <v>253</v>
      </c>
      <c r="F2315">
        <f>IFERROR(IF(E2315="",VLOOKUP($B2315,Locations!$A$2:$U$255,16,FALSE),E2315),"")</f>
        <v>1.41</v>
      </c>
      <c r="G2315">
        <f>IFERROR(C2315-F2315,"")</f>
        <v>28.31</v>
      </c>
      <c r="H2315">
        <f>IFERROR(ROUND(VLOOKUP($B2315,Locations!$A$2:$U$255,11,FALSE)-G2315,3),"")</f>
        <v>5430.99</v>
      </c>
      <c r="I2315" s="2">
        <v>1</v>
      </c>
      <c r="J2315">
        <v>14</v>
      </c>
    </row>
    <row r="2316" spans="1:10" x14ac:dyDescent="0.25">
      <c r="A2316" s="1">
        <v>40700.724999999999</v>
      </c>
      <c r="B2316">
        <v>5</v>
      </c>
      <c r="C2316">
        <v>30.23</v>
      </c>
      <c r="D2316" t="s">
        <v>253</v>
      </c>
      <c r="F2316">
        <f>IFERROR(IF(E2316="",VLOOKUP($B2316,Locations!$A$2:$U$255,16,FALSE),E2316),"")</f>
        <v>1.41</v>
      </c>
      <c r="G2316">
        <f>IFERROR(C2316-F2316,"")</f>
        <v>28.82</v>
      </c>
      <c r="H2316">
        <f>IFERROR(ROUND(VLOOKUP($B2316,Locations!$A$2:$U$255,11,FALSE)-G2316,3),"")</f>
        <v>5430.48</v>
      </c>
      <c r="I2316" s="2">
        <v>1</v>
      </c>
      <c r="J2316">
        <v>14</v>
      </c>
    </row>
    <row r="2317" spans="1:10" x14ac:dyDescent="0.25">
      <c r="A2317" s="1">
        <v>40798.677777777775</v>
      </c>
      <c r="B2317">
        <v>5</v>
      </c>
      <c r="C2317">
        <v>30.7</v>
      </c>
      <c r="D2317" t="s">
        <v>253</v>
      </c>
      <c r="F2317">
        <f>IFERROR(IF(E2317="",VLOOKUP($B2317,Locations!$A$2:$U$255,16,FALSE),E2317),"")</f>
        <v>1.41</v>
      </c>
      <c r="G2317">
        <f>IFERROR(C2317-F2317,"")</f>
        <v>29.29</v>
      </c>
      <c r="H2317">
        <f>IFERROR(ROUND(VLOOKUP($B2317,Locations!$A$2:$U$255,11,FALSE)-G2317,3),"")</f>
        <v>5430.01</v>
      </c>
      <c r="I2317" s="2">
        <v>1</v>
      </c>
      <c r="J2317">
        <v>14</v>
      </c>
    </row>
    <row r="2318" spans="1:10" x14ac:dyDescent="0.25">
      <c r="A2318" s="1">
        <v>40883.431944444441</v>
      </c>
      <c r="B2318">
        <v>5</v>
      </c>
      <c r="C2318">
        <v>30.08</v>
      </c>
      <c r="D2318" t="s">
        <v>253</v>
      </c>
      <c r="F2318">
        <f>IFERROR(IF(E2318="",VLOOKUP($B2318,Locations!$A$2:$U$255,16,FALSE),E2318),"")</f>
        <v>1.41</v>
      </c>
      <c r="G2318">
        <f>IFERROR(C2318-F2318,"")</f>
        <v>28.669999999999998</v>
      </c>
      <c r="H2318">
        <f>IFERROR(ROUND(VLOOKUP($B2318,Locations!$A$2:$U$255,11,FALSE)-G2318,3),"")</f>
        <v>5430.63</v>
      </c>
      <c r="I2318" s="2">
        <v>1</v>
      </c>
      <c r="J2318">
        <v>14</v>
      </c>
    </row>
    <row r="2319" spans="1:10" x14ac:dyDescent="0.25">
      <c r="A2319" s="1">
        <v>40966.706944444442</v>
      </c>
      <c r="B2319">
        <v>5</v>
      </c>
      <c r="C2319">
        <v>29.48</v>
      </c>
      <c r="D2319" t="s">
        <v>253</v>
      </c>
      <c r="F2319">
        <f>IFERROR(IF(E2319="",VLOOKUP($B2319,Locations!$A$2:$U$255,16,FALSE),E2319),"")</f>
        <v>1.41</v>
      </c>
      <c r="G2319">
        <f>IFERROR(C2319-F2319,"")</f>
        <v>28.07</v>
      </c>
      <c r="H2319">
        <f>IFERROR(ROUND(VLOOKUP($B2319,Locations!$A$2:$U$255,11,FALSE)-G2319,3),"")</f>
        <v>5431.23</v>
      </c>
      <c r="I2319" s="2">
        <v>1</v>
      </c>
      <c r="J2319">
        <v>16</v>
      </c>
    </row>
    <row r="2320" spans="1:10" x14ac:dyDescent="0.25">
      <c r="A2320" s="1">
        <v>41064.612500000003</v>
      </c>
      <c r="B2320">
        <v>5</v>
      </c>
      <c r="C2320">
        <v>30.77</v>
      </c>
      <c r="D2320" t="s">
        <v>253</v>
      </c>
      <c r="F2320">
        <f>IFERROR(IF(E2320="",VLOOKUP($B2320,Locations!$A$2:$U$255,16,FALSE),E2320),"")</f>
        <v>1.41</v>
      </c>
      <c r="G2320">
        <f>IFERROR(C2320-F2320,"")</f>
        <v>29.36</v>
      </c>
      <c r="H2320">
        <f>IFERROR(ROUND(VLOOKUP($B2320,Locations!$A$2:$U$255,11,FALSE)-G2320,3),"")</f>
        <v>5429.94</v>
      </c>
      <c r="I2320" s="2">
        <v>1</v>
      </c>
      <c r="J2320">
        <v>14</v>
      </c>
    </row>
    <row r="2321" spans="1:10" x14ac:dyDescent="0.25">
      <c r="A2321" s="1">
        <v>41162.6875</v>
      </c>
      <c r="B2321">
        <v>5</v>
      </c>
      <c r="C2321">
        <v>31.03</v>
      </c>
      <c r="D2321" t="s">
        <v>253</v>
      </c>
      <c r="F2321">
        <f>IFERROR(IF(E2321="",VLOOKUP($B2321,Locations!$A$2:$U$255,16,FALSE),E2321),"")</f>
        <v>1.41</v>
      </c>
      <c r="G2321">
        <f>IFERROR(C2321-F2321,"")</f>
        <v>29.62</v>
      </c>
      <c r="H2321">
        <f>IFERROR(ROUND(VLOOKUP($B2321,Locations!$A$2:$U$255,11,FALSE)-G2321,3),"")</f>
        <v>5429.68</v>
      </c>
      <c r="I2321" s="2">
        <v>1</v>
      </c>
      <c r="J2321">
        <v>14</v>
      </c>
    </row>
    <row r="2322" spans="1:10" x14ac:dyDescent="0.25">
      <c r="A2322" s="1">
        <v>41254.429166666669</v>
      </c>
      <c r="B2322">
        <v>5</v>
      </c>
      <c r="C2322">
        <v>30.22</v>
      </c>
      <c r="D2322" t="s">
        <v>253</v>
      </c>
      <c r="F2322">
        <f>IFERROR(IF(E2322="",VLOOKUP($B2322,Locations!$A$2:$U$255,16,FALSE),E2322),"")</f>
        <v>1.41</v>
      </c>
      <c r="G2322">
        <f>IFERROR(C2322-F2322,"")</f>
        <v>28.81</v>
      </c>
      <c r="H2322">
        <f>IFERROR(ROUND(VLOOKUP($B2322,Locations!$A$2:$U$255,11,FALSE)-G2322,3),"")</f>
        <v>5430.49</v>
      </c>
      <c r="I2322" s="2">
        <v>1</v>
      </c>
    </row>
    <row r="2323" spans="1:10" x14ac:dyDescent="0.25">
      <c r="A2323" s="1">
        <v>41337.706250000003</v>
      </c>
      <c r="B2323">
        <v>5</v>
      </c>
      <c r="C2323">
        <v>29.87</v>
      </c>
      <c r="D2323" t="s">
        <v>253</v>
      </c>
      <c r="F2323">
        <f>IFERROR(IF(E2323="",VLOOKUP($B2323,Locations!$A$2:$U$255,16,FALSE),E2323),"")</f>
        <v>1.41</v>
      </c>
      <c r="G2323">
        <f>IFERROR(C2323-F2323,"")</f>
        <v>28.46</v>
      </c>
      <c r="H2323">
        <f>IFERROR(ROUND(VLOOKUP($B2323,Locations!$A$2:$U$255,11,FALSE)-G2323,3),"")</f>
        <v>5430.84</v>
      </c>
      <c r="I2323" s="2">
        <v>1</v>
      </c>
      <c r="J2323">
        <v>14</v>
      </c>
    </row>
    <row r="2324" spans="1:10" x14ac:dyDescent="0.25">
      <c r="A2324" s="1">
        <v>41442.657638888886</v>
      </c>
      <c r="B2324">
        <v>5</v>
      </c>
      <c r="C2324">
        <v>30.87</v>
      </c>
      <c r="D2324" t="s">
        <v>253</v>
      </c>
      <c r="F2324">
        <f>IFERROR(IF(E2324="",VLOOKUP($B2324,Locations!$A$2:$U$255,16,FALSE),E2324),"")</f>
        <v>1.41</v>
      </c>
      <c r="G2324">
        <f>IFERROR(C2324-F2324,"")</f>
        <v>29.46</v>
      </c>
      <c r="H2324">
        <f>IFERROR(ROUND(VLOOKUP($B2324,Locations!$A$2:$U$255,11,FALSE)-G2324,3),"")</f>
        <v>5429.84</v>
      </c>
      <c r="I2324" s="2">
        <v>1</v>
      </c>
      <c r="J2324">
        <v>14</v>
      </c>
    </row>
    <row r="2325" spans="1:10" x14ac:dyDescent="0.25">
      <c r="A2325" s="1">
        <v>41533.680555555555</v>
      </c>
      <c r="B2325">
        <v>5</v>
      </c>
      <c r="C2325">
        <v>30.88</v>
      </c>
      <c r="D2325" t="s">
        <v>253</v>
      </c>
      <c r="F2325">
        <f>IFERROR(IF(E2325="",VLOOKUP($B2325,Locations!$A$2:$U$255,16,FALSE),E2325),"")</f>
        <v>1.41</v>
      </c>
      <c r="G2325">
        <f>IFERROR(C2325-F2325,"")</f>
        <v>29.47</v>
      </c>
      <c r="H2325">
        <f>IFERROR(ROUND(VLOOKUP($B2325,Locations!$A$2:$U$255,11,FALSE)-G2325,3),"")</f>
        <v>5429.83</v>
      </c>
      <c r="I2325" s="2">
        <v>1</v>
      </c>
      <c r="J2325">
        <v>14</v>
      </c>
    </row>
    <row r="2326" spans="1:10" x14ac:dyDescent="0.25">
      <c r="A2326" s="1">
        <v>41617.702777777777</v>
      </c>
      <c r="B2326">
        <v>5</v>
      </c>
      <c r="C2326">
        <v>30.3</v>
      </c>
      <c r="D2326" t="s">
        <v>253</v>
      </c>
      <c r="F2326">
        <f>IFERROR(IF(E2326="",VLOOKUP($B2326,Locations!$A$2:$U$255,16,FALSE),E2326),"")</f>
        <v>1.41</v>
      </c>
      <c r="G2326">
        <f>IFERROR(C2326-F2326,"")</f>
        <v>28.89</v>
      </c>
      <c r="H2326">
        <f>IFERROR(ROUND(VLOOKUP($B2326,Locations!$A$2:$U$255,11,FALSE)-G2326,3),"")</f>
        <v>5430.41</v>
      </c>
      <c r="I2326" s="2">
        <v>1</v>
      </c>
      <c r="J2326">
        <v>16</v>
      </c>
    </row>
    <row r="2327" spans="1:10" x14ac:dyDescent="0.25">
      <c r="A2327" s="1">
        <v>41701.697916666664</v>
      </c>
      <c r="B2327">
        <v>5</v>
      </c>
      <c r="C2327">
        <v>29.77</v>
      </c>
      <c r="D2327" t="s">
        <v>253</v>
      </c>
      <c r="F2327">
        <f>IFERROR(IF(E2327="",VLOOKUP($B2327,Locations!$A$2:$U$255,16,FALSE),E2327),"")</f>
        <v>1.41</v>
      </c>
      <c r="G2327">
        <f>IFERROR(C2327-F2327,"")</f>
        <v>28.36</v>
      </c>
      <c r="H2327">
        <f>IFERROR(ROUND(VLOOKUP($B2327,Locations!$A$2:$U$255,11,FALSE)-G2327,3),"")</f>
        <v>5430.94</v>
      </c>
      <c r="I2327" s="2">
        <v>1</v>
      </c>
      <c r="J2327">
        <v>14</v>
      </c>
    </row>
    <row r="2328" spans="1:10" x14ac:dyDescent="0.25">
      <c r="A2328" s="1">
        <v>41792.65902777778</v>
      </c>
      <c r="B2328">
        <v>5</v>
      </c>
      <c r="C2328">
        <v>30.75</v>
      </c>
      <c r="D2328" t="s">
        <v>253</v>
      </c>
      <c r="F2328">
        <f>IFERROR(IF(E2328="",VLOOKUP($B2328,Locations!$A$2:$U$255,16,FALSE),E2328),"")</f>
        <v>1.41</v>
      </c>
      <c r="G2328">
        <f>IFERROR(C2328-F2328,"")</f>
        <v>29.34</v>
      </c>
      <c r="H2328">
        <f>IFERROR(ROUND(VLOOKUP($B2328,Locations!$A$2:$U$255,11,FALSE)-G2328,3),"")</f>
        <v>5429.96</v>
      </c>
      <c r="I2328" s="2">
        <v>1</v>
      </c>
      <c r="J2328">
        <v>14</v>
      </c>
    </row>
    <row r="2329" spans="1:10" x14ac:dyDescent="0.25">
      <c r="A2329" s="1">
        <v>41890.665277777778</v>
      </c>
      <c r="B2329">
        <v>5</v>
      </c>
      <c r="C2329">
        <v>30.77</v>
      </c>
      <c r="D2329" t="s">
        <v>253</v>
      </c>
      <c r="F2329">
        <f>IFERROR(IF(E2329="",VLOOKUP($B2329,Locations!$A$2:$U$255,16,FALSE),E2329),"")</f>
        <v>1.41</v>
      </c>
      <c r="G2329">
        <f>IFERROR(C2329-F2329,"")</f>
        <v>29.36</v>
      </c>
      <c r="H2329">
        <f>IFERROR(ROUND(VLOOKUP($B2329,Locations!$A$2:$U$255,11,FALSE)-G2329,3),"")</f>
        <v>5429.94</v>
      </c>
      <c r="I2329" s="2">
        <v>1</v>
      </c>
      <c r="J2329">
        <v>14</v>
      </c>
    </row>
    <row r="2330" spans="1:10" x14ac:dyDescent="0.25">
      <c r="A2330" s="1">
        <v>41981.697222222225</v>
      </c>
      <c r="B2330">
        <v>5</v>
      </c>
      <c r="C2330">
        <v>30.08</v>
      </c>
      <c r="D2330" t="s">
        <v>253</v>
      </c>
      <c r="F2330">
        <f>IFERROR(IF(E2330="",VLOOKUP($B2330,Locations!$A$2:$U$255,16,FALSE),E2330),"")</f>
        <v>1.41</v>
      </c>
      <c r="G2330">
        <f>IFERROR(C2330-F2330,"")</f>
        <v>28.669999999999998</v>
      </c>
      <c r="H2330">
        <f>IFERROR(ROUND(VLOOKUP($B2330,Locations!$A$2:$U$255,11,FALSE)-G2330,3),"")</f>
        <v>5430.63</v>
      </c>
      <c r="I2330" s="2">
        <v>1</v>
      </c>
      <c r="J2330">
        <v>16</v>
      </c>
    </row>
    <row r="2331" spans="1:10" x14ac:dyDescent="0.25">
      <c r="A2331" s="1">
        <v>42065.697916666664</v>
      </c>
      <c r="B2331">
        <v>5</v>
      </c>
      <c r="C2331">
        <v>29.72</v>
      </c>
      <c r="D2331" t="s">
        <v>253</v>
      </c>
      <c r="F2331">
        <f>IFERROR(IF(E2331="",VLOOKUP($B2331,Locations!$A$2:$U$255,16,FALSE),E2331),"")</f>
        <v>1.41</v>
      </c>
      <c r="G2331">
        <f>IFERROR(C2331-F2331,"")</f>
        <v>28.31</v>
      </c>
      <c r="H2331">
        <f>IFERROR(ROUND(VLOOKUP($B2331,Locations!$A$2:$U$255,11,FALSE)-G2331,3),"")</f>
        <v>5430.99</v>
      </c>
      <c r="I2331" s="2">
        <v>1</v>
      </c>
      <c r="J2331">
        <v>16</v>
      </c>
    </row>
    <row r="2332" spans="1:10" x14ac:dyDescent="0.25">
      <c r="A2332" s="1">
        <v>42178.729861111111</v>
      </c>
      <c r="B2332">
        <v>5</v>
      </c>
      <c r="C2332">
        <v>30.56</v>
      </c>
      <c r="D2332" t="s">
        <v>253</v>
      </c>
      <c r="F2332">
        <f>IFERROR(IF(E2332="",VLOOKUP($B2332,Locations!$A$2:$U$255,16,FALSE),E2332),"")</f>
        <v>1.41</v>
      </c>
      <c r="G2332">
        <f>IFERROR(C2332-F2332,"")</f>
        <v>29.15</v>
      </c>
      <c r="H2332">
        <f>IFERROR(ROUND(VLOOKUP($B2332,Locations!$A$2:$U$255,11,FALSE)-G2332,3),"")</f>
        <v>5430.15</v>
      </c>
      <c r="I2332" s="2">
        <v>1</v>
      </c>
      <c r="J2332">
        <v>17</v>
      </c>
    </row>
    <row r="2333" spans="1:10" x14ac:dyDescent="0.25">
      <c r="A2333" s="1">
        <v>42338.686805555553</v>
      </c>
      <c r="B2333">
        <v>5</v>
      </c>
      <c r="C2333">
        <v>30.38</v>
      </c>
      <c r="D2333" t="s">
        <v>253</v>
      </c>
      <c r="F2333">
        <f>IFERROR(IF(E2333="",VLOOKUP($B2333,Locations!$A$2:$U$255,16,FALSE),E2333),"")</f>
        <v>1.41</v>
      </c>
      <c r="G2333">
        <f>IFERROR(C2333-F2333,"")</f>
        <v>28.97</v>
      </c>
      <c r="H2333">
        <f>IFERROR(ROUND(VLOOKUP($B2333,Locations!$A$2:$U$255,11,FALSE)-G2333,3),"")</f>
        <v>5430.33</v>
      </c>
      <c r="I2333" s="2">
        <v>1</v>
      </c>
      <c r="J2333">
        <v>16</v>
      </c>
    </row>
    <row r="2334" spans="1:10" x14ac:dyDescent="0.25">
      <c r="A2334" s="1">
        <v>42492.649305555555</v>
      </c>
      <c r="B2334">
        <v>5</v>
      </c>
      <c r="C2334">
        <v>30.04</v>
      </c>
      <c r="D2334" t="s">
        <v>253</v>
      </c>
      <c r="F2334">
        <f>IFERROR(IF(E2334="",VLOOKUP($B2334,Locations!$A$2:$U$255,16,FALSE),E2334),"")</f>
        <v>1.41</v>
      </c>
      <c r="G2334">
        <f>IFERROR(C2334-F2334,"")</f>
        <v>28.63</v>
      </c>
      <c r="H2334">
        <f>IFERROR(ROUND(VLOOKUP($B2334,Locations!$A$2:$U$255,11,FALSE)-G2334,3),"")</f>
        <v>5430.67</v>
      </c>
      <c r="I2334" s="2">
        <v>1</v>
      </c>
      <c r="J2334">
        <v>15</v>
      </c>
    </row>
    <row r="2335" spans="1:10" x14ac:dyDescent="0.25">
      <c r="A2335" s="1">
        <v>42583.640972222223</v>
      </c>
      <c r="B2335">
        <v>5</v>
      </c>
      <c r="C2335" s="41">
        <v>31.4</v>
      </c>
      <c r="D2335" t="s">
        <v>253</v>
      </c>
      <c r="F2335">
        <f>IFERROR(IF(E2335="",VLOOKUP($B2335,Locations!$A$2:$U$255,16,FALSE),E2335),"")</f>
        <v>1.41</v>
      </c>
      <c r="G2335">
        <f>IFERROR(C2335-F2335,"")</f>
        <v>29.99</v>
      </c>
      <c r="H2335">
        <f>IFERROR(ROUND(VLOOKUP($B2335,Locations!$A$2:$U$255,11,FALSE)-G2335,3),"")</f>
        <v>5429.31</v>
      </c>
      <c r="I2335" s="2">
        <v>1</v>
      </c>
      <c r="J2335">
        <v>15</v>
      </c>
    </row>
    <row r="2336" spans="1:10" x14ac:dyDescent="0.25">
      <c r="A2336" s="1">
        <v>42802.431250000001</v>
      </c>
      <c r="B2336">
        <v>5</v>
      </c>
      <c r="C2336">
        <v>29.94</v>
      </c>
      <c r="D2336" t="s">
        <v>253</v>
      </c>
      <c r="F2336">
        <f>IFERROR(IF(E2336="",VLOOKUP($B2336,Locations!$A$2:$U$255,16,FALSE),E2336),"")</f>
        <v>1.41</v>
      </c>
      <c r="G2336">
        <f>IFERROR(C2336-F2336,"")</f>
        <v>28.53</v>
      </c>
      <c r="H2336">
        <f>IFERROR(ROUND(VLOOKUP($B2336,Locations!$A$2:$U$255,11,FALSE)-G2336,3),"")</f>
        <v>5430.77</v>
      </c>
      <c r="I2336" s="2">
        <v>1</v>
      </c>
      <c r="J2336">
        <v>16</v>
      </c>
    </row>
    <row r="2337" spans="1:10" x14ac:dyDescent="0.25">
      <c r="A2337" s="1">
        <v>42961.65625</v>
      </c>
      <c r="B2337">
        <v>5</v>
      </c>
      <c r="C2337">
        <v>31.07</v>
      </c>
      <c r="D2337" t="s">
        <v>253</v>
      </c>
      <c r="F2337">
        <f>IFERROR(IF(E2337="",VLOOKUP($B2337,Locations!$A$2:$U$255,16,FALSE),E2337),"")</f>
        <v>1.41</v>
      </c>
      <c r="G2337">
        <f>IFERROR(C2337-F2337,"")</f>
        <v>29.66</v>
      </c>
      <c r="H2337">
        <f>IFERROR(ROUND(VLOOKUP($B2337,Locations!$A$2:$U$255,11,FALSE)-G2337,3),"")</f>
        <v>5429.64</v>
      </c>
      <c r="I2337" s="2">
        <v>1</v>
      </c>
      <c r="J2337">
        <v>15</v>
      </c>
    </row>
    <row r="2338" spans="1:10" x14ac:dyDescent="0.25">
      <c r="A2338" s="1">
        <v>43074.4375</v>
      </c>
      <c r="B2338">
        <v>5</v>
      </c>
      <c r="C2338" s="41">
        <v>30.57</v>
      </c>
      <c r="D2338" t="s">
        <v>253</v>
      </c>
      <c r="F2338">
        <f>IFERROR(IF(E2338="",VLOOKUP($B2338,Locations!$A$2:$U$255,16,FALSE),E2338),"")</f>
        <v>1.41</v>
      </c>
      <c r="G2338">
        <f>IFERROR(C2338-F2338,"")</f>
        <v>29.16</v>
      </c>
      <c r="H2338">
        <f>IFERROR(ROUND(VLOOKUP($B2338,Locations!$A$2:$U$255,11,FALSE)-G2338,3),"")</f>
        <v>5430.14</v>
      </c>
      <c r="I2338" s="2">
        <v>1</v>
      </c>
      <c r="J2338">
        <v>16</v>
      </c>
    </row>
    <row r="2339" spans="1:10" x14ac:dyDescent="0.25">
      <c r="A2339" s="50">
        <v>43165.698611111111</v>
      </c>
      <c r="B2339">
        <v>5</v>
      </c>
      <c r="C2339" s="47">
        <v>30.06</v>
      </c>
      <c r="D2339" t="s">
        <v>253</v>
      </c>
      <c r="F2339">
        <v>1.41</v>
      </c>
      <c r="G2339">
        <f>IFERROR(C2339-F2339,"")</f>
        <v>28.65</v>
      </c>
      <c r="H2339">
        <f>IFERROR(ROUND(VLOOKUP($B2339,Locations!$A$2:$U$255,11,FALSE)-G2339,3),"")</f>
        <v>5430.65</v>
      </c>
      <c r="I2339" s="2">
        <v>1</v>
      </c>
      <c r="J2339">
        <v>16</v>
      </c>
    </row>
    <row r="2340" spans="1:10" x14ac:dyDescent="0.25">
      <c r="A2340" s="50">
        <v>43311.670138888891</v>
      </c>
      <c r="B2340">
        <v>5</v>
      </c>
      <c r="C2340" s="47">
        <v>31.22</v>
      </c>
      <c r="D2340" t="s">
        <v>253</v>
      </c>
      <c r="E2340" s="41"/>
      <c r="F2340" s="41">
        <v>1.41</v>
      </c>
      <c r="G2340">
        <f>IFERROR(C2340-F2340,"")</f>
        <v>29.81</v>
      </c>
      <c r="H2340">
        <f>IFERROR(ROUND(VLOOKUP($B2340,Locations!$A$2:$U$255,11,FALSE)-G2340,3),"")</f>
        <v>5429.49</v>
      </c>
      <c r="I2340" s="2">
        <v>1</v>
      </c>
      <c r="J2340">
        <v>17</v>
      </c>
    </row>
    <row r="2341" spans="1:10" x14ac:dyDescent="0.25">
      <c r="A2341" s="1">
        <v>39340.3125</v>
      </c>
      <c r="B2341">
        <v>6</v>
      </c>
      <c r="C2341">
        <v>193.1</v>
      </c>
      <c r="D2341" t="s">
        <v>298</v>
      </c>
      <c r="F2341">
        <f>IFERROR(IF(E2341="",VLOOKUP($B2341,Locations!$A$2:$U$255,16,FALSE),E2341),"")</f>
        <v>2.2000000000000002</v>
      </c>
      <c r="G2341">
        <f>IFERROR(C2341-F2341,"")</f>
        <v>190.9</v>
      </c>
      <c r="H2341">
        <f>IFERROR(ROUND(VLOOKUP($B2341,Locations!$A$2:$U$255,11,FALSE)-G2341,3),"")</f>
        <v>5134.1000000000004</v>
      </c>
      <c r="I2341" s="2">
        <v>1</v>
      </c>
      <c r="J2341">
        <v>17</v>
      </c>
    </row>
    <row r="2342" spans="1:10" x14ac:dyDescent="0.25">
      <c r="A2342" s="1">
        <v>39347.5</v>
      </c>
      <c r="B2342">
        <v>6</v>
      </c>
      <c r="C2342">
        <v>193.45</v>
      </c>
      <c r="D2342" t="s">
        <v>298</v>
      </c>
      <c r="F2342">
        <f>IFERROR(IF(E2342="",VLOOKUP($B2342,Locations!$A$2:$U$255,16,FALSE),E2342),"")</f>
        <v>2.2000000000000002</v>
      </c>
      <c r="G2342">
        <f>IFERROR(C2342-F2342,"")</f>
        <v>191.25</v>
      </c>
      <c r="H2342">
        <f>IFERROR(ROUND(VLOOKUP($B2342,Locations!$A$2:$U$255,11,FALSE)-G2342,3),"")</f>
        <v>5133.75</v>
      </c>
      <c r="I2342" s="2">
        <v>1</v>
      </c>
      <c r="J2342">
        <v>17</v>
      </c>
    </row>
    <row r="2343" spans="1:10" x14ac:dyDescent="0.25">
      <c r="A2343" s="1">
        <v>39352.5</v>
      </c>
      <c r="B2343">
        <v>6</v>
      </c>
      <c r="C2343">
        <v>193.41</v>
      </c>
      <c r="D2343" t="s">
        <v>298</v>
      </c>
      <c r="F2343">
        <f>IFERROR(IF(E2343="",VLOOKUP($B2343,Locations!$A$2:$U$255,16,FALSE),E2343),"")</f>
        <v>2.2000000000000002</v>
      </c>
      <c r="G2343">
        <f>IFERROR(C2343-F2343,"")</f>
        <v>191.21</v>
      </c>
      <c r="H2343">
        <f>IFERROR(ROUND(VLOOKUP($B2343,Locations!$A$2:$U$255,11,FALSE)-G2343,3),"")</f>
        <v>5133.79</v>
      </c>
      <c r="I2343" s="2">
        <v>1</v>
      </c>
      <c r="J2343">
        <v>17</v>
      </c>
    </row>
    <row r="2344" spans="1:10" x14ac:dyDescent="0.25">
      <c r="A2344" s="1">
        <v>39378.5</v>
      </c>
      <c r="B2344">
        <v>6</v>
      </c>
      <c r="C2344">
        <v>192.58</v>
      </c>
      <c r="D2344" t="s">
        <v>298</v>
      </c>
      <c r="F2344">
        <f>IFERROR(IF(E2344="",VLOOKUP($B2344,Locations!$A$2:$U$255,16,FALSE),E2344),"")</f>
        <v>2.2000000000000002</v>
      </c>
      <c r="G2344">
        <f>IFERROR(C2344-F2344,"")</f>
        <v>190.38000000000002</v>
      </c>
      <c r="H2344">
        <f>IFERROR(ROUND(VLOOKUP($B2344,Locations!$A$2:$U$255,11,FALSE)-G2344,3),"")</f>
        <v>5134.62</v>
      </c>
      <c r="I2344" s="2">
        <v>1</v>
      </c>
      <c r="J2344">
        <v>17</v>
      </c>
    </row>
    <row r="2345" spans="1:10" x14ac:dyDescent="0.25">
      <c r="A2345" s="1">
        <v>39506.463888888888</v>
      </c>
      <c r="B2345">
        <v>6</v>
      </c>
      <c r="C2345">
        <v>197.29</v>
      </c>
      <c r="D2345" t="s">
        <v>298</v>
      </c>
      <c r="F2345">
        <f>IFERROR(IF(E2345="",VLOOKUP($B2345,Locations!$A$2:$U$255,16,FALSE),E2345),"")</f>
        <v>2.2000000000000002</v>
      </c>
      <c r="G2345">
        <f>IFERROR(C2345-F2345,"")</f>
        <v>195.09</v>
      </c>
      <c r="H2345">
        <f>IFERROR(ROUND(VLOOKUP($B2345,Locations!$A$2:$U$255,11,FALSE)-G2345,3),"")</f>
        <v>5129.91</v>
      </c>
      <c r="I2345" s="2">
        <v>1</v>
      </c>
      <c r="J2345">
        <v>17</v>
      </c>
    </row>
    <row r="2346" spans="1:10" x14ac:dyDescent="0.25">
      <c r="A2346" s="1">
        <v>39568.428472222222</v>
      </c>
      <c r="B2346">
        <v>6</v>
      </c>
      <c r="C2346">
        <v>198.64</v>
      </c>
      <c r="D2346" t="s">
        <v>298</v>
      </c>
      <c r="F2346">
        <f>IFERROR(IF(E2346="",VLOOKUP($B2346,Locations!$A$2:$U$255,16,FALSE),E2346),"")</f>
        <v>2.2000000000000002</v>
      </c>
      <c r="G2346">
        <f>IFERROR(C2346-F2346,"")</f>
        <v>196.44</v>
      </c>
      <c r="H2346">
        <f>IFERROR(ROUND(VLOOKUP($B2346,Locations!$A$2:$U$255,11,FALSE)-G2346,3),"")</f>
        <v>5128.5600000000004</v>
      </c>
      <c r="I2346" s="2">
        <v>1</v>
      </c>
      <c r="J2346">
        <v>17</v>
      </c>
    </row>
    <row r="2347" spans="1:10" x14ac:dyDescent="0.25">
      <c r="A2347" s="1">
        <v>39658.744444444441</v>
      </c>
      <c r="B2347">
        <v>6</v>
      </c>
      <c r="C2347">
        <v>198.56</v>
      </c>
      <c r="D2347" t="s">
        <v>298</v>
      </c>
      <c r="F2347">
        <f>IFERROR(IF(E2347="",VLOOKUP($B2347,Locations!$A$2:$U$255,16,FALSE),E2347),"")</f>
        <v>2.2000000000000002</v>
      </c>
      <c r="G2347">
        <f>IFERROR(C2347-F2347,"")</f>
        <v>196.36</v>
      </c>
      <c r="H2347">
        <f>IFERROR(ROUND(VLOOKUP($B2347,Locations!$A$2:$U$255,11,FALSE)-G2347,3),"")</f>
        <v>5128.6400000000003</v>
      </c>
      <c r="I2347" s="2">
        <v>1</v>
      </c>
      <c r="J2347">
        <v>17</v>
      </c>
    </row>
    <row r="2348" spans="1:10" x14ac:dyDescent="0.25">
      <c r="A2348" s="1">
        <v>39749.680555555555</v>
      </c>
      <c r="B2348">
        <v>6</v>
      </c>
      <c r="C2348">
        <v>198.86</v>
      </c>
      <c r="D2348" t="s">
        <v>298</v>
      </c>
      <c r="F2348">
        <f>IFERROR(IF(E2348="",VLOOKUP($B2348,Locations!$A$2:$U$255,16,FALSE),E2348),"")</f>
        <v>2.2000000000000002</v>
      </c>
      <c r="G2348">
        <f>IFERROR(C2348-F2348,"")</f>
        <v>196.66000000000003</v>
      </c>
      <c r="H2348">
        <f>IFERROR(ROUND(VLOOKUP($B2348,Locations!$A$2:$U$255,11,FALSE)-G2348,3),"")</f>
        <v>5128.34</v>
      </c>
      <c r="I2348" s="2">
        <v>1</v>
      </c>
      <c r="J2348">
        <v>17</v>
      </c>
    </row>
    <row r="2349" spans="1:10" x14ac:dyDescent="0.25">
      <c r="A2349" s="1">
        <v>39853.662499999999</v>
      </c>
      <c r="B2349">
        <v>6</v>
      </c>
      <c r="C2349">
        <v>201.09</v>
      </c>
      <c r="D2349" t="s">
        <v>298</v>
      </c>
      <c r="F2349">
        <f>IFERROR(IF(E2349="",VLOOKUP($B2349,Locations!$A$2:$U$255,16,FALSE),E2349),"")</f>
        <v>2.2000000000000002</v>
      </c>
      <c r="G2349">
        <f>IFERROR(C2349-F2349,"")</f>
        <v>198.89000000000001</v>
      </c>
      <c r="H2349">
        <f>IFERROR(ROUND(VLOOKUP($B2349,Locations!$A$2:$U$255,11,FALSE)-G2349,3),"")</f>
        <v>5126.1099999999997</v>
      </c>
      <c r="I2349" s="2">
        <v>1</v>
      </c>
      <c r="J2349">
        <v>17</v>
      </c>
    </row>
    <row r="2350" spans="1:10" x14ac:dyDescent="0.25">
      <c r="A2350" s="1">
        <v>39884.51458333333</v>
      </c>
      <c r="B2350">
        <v>6</v>
      </c>
      <c r="C2350">
        <v>201.88</v>
      </c>
      <c r="D2350" t="s">
        <v>298</v>
      </c>
      <c r="F2350">
        <f>IFERROR(IF(E2350="",VLOOKUP($B2350,Locations!$A$2:$U$255,16,FALSE),E2350),"")</f>
        <v>2.2000000000000002</v>
      </c>
      <c r="G2350">
        <f>IFERROR(C2350-F2350,"")</f>
        <v>199.68</v>
      </c>
      <c r="H2350">
        <f>IFERROR(ROUND(VLOOKUP($B2350,Locations!$A$2:$U$255,11,FALSE)-G2350,3),"")</f>
        <v>5125.32</v>
      </c>
      <c r="I2350" s="2">
        <v>1</v>
      </c>
      <c r="J2350">
        <v>17</v>
      </c>
    </row>
    <row r="2351" spans="1:10" x14ac:dyDescent="0.25">
      <c r="A2351" s="1">
        <v>39954.368055555555</v>
      </c>
      <c r="B2351">
        <v>6</v>
      </c>
      <c r="C2351">
        <v>203.16</v>
      </c>
      <c r="D2351" t="s">
        <v>298</v>
      </c>
      <c r="F2351">
        <f>IFERROR(IF(E2351="",VLOOKUP($B2351,Locations!$A$2:$U$255,16,FALSE),E2351),"")</f>
        <v>2.2000000000000002</v>
      </c>
      <c r="G2351">
        <f>IFERROR(C2351-F2351,"")</f>
        <v>200.96</v>
      </c>
      <c r="H2351">
        <f>IFERROR(ROUND(VLOOKUP($B2351,Locations!$A$2:$U$255,11,FALSE)-G2351,3),"")</f>
        <v>5124.04</v>
      </c>
      <c r="I2351" s="2">
        <v>1</v>
      </c>
      <c r="J2351">
        <v>17</v>
      </c>
    </row>
    <row r="2352" spans="1:10" x14ac:dyDescent="0.25">
      <c r="A2352" s="1">
        <v>40073.322916666664</v>
      </c>
      <c r="B2352">
        <v>6</v>
      </c>
      <c r="C2352">
        <v>203.49</v>
      </c>
      <c r="D2352" t="s">
        <v>298</v>
      </c>
      <c r="F2352">
        <f>IFERROR(IF(E2352="",VLOOKUP($B2352,Locations!$A$2:$U$255,16,FALSE),E2352),"")</f>
        <v>2.2000000000000002</v>
      </c>
      <c r="G2352">
        <f>IFERROR(C2352-F2352,"")</f>
        <v>201.29000000000002</v>
      </c>
      <c r="H2352">
        <f>IFERROR(ROUND(VLOOKUP($B2352,Locations!$A$2:$U$255,11,FALSE)-G2352,3),"")</f>
        <v>5123.71</v>
      </c>
      <c r="I2352" s="2">
        <v>1</v>
      </c>
      <c r="J2352">
        <v>17</v>
      </c>
    </row>
    <row r="2353" spans="1:10" x14ac:dyDescent="0.25">
      <c r="A2353" s="1">
        <v>40150.71875</v>
      </c>
      <c r="B2353">
        <v>6</v>
      </c>
      <c r="C2353">
        <v>204.72</v>
      </c>
      <c r="D2353" t="s">
        <v>298</v>
      </c>
      <c r="F2353">
        <f>IFERROR(IF(E2353="",VLOOKUP($B2353,Locations!$A$2:$U$255,16,FALSE),E2353),"")</f>
        <v>2.2000000000000002</v>
      </c>
      <c r="G2353">
        <f>IFERROR(C2353-F2353,"")</f>
        <v>202.52</v>
      </c>
      <c r="H2353">
        <f>IFERROR(ROUND(VLOOKUP($B2353,Locations!$A$2:$U$255,11,FALSE)-G2353,3),"")</f>
        <v>5122.4799999999996</v>
      </c>
      <c r="I2353" s="2">
        <v>1</v>
      </c>
      <c r="J2353">
        <v>17</v>
      </c>
    </row>
    <row r="2354" spans="1:10" x14ac:dyDescent="0.25">
      <c r="A2354" s="1">
        <v>40241.70208333333</v>
      </c>
      <c r="B2354">
        <v>6</v>
      </c>
      <c r="C2354">
        <v>206</v>
      </c>
      <c r="D2354" t="s">
        <v>298</v>
      </c>
      <c r="F2354">
        <f>IFERROR(IF(E2354="",VLOOKUP($B2354,Locations!$A$2:$U$255,16,FALSE),E2354),"")</f>
        <v>2.2000000000000002</v>
      </c>
      <c r="G2354">
        <f>IFERROR(C2354-F2354,"")</f>
        <v>203.8</v>
      </c>
      <c r="H2354">
        <f>IFERROR(ROUND(VLOOKUP($B2354,Locations!$A$2:$U$255,11,FALSE)-G2354,3),"")</f>
        <v>5121.2</v>
      </c>
      <c r="I2354" s="2">
        <v>1</v>
      </c>
      <c r="J2354">
        <v>17</v>
      </c>
    </row>
    <row r="2355" spans="1:10" x14ac:dyDescent="0.25">
      <c r="A2355" s="1">
        <v>40339.331250000003</v>
      </c>
      <c r="B2355">
        <v>6</v>
      </c>
      <c r="C2355">
        <v>206.35</v>
      </c>
      <c r="D2355" t="s">
        <v>298</v>
      </c>
      <c r="F2355">
        <f>IFERROR(IF(E2355="",VLOOKUP($B2355,Locations!$A$2:$U$255,16,FALSE),E2355),"")</f>
        <v>2.2000000000000002</v>
      </c>
      <c r="G2355">
        <f>IFERROR(C2355-F2355,"")</f>
        <v>204.15</v>
      </c>
      <c r="H2355">
        <f>IFERROR(ROUND(VLOOKUP($B2355,Locations!$A$2:$U$255,11,FALSE)-G2355,3),"")</f>
        <v>5120.8500000000004</v>
      </c>
      <c r="I2355" s="2">
        <v>1</v>
      </c>
      <c r="J2355">
        <v>17</v>
      </c>
    </row>
    <row r="2356" spans="1:10" x14ac:dyDescent="0.25">
      <c r="A2356" s="1">
        <v>40437.334722222222</v>
      </c>
      <c r="B2356">
        <v>6</v>
      </c>
      <c r="C2356">
        <v>205.56</v>
      </c>
      <c r="D2356" t="s">
        <v>298</v>
      </c>
      <c r="F2356">
        <f>IFERROR(IF(E2356="",VLOOKUP($B2356,Locations!$A$2:$U$255,16,FALSE),E2356),"")</f>
        <v>2.2000000000000002</v>
      </c>
      <c r="G2356">
        <f>IFERROR(C2356-F2356,"")</f>
        <v>203.36</v>
      </c>
      <c r="H2356">
        <f>IFERROR(ROUND(VLOOKUP($B2356,Locations!$A$2:$U$255,11,FALSE)-G2356,3),"")</f>
        <v>5121.6400000000003</v>
      </c>
      <c r="I2356" s="2">
        <v>1</v>
      </c>
      <c r="J2356">
        <v>14</v>
      </c>
    </row>
    <row r="2357" spans="1:10" x14ac:dyDescent="0.25">
      <c r="A2357" s="1">
        <v>40520.718055555553</v>
      </c>
      <c r="B2357">
        <v>6</v>
      </c>
      <c r="C2357">
        <v>206.83</v>
      </c>
      <c r="D2357" t="s">
        <v>298</v>
      </c>
      <c r="F2357">
        <f>IFERROR(IF(E2357="",VLOOKUP($B2357,Locations!$A$2:$U$255,16,FALSE),E2357),"")</f>
        <v>2.2000000000000002</v>
      </c>
      <c r="G2357">
        <f>IFERROR(C2357-F2357,"")</f>
        <v>204.63000000000002</v>
      </c>
      <c r="H2357">
        <f>IFERROR(ROUND(VLOOKUP($B2357,Locations!$A$2:$U$255,11,FALSE)-G2357,3),"")</f>
        <v>5120.37</v>
      </c>
      <c r="I2357" s="2">
        <v>1</v>
      </c>
      <c r="J2357">
        <v>16</v>
      </c>
    </row>
    <row r="2358" spans="1:10" x14ac:dyDescent="0.25">
      <c r="A2358" s="1">
        <v>40605.336805555555</v>
      </c>
      <c r="B2358">
        <v>6</v>
      </c>
      <c r="C2358">
        <v>207.8</v>
      </c>
      <c r="D2358" t="s">
        <v>298</v>
      </c>
      <c r="F2358">
        <f>IFERROR(IF(E2358="",VLOOKUP($B2358,Locations!$A$2:$U$255,16,FALSE),E2358),"")</f>
        <v>2.2000000000000002</v>
      </c>
      <c r="G2358">
        <f>IFERROR(C2358-F2358,"")</f>
        <v>205.60000000000002</v>
      </c>
      <c r="H2358">
        <f>IFERROR(ROUND(VLOOKUP($B2358,Locations!$A$2:$U$255,11,FALSE)-G2358,3),"")</f>
        <v>5119.3999999999996</v>
      </c>
      <c r="I2358" s="2">
        <v>1</v>
      </c>
      <c r="J2358">
        <v>14</v>
      </c>
    </row>
    <row r="2359" spans="1:10" x14ac:dyDescent="0.25">
      <c r="A2359" s="1">
        <v>40702.679861111108</v>
      </c>
      <c r="B2359">
        <v>6</v>
      </c>
      <c r="C2359">
        <v>205.64</v>
      </c>
      <c r="D2359" t="s">
        <v>298</v>
      </c>
      <c r="F2359">
        <f>IFERROR(IF(E2359="",VLOOKUP($B2359,Locations!$A$2:$U$255,16,FALSE),E2359),"")</f>
        <v>2.2000000000000002</v>
      </c>
      <c r="G2359">
        <f>IFERROR(C2359-F2359,"")</f>
        <v>203.44</v>
      </c>
      <c r="H2359">
        <f>IFERROR(ROUND(VLOOKUP($B2359,Locations!$A$2:$U$255,11,FALSE)-G2359,3),"")</f>
        <v>5121.5600000000004</v>
      </c>
      <c r="I2359" s="2">
        <v>1</v>
      </c>
      <c r="J2359">
        <v>14</v>
      </c>
    </row>
    <row r="2360" spans="1:10" x14ac:dyDescent="0.25">
      <c r="A2360" s="1">
        <v>40800.709027777775</v>
      </c>
      <c r="B2360">
        <v>6</v>
      </c>
      <c r="C2360">
        <v>197.75</v>
      </c>
      <c r="D2360" t="s">
        <v>298</v>
      </c>
      <c r="F2360">
        <f>IFERROR(IF(E2360="",VLOOKUP($B2360,Locations!$A$2:$U$255,16,FALSE),E2360),"")</f>
        <v>2.2000000000000002</v>
      </c>
      <c r="G2360">
        <f>IFERROR(C2360-F2360,"")</f>
        <v>195.55</v>
      </c>
      <c r="H2360">
        <f>IFERROR(ROUND(VLOOKUP($B2360,Locations!$A$2:$U$255,11,FALSE)-G2360,3),"")</f>
        <v>5129.45</v>
      </c>
      <c r="I2360" s="2">
        <v>1</v>
      </c>
      <c r="J2360">
        <v>14</v>
      </c>
    </row>
    <row r="2361" spans="1:10" x14ac:dyDescent="0.25">
      <c r="A2361" s="1">
        <v>40885.361111111109</v>
      </c>
      <c r="B2361">
        <v>6</v>
      </c>
      <c r="C2361">
        <v>197.65</v>
      </c>
      <c r="D2361" t="s">
        <v>298</v>
      </c>
      <c r="F2361">
        <f>IFERROR(IF(E2361="",VLOOKUP($B2361,Locations!$A$2:$U$255,16,FALSE),E2361),"")</f>
        <v>2.2000000000000002</v>
      </c>
      <c r="G2361">
        <f>IFERROR(C2361-F2361,"")</f>
        <v>195.45000000000002</v>
      </c>
      <c r="H2361">
        <f>IFERROR(ROUND(VLOOKUP($B2361,Locations!$A$2:$U$255,11,FALSE)-G2361,3),"")</f>
        <v>5129.55</v>
      </c>
      <c r="I2361" s="2">
        <v>1</v>
      </c>
      <c r="J2361">
        <v>14</v>
      </c>
    </row>
    <row r="2362" spans="1:10" x14ac:dyDescent="0.25">
      <c r="A2362" s="1">
        <v>40968.621527777781</v>
      </c>
      <c r="B2362">
        <v>6</v>
      </c>
      <c r="C2362">
        <v>198.25</v>
      </c>
      <c r="D2362" t="s">
        <v>298</v>
      </c>
      <c r="F2362">
        <f>IFERROR(IF(E2362="",VLOOKUP($B2362,Locations!$A$2:$U$255,16,FALSE),E2362),"")</f>
        <v>2.2000000000000002</v>
      </c>
      <c r="G2362">
        <f>IFERROR(C2362-F2362,"")</f>
        <v>196.05</v>
      </c>
      <c r="H2362">
        <f>IFERROR(ROUND(VLOOKUP($B2362,Locations!$A$2:$U$255,11,FALSE)-G2362,3),"")</f>
        <v>5128.95</v>
      </c>
      <c r="I2362" s="2">
        <v>1</v>
      </c>
      <c r="J2362">
        <v>16</v>
      </c>
    </row>
    <row r="2363" spans="1:10" x14ac:dyDescent="0.25">
      <c r="A2363" s="1">
        <v>41066.652083333334</v>
      </c>
      <c r="B2363">
        <v>6</v>
      </c>
      <c r="C2363">
        <v>196.43</v>
      </c>
      <c r="D2363" t="s">
        <v>298</v>
      </c>
      <c r="F2363">
        <f>IFERROR(IF(E2363="",VLOOKUP($B2363,Locations!$A$2:$U$255,16,FALSE),E2363),"")</f>
        <v>2.2000000000000002</v>
      </c>
      <c r="G2363">
        <f>IFERROR(C2363-F2363,"")</f>
        <v>194.23000000000002</v>
      </c>
      <c r="H2363">
        <f>IFERROR(ROUND(VLOOKUP($B2363,Locations!$A$2:$U$255,11,FALSE)-G2363,3),"")</f>
        <v>5130.7700000000004</v>
      </c>
      <c r="I2363" s="2">
        <v>1</v>
      </c>
      <c r="J2363">
        <v>14</v>
      </c>
    </row>
    <row r="2364" spans="1:10" x14ac:dyDescent="0.25">
      <c r="A2364" s="1">
        <v>41165.326388888891</v>
      </c>
      <c r="B2364">
        <v>6</v>
      </c>
      <c r="C2364">
        <v>197.4</v>
      </c>
      <c r="D2364" t="s">
        <v>298</v>
      </c>
      <c r="F2364">
        <f>IFERROR(IF(E2364="",VLOOKUP($B2364,Locations!$A$2:$U$255,16,FALSE),E2364),"")</f>
        <v>2.2000000000000002</v>
      </c>
      <c r="G2364">
        <f>IFERROR(C2364-F2364,"")</f>
        <v>195.20000000000002</v>
      </c>
      <c r="H2364">
        <f>IFERROR(ROUND(VLOOKUP($B2364,Locations!$A$2:$U$255,11,FALSE)-G2364,3),"")</f>
        <v>5129.8</v>
      </c>
      <c r="I2364" s="2">
        <v>1</v>
      </c>
      <c r="J2364">
        <v>14</v>
      </c>
    </row>
    <row r="2365" spans="1:10" x14ac:dyDescent="0.25">
      <c r="A2365" s="1">
        <v>41255.679166666669</v>
      </c>
      <c r="B2365">
        <v>6</v>
      </c>
      <c r="C2365">
        <v>199.38</v>
      </c>
      <c r="D2365" t="s">
        <v>298</v>
      </c>
      <c r="F2365">
        <f>IFERROR(IF(E2365="",VLOOKUP($B2365,Locations!$A$2:$U$255,16,FALSE),E2365),"")</f>
        <v>2.2000000000000002</v>
      </c>
      <c r="G2365">
        <f>IFERROR(C2365-F2365,"")</f>
        <v>197.18</v>
      </c>
      <c r="H2365">
        <f>IFERROR(ROUND(VLOOKUP($B2365,Locations!$A$2:$U$255,11,FALSE)-G2365,3),"")</f>
        <v>5127.82</v>
      </c>
      <c r="I2365" s="2">
        <v>1</v>
      </c>
    </row>
    <row r="2366" spans="1:10" x14ac:dyDescent="0.25">
      <c r="A2366" s="1">
        <v>41339.699999999997</v>
      </c>
      <c r="B2366">
        <v>6</v>
      </c>
      <c r="C2366">
        <v>201.75</v>
      </c>
      <c r="D2366" t="s">
        <v>298</v>
      </c>
      <c r="F2366">
        <f>IFERROR(IF(E2366="",VLOOKUP($B2366,Locations!$A$2:$U$255,16,FALSE),E2366),"")</f>
        <v>2.2000000000000002</v>
      </c>
      <c r="G2366">
        <f>IFERROR(C2366-F2366,"")</f>
        <v>199.55</v>
      </c>
      <c r="H2366">
        <f>IFERROR(ROUND(VLOOKUP($B2366,Locations!$A$2:$U$255,11,FALSE)-G2366,3),"")</f>
        <v>5125.45</v>
      </c>
      <c r="I2366" s="2">
        <v>1</v>
      </c>
      <c r="J2366">
        <v>14</v>
      </c>
    </row>
    <row r="2367" spans="1:10" x14ac:dyDescent="0.25">
      <c r="A2367" s="1">
        <v>41444.65625</v>
      </c>
      <c r="B2367">
        <v>6</v>
      </c>
      <c r="C2367">
        <v>202.37</v>
      </c>
      <c r="D2367" t="s">
        <v>298</v>
      </c>
      <c r="F2367">
        <f>IFERROR(IF(E2367="",VLOOKUP($B2367,Locations!$A$2:$U$255,16,FALSE),E2367),"")</f>
        <v>2.2000000000000002</v>
      </c>
      <c r="G2367">
        <f>IFERROR(C2367-F2367,"")</f>
        <v>200.17000000000002</v>
      </c>
      <c r="H2367">
        <f>IFERROR(ROUND(VLOOKUP($B2367,Locations!$A$2:$U$255,11,FALSE)-G2367,3),"")</f>
        <v>5124.83</v>
      </c>
      <c r="I2367" s="2">
        <v>1</v>
      </c>
      <c r="J2367">
        <v>14</v>
      </c>
    </row>
    <row r="2368" spans="1:10" x14ac:dyDescent="0.25">
      <c r="A2368" s="1">
        <v>41535.691666666666</v>
      </c>
      <c r="B2368">
        <v>6</v>
      </c>
      <c r="C2368">
        <v>203.47</v>
      </c>
      <c r="D2368" t="s">
        <v>298</v>
      </c>
      <c r="F2368">
        <f>IFERROR(IF(E2368="",VLOOKUP($B2368,Locations!$A$2:$U$255,16,FALSE),E2368),"")</f>
        <v>2.2000000000000002</v>
      </c>
      <c r="G2368">
        <f>IFERROR(C2368-F2368,"")</f>
        <v>201.27</v>
      </c>
      <c r="H2368">
        <f>IFERROR(ROUND(VLOOKUP($B2368,Locations!$A$2:$U$255,11,FALSE)-G2368,3),"")</f>
        <v>5123.7299999999996</v>
      </c>
      <c r="I2368" s="2">
        <v>1</v>
      </c>
      <c r="J2368">
        <v>14</v>
      </c>
    </row>
    <row r="2369" spans="1:10" x14ac:dyDescent="0.25">
      <c r="A2369" s="1">
        <v>41619.693055555559</v>
      </c>
      <c r="B2369">
        <v>6</v>
      </c>
      <c r="C2369">
        <v>205.56</v>
      </c>
      <c r="D2369" t="s">
        <v>298</v>
      </c>
      <c r="F2369">
        <f>IFERROR(IF(E2369="",VLOOKUP($B2369,Locations!$A$2:$U$255,16,FALSE),E2369),"")</f>
        <v>2.2000000000000002</v>
      </c>
      <c r="G2369">
        <f>IFERROR(C2369-F2369,"")</f>
        <v>203.36</v>
      </c>
      <c r="H2369">
        <f>IFERROR(ROUND(VLOOKUP($B2369,Locations!$A$2:$U$255,11,FALSE)-G2369,3),"")</f>
        <v>5121.6400000000003</v>
      </c>
      <c r="I2369" s="2">
        <v>1</v>
      </c>
      <c r="J2369">
        <v>16</v>
      </c>
    </row>
    <row r="2370" spans="1:10" x14ac:dyDescent="0.25">
      <c r="A2370" s="1">
        <v>41703.681944444441</v>
      </c>
      <c r="B2370">
        <v>6</v>
      </c>
      <c r="C2370">
        <v>207.14</v>
      </c>
      <c r="D2370" t="s">
        <v>298</v>
      </c>
      <c r="F2370">
        <f>IFERROR(IF(E2370="",VLOOKUP($B2370,Locations!$A$2:$U$255,16,FALSE),E2370),"")</f>
        <v>2.2000000000000002</v>
      </c>
      <c r="G2370">
        <f>IFERROR(C2370-F2370,"")</f>
        <v>204.94</v>
      </c>
      <c r="H2370">
        <f>IFERROR(ROUND(VLOOKUP($B2370,Locations!$A$2:$U$255,11,FALSE)-G2370,3),"")</f>
        <v>5120.0600000000004</v>
      </c>
      <c r="I2370" s="2">
        <v>1</v>
      </c>
      <c r="J2370">
        <v>14</v>
      </c>
    </row>
    <row r="2371" spans="1:10" x14ac:dyDescent="0.25">
      <c r="A2371" s="1">
        <v>41794.618750000001</v>
      </c>
      <c r="B2371">
        <v>6</v>
      </c>
      <c r="C2371">
        <v>207.3</v>
      </c>
      <c r="D2371" t="s">
        <v>298</v>
      </c>
      <c r="F2371">
        <f>IFERROR(IF(E2371="",VLOOKUP($B2371,Locations!$A$2:$U$255,16,FALSE),E2371),"")</f>
        <v>2.2000000000000002</v>
      </c>
      <c r="G2371">
        <f>IFERROR(C2371-F2371,"")</f>
        <v>205.10000000000002</v>
      </c>
      <c r="H2371">
        <f>IFERROR(ROUND(VLOOKUP($B2371,Locations!$A$2:$U$255,11,FALSE)-G2371,3),"")</f>
        <v>5119.8999999999996</v>
      </c>
      <c r="I2371" s="2">
        <v>1</v>
      </c>
      <c r="J2371">
        <v>14</v>
      </c>
    </row>
    <row r="2372" spans="1:10" x14ac:dyDescent="0.25">
      <c r="A2372" s="1">
        <v>41892.636805555558</v>
      </c>
      <c r="B2372">
        <v>6</v>
      </c>
      <c r="C2372" s="41">
        <v>207.94</v>
      </c>
      <c r="D2372" t="s">
        <v>298</v>
      </c>
      <c r="F2372">
        <f>IFERROR(IF(E2372="",VLOOKUP($B2372,Locations!$A$2:$U$255,16,FALSE),E2372),"")</f>
        <v>2.2000000000000002</v>
      </c>
      <c r="G2372">
        <f>IFERROR(C2372-F2372,"")</f>
        <v>205.74</v>
      </c>
      <c r="H2372">
        <f>IFERROR(ROUND(VLOOKUP($B2372,Locations!$A$2:$U$255,11,FALSE)-G2372,3),"")</f>
        <v>5119.26</v>
      </c>
      <c r="I2372" s="2">
        <v>1</v>
      </c>
      <c r="J2372">
        <v>14</v>
      </c>
    </row>
    <row r="2373" spans="1:10" x14ac:dyDescent="0.25">
      <c r="A2373" s="1">
        <v>41983.683333333334</v>
      </c>
      <c r="B2373">
        <v>6</v>
      </c>
      <c r="C2373">
        <v>209.38</v>
      </c>
      <c r="D2373" t="s">
        <v>298</v>
      </c>
      <c r="F2373">
        <f>IFERROR(IF(E2373="",VLOOKUP($B2373,Locations!$A$2:$U$255,16,FALSE),E2373),"")</f>
        <v>2.2000000000000002</v>
      </c>
      <c r="G2373">
        <f>IFERROR(C2373-F2373,"")</f>
        <v>207.18</v>
      </c>
      <c r="H2373">
        <f>IFERROR(ROUND(VLOOKUP($B2373,Locations!$A$2:$U$255,11,FALSE)-G2373,3),"")</f>
        <v>5117.82</v>
      </c>
      <c r="I2373" s="2">
        <v>1</v>
      </c>
      <c r="J2373">
        <v>16</v>
      </c>
    </row>
    <row r="2374" spans="1:10" x14ac:dyDescent="0.25">
      <c r="A2374" s="1">
        <v>42067.724999999999</v>
      </c>
      <c r="B2374">
        <v>6</v>
      </c>
      <c r="C2374">
        <v>210.58</v>
      </c>
      <c r="D2374" t="s">
        <v>298</v>
      </c>
      <c r="F2374">
        <f>IFERROR(IF(E2374="",VLOOKUP($B2374,Locations!$A$2:$U$255,16,FALSE),E2374),"")</f>
        <v>2.2000000000000002</v>
      </c>
      <c r="G2374">
        <f>IFERROR(C2374-F2374,"")</f>
        <v>208.38000000000002</v>
      </c>
      <c r="H2374">
        <f>IFERROR(ROUND(VLOOKUP($B2374,Locations!$A$2:$U$255,11,FALSE)-G2374,3),"")</f>
        <v>5116.62</v>
      </c>
      <c r="I2374" s="2">
        <v>1</v>
      </c>
      <c r="J2374">
        <v>16</v>
      </c>
    </row>
    <row r="2375" spans="1:10" x14ac:dyDescent="0.25">
      <c r="A2375" s="1">
        <v>42179.765972222223</v>
      </c>
      <c r="B2375">
        <v>6</v>
      </c>
      <c r="C2375">
        <v>211.26</v>
      </c>
      <c r="D2375" t="s">
        <v>298</v>
      </c>
      <c r="F2375">
        <f>IFERROR(IF(E2375="",VLOOKUP($B2375,Locations!$A$2:$U$255,16,FALSE),E2375),"")</f>
        <v>2.2000000000000002</v>
      </c>
      <c r="G2375">
        <f>IFERROR(C2375-F2375,"")</f>
        <v>209.06</v>
      </c>
      <c r="H2375">
        <f>IFERROR(ROUND(VLOOKUP($B2375,Locations!$A$2:$U$255,11,FALSE)-G2375,3),"")</f>
        <v>5115.9399999999996</v>
      </c>
      <c r="I2375" s="2">
        <v>1</v>
      </c>
      <c r="J2375">
        <v>17</v>
      </c>
    </row>
    <row r="2376" spans="1:10" x14ac:dyDescent="0.25">
      <c r="A2376" s="1">
        <v>42339.737500000003</v>
      </c>
      <c r="B2376">
        <v>6</v>
      </c>
      <c r="C2376">
        <v>212.84</v>
      </c>
      <c r="D2376" t="s">
        <v>298</v>
      </c>
      <c r="F2376">
        <f>IFERROR(IF(E2376="",VLOOKUP($B2376,Locations!$A$2:$U$255,16,FALSE),E2376),"")</f>
        <v>2.2000000000000002</v>
      </c>
      <c r="G2376">
        <f>IFERROR(C2376-F2376,"")</f>
        <v>210.64000000000001</v>
      </c>
      <c r="H2376">
        <f>IFERROR(ROUND(VLOOKUP($B2376,Locations!$A$2:$U$255,11,FALSE)-G2376,3),"")</f>
        <v>5114.3599999999997</v>
      </c>
      <c r="I2376" s="2">
        <v>1</v>
      </c>
      <c r="J2376">
        <v>16</v>
      </c>
    </row>
    <row r="2377" spans="1:10" x14ac:dyDescent="0.25">
      <c r="A2377" s="1">
        <v>42494.677083333336</v>
      </c>
      <c r="B2377">
        <v>6</v>
      </c>
      <c r="C2377">
        <v>214.19</v>
      </c>
      <c r="D2377" t="s">
        <v>298</v>
      </c>
      <c r="F2377">
        <f>IFERROR(IF(E2377="",VLOOKUP($B2377,Locations!$A$2:$U$255,16,FALSE),E2377),"")</f>
        <v>2.2000000000000002</v>
      </c>
      <c r="G2377">
        <f>IFERROR(C2377-F2377,"")</f>
        <v>211.99</v>
      </c>
      <c r="H2377">
        <f>IFERROR(ROUND(VLOOKUP($B2377,Locations!$A$2:$U$255,11,FALSE)-G2377,3),"")</f>
        <v>5113.01</v>
      </c>
      <c r="I2377" s="2">
        <v>1</v>
      </c>
      <c r="J2377">
        <v>15</v>
      </c>
    </row>
    <row r="2378" spans="1:10" x14ac:dyDescent="0.25">
      <c r="A2378" s="1">
        <v>42585.621527777781</v>
      </c>
      <c r="B2378">
        <v>6</v>
      </c>
      <c r="C2378">
        <v>213.75</v>
      </c>
      <c r="D2378" t="s">
        <v>298</v>
      </c>
      <c r="F2378">
        <f>IFERROR(IF(E2378="",VLOOKUP($B2378,Locations!$A$2:$U$255,16,FALSE),E2378),"")</f>
        <v>2.2000000000000002</v>
      </c>
      <c r="G2378">
        <f>IFERROR(C2378-F2378,"")</f>
        <v>211.55</v>
      </c>
      <c r="H2378">
        <f>IFERROR(ROUND(VLOOKUP($B2378,Locations!$A$2:$U$255,11,FALSE)-G2378,3),"")</f>
        <v>5113.45</v>
      </c>
      <c r="I2378" s="2">
        <v>1</v>
      </c>
      <c r="J2378">
        <v>15</v>
      </c>
    </row>
    <row r="2379" spans="1:10" x14ac:dyDescent="0.25">
      <c r="A2379" s="1">
        <v>42803.714583333334</v>
      </c>
      <c r="B2379">
        <v>6</v>
      </c>
      <c r="C2379">
        <v>216.7</v>
      </c>
      <c r="D2379" t="s">
        <v>298</v>
      </c>
      <c r="F2379">
        <f>IFERROR(IF(E2379="",VLOOKUP($B2379,Locations!$A$2:$U$255,16,FALSE),E2379),"")</f>
        <v>2.2000000000000002</v>
      </c>
      <c r="G2379">
        <f>IFERROR(C2379-F2379,"")</f>
        <v>214.5</v>
      </c>
      <c r="H2379">
        <f>IFERROR(ROUND(VLOOKUP($B2379,Locations!$A$2:$U$255,11,FALSE)-G2379,3),"")</f>
        <v>5110.5</v>
      </c>
      <c r="I2379" s="2">
        <v>1</v>
      </c>
      <c r="J2379">
        <v>16</v>
      </c>
    </row>
    <row r="2380" spans="1:10" x14ac:dyDescent="0.25">
      <c r="A2380" s="1">
        <v>42963.663888888892</v>
      </c>
      <c r="B2380">
        <v>6</v>
      </c>
      <c r="C2380">
        <v>215.19</v>
      </c>
      <c r="D2380" t="s">
        <v>298</v>
      </c>
      <c r="F2380">
        <f>IFERROR(IF(E2380="",VLOOKUP($B2380,Locations!$A$2:$U$255,16,FALSE),E2380),"")</f>
        <v>2.2000000000000002</v>
      </c>
      <c r="G2380">
        <f>IFERROR(C2380-F2380,"")</f>
        <v>212.99</v>
      </c>
      <c r="H2380">
        <f>IFERROR(ROUND(VLOOKUP($B2380,Locations!$A$2:$U$255,11,FALSE)-G2380,3),"")</f>
        <v>5112.01</v>
      </c>
      <c r="I2380" s="2">
        <v>1</v>
      </c>
      <c r="J2380">
        <v>15</v>
      </c>
    </row>
    <row r="2381" spans="1:10" x14ac:dyDescent="0.25">
      <c r="A2381" s="49">
        <v>43076.723611111112</v>
      </c>
      <c r="B2381">
        <v>6</v>
      </c>
      <c r="C2381" s="48">
        <v>216.83</v>
      </c>
      <c r="D2381" t="s">
        <v>298</v>
      </c>
      <c r="F2381">
        <f>IFERROR(IF(E2381="",VLOOKUP($B2381,Locations!$A$2:$U$255,16,FALSE),E2381),"")</f>
        <v>2.2000000000000002</v>
      </c>
      <c r="G2381">
        <f>IFERROR(C2381-F2381,"")</f>
        <v>214.63000000000002</v>
      </c>
      <c r="H2381">
        <f>IFERROR(ROUND(VLOOKUP($B2381,Locations!$A$2:$U$255,11,FALSE)-G2381,3),"")</f>
        <v>5110.37</v>
      </c>
      <c r="I2381" s="2">
        <v>1</v>
      </c>
      <c r="J2381">
        <v>16</v>
      </c>
    </row>
    <row r="2382" spans="1:10" x14ac:dyDescent="0.25">
      <c r="A2382" s="50">
        <v>43168.311805555553</v>
      </c>
      <c r="B2382">
        <v>6</v>
      </c>
      <c r="C2382" s="47">
        <v>217.7</v>
      </c>
      <c r="D2382" t="s">
        <v>298</v>
      </c>
      <c r="F2382">
        <v>2.2000000000000002</v>
      </c>
      <c r="G2382">
        <f>IFERROR(C2382-F2382,"")</f>
        <v>215.5</v>
      </c>
      <c r="H2382">
        <f>IFERROR(ROUND(VLOOKUP($B2382,Locations!$A$2:$U$255,11,FALSE)-G2382,3),"")</f>
        <v>5109.5</v>
      </c>
      <c r="I2382" s="2">
        <v>1</v>
      </c>
      <c r="J2382">
        <v>16</v>
      </c>
    </row>
    <row r="2383" spans="1:10" x14ac:dyDescent="0.25">
      <c r="A2383" s="50">
        <v>43312.768055555556</v>
      </c>
      <c r="B2383">
        <v>6</v>
      </c>
      <c r="C2383" s="47">
        <v>217.34</v>
      </c>
      <c r="D2383" t="s">
        <v>298</v>
      </c>
      <c r="F2383">
        <v>2.2000000000000002</v>
      </c>
      <c r="G2383">
        <f>IFERROR(C2383-F2383,"")</f>
        <v>215.14000000000001</v>
      </c>
      <c r="H2383">
        <f>IFERROR(ROUND(VLOOKUP($B2383,Locations!$A$2:$U$255,11,FALSE)-G2383,3),"")</f>
        <v>5109.8599999999997</v>
      </c>
      <c r="I2383" s="2">
        <v>1</v>
      </c>
      <c r="J2383">
        <v>17</v>
      </c>
    </row>
    <row r="2384" spans="1:10" x14ac:dyDescent="0.25">
      <c r="A2384" s="1">
        <v>39340.3125</v>
      </c>
      <c r="B2384">
        <v>7</v>
      </c>
      <c r="C2384">
        <v>196.3</v>
      </c>
      <c r="D2384" t="s">
        <v>255</v>
      </c>
      <c r="F2384">
        <f>IFERROR(IF(E2384="",VLOOKUP($B2384,Locations!$A$2:$U$255,16,FALSE),E2384),"")</f>
        <v>1.85</v>
      </c>
      <c r="G2384">
        <f>IFERROR(C2384-F2384,"")</f>
        <v>194.45000000000002</v>
      </c>
      <c r="H2384">
        <f>IFERROR(ROUND(VLOOKUP($B2384,Locations!$A$2:$U$255,11,FALSE)-G2384,3),"")</f>
        <v>5130.55</v>
      </c>
      <c r="I2384" s="2">
        <v>1</v>
      </c>
      <c r="J2384">
        <v>17</v>
      </c>
    </row>
    <row r="2385" spans="1:10" x14ac:dyDescent="0.25">
      <c r="A2385" s="1">
        <v>39347</v>
      </c>
      <c r="B2385">
        <v>7</v>
      </c>
      <c r="C2385">
        <v>186.75</v>
      </c>
      <c r="D2385" t="s">
        <v>255</v>
      </c>
      <c r="F2385">
        <f>IFERROR(IF(E2385="",VLOOKUP($B2385,Locations!$A$2:$U$255,16,FALSE),E2385),"")</f>
        <v>1.85</v>
      </c>
      <c r="G2385">
        <f>IFERROR(C2385-F2385,"")</f>
        <v>184.9</v>
      </c>
      <c r="H2385">
        <f>IFERROR(ROUND(VLOOKUP($B2385,Locations!$A$2:$U$255,11,FALSE)-G2385,3),"")</f>
        <v>5140.1000000000004</v>
      </c>
      <c r="I2385" s="2">
        <v>1</v>
      </c>
      <c r="J2385">
        <v>17</v>
      </c>
    </row>
    <row r="2386" spans="1:10" x14ac:dyDescent="0.25">
      <c r="A2386" s="1">
        <v>39352</v>
      </c>
      <c r="B2386" s="41">
        <v>7</v>
      </c>
      <c r="C2386" s="41">
        <v>186.73</v>
      </c>
      <c r="D2386" s="41" t="s">
        <v>255</v>
      </c>
      <c r="E2386" s="41"/>
      <c r="F2386" s="41">
        <f>IFERROR(IF(E2386="",VLOOKUP($B2386,Locations!$A$2:$U$255,16,FALSE),E2386),"")</f>
        <v>1.85</v>
      </c>
      <c r="G2386" s="41">
        <f>IFERROR(C2386-F2386,"")</f>
        <v>184.88</v>
      </c>
      <c r="H2386" s="41">
        <f>IFERROR(ROUND(VLOOKUP($B2386,Locations!$A$2:$U$255,11,FALSE)-G2386,3),"")</f>
        <v>5140.12</v>
      </c>
      <c r="I2386" s="42">
        <v>1</v>
      </c>
      <c r="J2386" s="41">
        <v>17</v>
      </c>
    </row>
    <row r="2387" spans="1:10" x14ac:dyDescent="0.25">
      <c r="A2387" s="1">
        <v>39378</v>
      </c>
      <c r="B2387">
        <v>7</v>
      </c>
      <c r="C2387">
        <v>187.52</v>
      </c>
      <c r="D2387" t="s">
        <v>255</v>
      </c>
      <c r="F2387">
        <f>IFERROR(IF(E2387="",VLOOKUP($B2387,Locations!$A$2:$U$255,16,FALSE),E2387),"")</f>
        <v>1.85</v>
      </c>
      <c r="G2387">
        <f>IFERROR(C2387-F2387,"")</f>
        <v>185.67000000000002</v>
      </c>
      <c r="H2387">
        <f>IFERROR(ROUND(VLOOKUP($B2387,Locations!$A$2:$U$255,11,FALSE)-G2387,3),"")</f>
        <v>5139.33</v>
      </c>
      <c r="I2387" s="2">
        <v>1</v>
      </c>
      <c r="J2387">
        <v>17</v>
      </c>
    </row>
    <row r="2388" spans="1:10" x14ac:dyDescent="0.25">
      <c r="A2388" s="1">
        <v>39506.463888888888</v>
      </c>
      <c r="B2388">
        <v>7</v>
      </c>
      <c r="C2388">
        <v>191.79</v>
      </c>
      <c r="D2388" t="s">
        <v>255</v>
      </c>
      <c r="F2388">
        <f>IFERROR(IF(E2388="",VLOOKUP($B2388,Locations!$A$2:$U$255,16,FALSE),E2388),"")</f>
        <v>1.85</v>
      </c>
      <c r="G2388">
        <f>IFERROR(C2388-F2388,"")</f>
        <v>189.94</v>
      </c>
      <c r="H2388">
        <f>IFERROR(ROUND(VLOOKUP($B2388,Locations!$A$2:$U$255,11,FALSE)-G2388,3),"")</f>
        <v>5135.0600000000004</v>
      </c>
      <c r="I2388" s="2">
        <v>1</v>
      </c>
      <c r="J2388">
        <v>17</v>
      </c>
    </row>
    <row r="2389" spans="1:10" x14ac:dyDescent="0.25">
      <c r="A2389" s="1">
        <v>39568.428472222222</v>
      </c>
      <c r="B2389" s="41">
        <v>7</v>
      </c>
      <c r="C2389" s="41">
        <v>193.15</v>
      </c>
      <c r="D2389" s="41" t="s">
        <v>255</v>
      </c>
      <c r="E2389" s="41"/>
      <c r="F2389" s="41">
        <f>IFERROR(IF(E2389="",VLOOKUP($B2389,Locations!$A$2:$U$255,16,FALSE),E2389),"")</f>
        <v>1.85</v>
      </c>
      <c r="G2389" s="41">
        <f>IFERROR(C2389-F2389,"")</f>
        <v>191.3</v>
      </c>
      <c r="H2389" s="41">
        <f>IFERROR(ROUND(VLOOKUP($B2389,Locations!$A$2:$U$255,11,FALSE)-G2389,3),"")</f>
        <v>5133.7</v>
      </c>
      <c r="I2389" s="42">
        <v>1</v>
      </c>
      <c r="J2389" s="41">
        <v>17</v>
      </c>
    </row>
    <row r="2390" spans="1:10" x14ac:dyDescent="0.25">
      <c r="A2390" s="1">
        <v>39657.737500000003</v>
      </c>
      <c r="B2390">
        <v>7</v>
      </c>
      <c r="C2390">
        <v>192.62</v>
      </c>
      <c r="D2390" t="s">
        <v>255</v>
      </c>
      <c r="F2390">
        <f>IFERROR(IF(E2390="",VLOOKUP($B2390,Locations!$A$2:$U$255,16,FALSE),E2390),"")</f>
        <v>1.85</v>
      </c>
      <c r="G2390">
        <f>IFERROR(C2390-F2390,"")</f>
        <v>190.77</v>
      </c>
      <c r="H2390">
        <f>IFERROR(ROUND(VLOOKUP($B2390,Locations!$A$2:$U$255,11,FALSE)-G2390,3),"")</f>
        <v>5134.2299999999996</v>
      </c>
      <c r="I2390" s="2">
        <v>1</v>
      </c>
      <c r="J2390">
        <v>17</v>
      </c>
    </row>
    <row r="2391" spans="1:10" x14ac:dyDescent="0.25">
      <c r="A2391" s="1">
        <v>39749.681944444441</v>
      </c>
      <c r="B2391">
        <v>7</v>
      </c>
      <c r="C2391">
        <v>194.39</v>
      </c>
      <c r="D2391" t="s">
        <v>255</v>
      </c>
      <c r="F2391">
        <f>IFERROR(IF(E2391="",VLOOKUP($B2391,Locations!$A$2:$U$255,16,FALSE),E2391),"")</f>
        <v>1.85</v>
      </c>
      <c r="G2391">
        <f>IFERROR(C2391-F2391,"")</f>
        <v>192.54</v>
      </c>
      <c r="H2391">
        <f>IFERROR(ROUND(VLOOKUP($B2391,Locations!$A$2:$U$255,11,FALSE)-G2391,3),"")</f>
        <v>5132.46</v>
      </c>
      <c r="I2391" s="2">
        <v>1</v>
      </c>
      <c r="J2391">
        <v>17</v>
      </c>
    </row>
    <row r="2392" spans="1:10" x14ac:dyDescent="0.25">
      <c r="A2392" s="1">
        <v>39853.689583333333</v>
      </c>
      <c r="B2392">
        <v>7</v>
      </c>
      <c r="C2392">
        <v>196.92</v>
      </c>
      <c r="D2392" t="s">
        <v>255</v>
      </c>
      <c r="F2392">
        <f>IFERROR(IF(E2392="",VLOOKUP($B2392,Locations!$A$2:$U$255,16,FALSE),E2392),"")</f>
        <v>1.85</v>
      </c>
      <c r="G2392">
        <f>IFERROR(C2392-F2392,"")</f>
        <v>195.07</v>
      </c>
      <c r="H2392">
        <f>IFERROR(ROUND(VLOOKUP($B2392,Locations!$A$2:$U$255,11,FALSE)-G2392,3),"")</f>
        <v>5129.93</v>
      </c>
      <c r="I2392" s="2">
        <v>1</v>
      </c>
      <c r="J2392">
        <v>17</v>
      </c>
    </row>
    <row r="2393" spans="1:10" x14ac:dyDescent="0.25">
      <c r="A2393" s="1">
        <v>39884.517361111109</v>
      </c>
      <c r="B2393">
        <v>7</v>
      </c>
      <c r="C2393">
        <v>197.52</v>
      </c>
      <c r="D2393" t="s">
        <v>255</v>
      </c>
      <c r="F2393">
        <f>IFERROR(IF(E2393="",VLOOKUP($B2393,Locations!$A$2:$U$255,16,FALSE),E2393),"")</f>
        <v>1.85</v>
      </c>
      <c r="G2393">
        <f>IFERROR(C2393-F2393,"")</f>
        <v>195.67000000000002</v>
      </c>
      <c r="H2393">
        <f>IFERROR(ROUND(VLOOKUP($B2393,Locations!$A$2:$U$255,11,FALSE)-G2393,3),"")</f>
        <v>5129.33</v>
      </c>
      <c r="I2393" s="2">
        <v>1</v>
      </c>
      <c r="J2393">
        <v>17</v>
      </c>
    </row>
    <row r="2394" spans="1:10" x14ac:dyDescent="0.25">
      <c r="A2394" s="1">
        <v>39954.370833333334</v>
      </c>
      <c r="B2394">
        <v>7</v>
      </c>
      <c r="C2394">
        <v>198.33</v>
      </c>
      <c r="D2394" t="s">
        <v>255</v>
      </c>
      <c r="F2394">
        <f>IFERROR(IF(E2394="",VLOOKUP($B2394,Locations!$A$2:$U$255,16,FALSE),E2394),"")</f>
        <v>1.85</v>
      </c>
      <c r="G2394">
        <f>IFERROR(C2394-F2394,"")</f>
        <v>196.48000000000002</v>
      </c>
      <c r="H2394">
        <f>IFERROR(ROUND(VLOOKUP($B2394,Locations!$A$2:$U$255,11,FALSE)-G2394,3),"")</f>
        <v>5128.5200000000004</v>
      </c>
      <c r="I2394" s="2">
        <v>1</v>
      </c>
      <c r="J2394">
        <v>17</v>
      </c>
    </row>
    <row r="2395" spans="1:10" x14ac:dyDescent="0.25">
      <c r="A2395" s="1">
        <v>40073.324999999997</v>
      </c>
      <c r="B2395">
        <v>7</v>
      </c>
      <c r="C2395">
        <v>198.64</v>
      </c>
      <c r="D2395" t="s">
        <v>255</v>
      </c>
      <c r="F2395">
        <f>IFERROR(IF(E2395="",VLOOKUP($B2395,Locations!$A$2:$U$255,16,FALSE),E2395),"")</f>
        <v>1.85</v>
      </c>
      <c r="G2395">
        <f>IFERROR(C2395-F2395,"")</f>
        <v>196.79</v>
      </c>
      <c r="H2395">
        <f>IFERROR(ROUND(VLOOKUP($B2395,Locations!$A$2:$U$255,11,FALSE)-G2395,3),"")</f>
        <v>5128.21</v>
      </c>
      <c r="I2395" s="2">
        <v>1</v>
      </c>
      <c r="J2395">
        <v>17</v>
      </c>
    </row>
    <row r="2396" spans="1:10" x14ac:dyDescent="0.25">
      <c r="A2396" s="1">
        <v>40150.71875</v>
      </c>
      <c r="B2396">
        <v>7</v>
      </c>
      <c r="C2396">
        <v>199.8</v>
      </c>
      <c r="D2396" t="s">
        <v>255</v>
      </c>
      <c r="F2396">
        <f>IFERROR(IF(E2396="",VLOOKUP($B2396,Locations!$A$2:$U$255,16,FALSE),E2396),"")</f>
        <v>1.85</v>
      </c>
      <c r="G2396">
        <f>IFERROR(C2396-F2396,"")</f>
        <v>197.95000000000002</v>
      </c>
      <c r="H2396">
        <f>IFERROR(ROUND(VLOOKUP($B2396,Locations!$A$2:$U$255,11,FALSE)-G2396,3),"")</f>
        <v>5127.05</v>
      </c>
      <c r="I2396" s="2">
        <v>1</v>
      </c>
      <c r="J2396">
        <v>17</v>
      </c>
    </row>
    <row r="2397" spans="1:10" x14ac:dyDescent="0.25">
      <c r="A2397" s="1">
        <v>40241.70208333333</v>
      </c>
      <c r="B2397" s="41">
        <v>7</v>
      </c>
      <c r="C2397" s="41">
        <v>201.06</v>
      </c>
      <c r="D2397" s="41" t="s">
        <v>255</v>
      </c>
      <c r="E2397" s="41"/>
      <c r="F2397" s="41">
        <f>IFERROR(IF(E2397="",VLOOKUP($B2397,Locations!$A$2:$U$255,16,FALSE),E2397),"")</f>
        <v>1.85</v>
      </c>
      <c r="G2397" s="41">
        <f>IFERROR(C2397-F2397,"")</f>
        <v>199.21</v>
      </c>
      <c r="H2397" s="41">
        <f>IFERROR(ROUND(VLOOKUP($B2397,Locations!$A$2:$U$255,11,FALSE)-G2397,3),"")</f>
        <v>5125.79</v>
      </c>
      <c r="I2397" s="42">
        <v>1</v>
      </c>
      <c r="J2397" s="41">
        <v>17</v>
      </c>
    </row>
    <row r="2398" spans="1:10" x14ac:dyDescent="0.25">
      <c r="A2398" s="1">
        <v>40339.332638888889</v>
      </c>
      <c r="B2398" s="41">
        <v>7</v>
      </c>
      <c r="C2398" s="41">
        <v>201.22</v>
      </c>
      <c r="D2398" s="41" t="s">
        <v>255</v>
      </c>
      <c r="E2398" s="41"/>
      <c r="F2398" s="41">
        <f>IFERROR(IF(E2398="",VLOOKUP($B2398,Locations!$A$2:$U$255,16,FALSE),E2398),"")</f>
        <v>1.85</v>
      </c>
      <c r="G2398" s="41">
        <f>IFERROR(C2398-F2398,"")</f>
        <v>199.37</v>
      </c>
      <c r="H2398" s="41">
        <f>IFERROR(ROUND(VLOOKUP($B2398,Locations!$A$2:$U$255,11,FALSE)-G2398,3),"")</f>
        <v>5125.63</v>
      </c>
      <c r="I2398" s="42">
        <v>1</v>
      </c>
      <c r="J2398" s="41">
        <v>17</v>
      </c>
    </row>
    <row r="2399" spans="1:10" x14ac:dyDescent="0.25">
      <c r="A2399" s="1">
        <v>40437.336805555555</v>
      </c>
      <c r="B2399">
        <v>7</v>
      </c>
      <c r="C2399">
        <v>199.92</v>
      </c>
      <c r="D2399" t="s">
        <v>255</v>
      </c>
      <c r="F2399">
        <f>IFERROR(IF(E2399="",VLOOKUP($B2399,Locations!$A$2:$U$255,16,FALSE),E2399),"")</f>
        <v>1.85</v>
      </c>
      <c r="G2399">
        <f>IFERROR(C2399-F2399,"")</f>
        <v>198.07</v>
      </c>
      <c r="H2399">
        <f>IFERROR(ROUND(VLOOKUP($B2399,Locations!$A$2:$U$255,11,FALSE)-G2399,3),"")</f>
        <v>5126.93</v>
      </c>
      <c r="I2399" s="2">
        <v>1</v>
      </c>
      <c r="J2399">
        <v>14</v>
      </c>
    </row>
    <row r="2400" spans="1:10" x14ac:dyDescent="0.25">
      <c r="A2400" s="1">
        <v>40520.720138888886</v>
      </c>
      <c r="B2400">
        <v>7</v>
      </c>
      <c r="C2400">
        <v>201.09</v>
      </c>
      <c r="D2400" t="s">
        <v>255</v>
      </c>
      <c r="F2400">
        <f>IFERROR(IF(E2400="",VLOOKUP($B2400,Locations!$A$2:$U$255,16,FALSE),E2400),"")</f>
        <v>1.85</v>
      </c>
      <c r="G2400">
        <f>IFERROR(C2400-F2400,"")</f>
        <v>199.24</v>
      </c>
      <c r="H2400">
        <f>IFERROR(ROUND(VLOOKUP($B2400,Locations!$A$2:$U$255,11,FALSE)-G2400,3),"")</f>
        <v>5125.76</v>
      </c>
      <c r="I2400" s="2">
        <v>1</v>
      </c>
      <c r="J2400">
        <v>16</v>
      </c>
    </row>
    <row r="2401" spans="1:10" x14ac:dyDescent="0.25">
      <c r="A2401" s="1">
        <v>40605.338194444441</v>
      </c>
      <c r="B2401">
        <v>7</v>
      </c>
      <c r="C2401">
        <v>202.04</v>
      </c>
      <c r="D2401" t="s">
        <v>255</v>
      </c>
      <c r="F2401">
        <f>IFERROR(IF(E2401="",VLOOKUP($B2401,Locations!$A$2:$U$255,16,FALSE),E2401),"")</f>
        <v>1.85</v>
      </c>
      <c r="G2401">
        <f>IFERROR(C2401-F2401,"")</f>
        <v>200.19</v>
      </c>
      <c r="H2401">
        <f>IFERROR(ROUND(VLOOKUP($B2401,Locations!$A$2:$U$255,11,FALSE)-G2401,3),"")</f>
        <v>5124.8100000000004</v>
      </c>
      <c r="I2401" s="2">
        <v>1</v>
      </c>
      <c r="J2401">
        <v>14</v>
      </c>
    </row>
    <row r="2402" spans="1:10" x14ac:dyDescent="0.25">
      <c r="A2402" s="1">
        <v>40702.681250000001</v>
      </c>
      <c r="B2402" s="41">
        <v>7</v>
      </c>
      <c r="C2402" s="41">
        <v>199.53</v>
      </c>
      <c r="D2402" s="41" t="s">
        <v>255</v>
      </c>
      <c r="E2402" s="41"/>
      <c r="F2402" s="41">
        <f>IFERROR(IF(E2402="",VLOOKUP($B2402,Locations!$A$2:$U$255,16,FALSE),E2402),"")</f>
        <v>1.85</v>
      </c>
      <c r="G2402" s="41">
        <f>IFERROR(C2402-F2402,"")</f>
        <v>197.68</v>
      </c>
      <c r="H2402" s="41">
        <f>IFERROR(ROUND(VLOOKUP($B2402,Locations!$A$2:$U$255,11,FALSE)-G2402,3),"")</f>
        <v>5127.32</v>
      </c>
      <c r="I2402" s="42">
        <v>1</v>
      </c>
      <c r="J2402" s="41">
        <v>14</v>
      </c>
    </row>
    <row r="2403" spans="1:10" x14ac:dyDescent="0.25">
      <c r="A2403" s="1">
        <v>40800.715277777781</v>
      </c>
      <c r="B2403">
        <v>7</v>
      </c>
      <c r="C2403">
        <v>191.15</v>
      </c>
      <c r="D2403" t="s">
        <v>255</v>
      </c>
      <c r="F2403">
        <f>IFERROR(IF(E2403="",VLOOKUP($B2403,Locations!$A$2:$U$255,16,FALSE),E2403),"")</f>
        <v>1.85</v>
      </c>
      <c r="G2403">
        <f>IFERROR(C2403-F2403,"")</f>
        <v>189.3</v>
      </c>
      <c r="H2403">
        <f>IFERROR(ROUND(VLOOKUP($B2403,Locations!$A$2:$U$255,11,FALSE)-G2403,3),"")</f>
        <v>5135.7</v>
      </c>
      <c r="I2403" s="2">
        <v>1</v>
      </c>
      <c r="J2403">
        <v>14</v>
      </c>
    </row>
    <row r="2404" spans="1:10" x14ac:dyDescent="0.25">
      <c r="A2404" s="1">
        <v>40885.363194444442</v>
      </c>
      <c r="B2404">
        <v>7</v>
      </c>
      <c r="C2404">
        <v>191.09</v>
      </c>
      <c r="D2404" t="s">
        <v>255</v>
      </c>
      <c r="F2404">
        <f>IFERROR(IF(E2404="",VLOOKUP($B2404,Locations!$A$2:$U$255,16,FALSE),E2404),"")</f>
        <v>1.85</v>
      </c>
      <c r="G2404">
        <f>IFERROR(C2404-F2404,"")</f>
        <v>189.24</v>
      </c>
      <c r="H2404">
        <f>IFERROR(ROUND(VLOOKUP($B2404,Locations!$A$2:$U$255,11,FALSE)-G2404,3),"")</f>
        <v>5135.76</v>
      </c>
      <c r="I2404" s="2">
        <v>1</v>
      </c>
      <c r="J2404">
        <v>14</v>
      </c>
    </row>
    <row r="2405" spans="1:10" x14ac:dyDescent="0.25">
      <c r="A2405" s="1">
        <v>40968.621527777781</v>
      </c>
      <c r="B2405">
        <v>7</v>
      </c>
      <c r="C2405">
        <v>191.81</v>
      </c>
      <c r="D2405" t="s">
        <v>255</v>
      </c>
      <c r="F2405">
        <f>IFERROR(IF(E2405="",VLOOKUP($B2405,Locations!$A$2:$U$255,16,FALSE),E2405),"")</f>
        <v>1.85</v>
      </c>
      <c r="G2405">
        <f>IFERROR(C2405-F2405,"")</f>
        <v>189.96</v>
      </c>
      <c r="H2405">
        <f>IFERROR(ROUND(VLOOKUP($B2405,Locations!$A$2:$U$255,11,FALSE)-G2405,3),"")</f>
        <v>5135.04</v>
      </c>
      <c r="I2405" s="2">
        <v>1</v>
      </c>
      <c r="J2405">
        <v>16</v>
      </c>
    </row>
    <row r="2406" spans="1:10" x14ac:dyDescent="0.25">
      <c r="A2406" s="1">
        <v>41066.654166666667</v>
      </c>
      <c r="B2406" s="41">
        <v>7</v>
      </c>
      <c r="C2406" s="41">
        <v>189.74</v>
      </c>
      <c r="D2406" s="41" t="s">
        <v>255</v>
      </c>
      <c r="E2406" s="41"/>
      <c r="F2406" s="41">
        <f>IFERROR(IF(E2406="",VLOOKUP($B2406,Locations!$A$2:$U$255,16,FALSE),E2406),"")</f>
        <v>1.85</v>
      </c>
      <c r="G2406" s="41">
        <f>IFERROR(C2406-F2406,"")</f>
        <v>187.89000000000001</v>
      </c>
      <c r="H2406" s="41">
        <f>IFERROR(ROUND(VLOOKUP($B2406,Locations!$A$2:$U$255,11,FALSE)-G2406,3),"")</f>
        <v>5137.1099999999997</v>
      </c>
      <c r="I2406" s="42">
        <v>1</v>
      </c>
      <c r="J2406" s="41">
        <v>14</v>
      </c>
    </row>
    <row r="2407" spans="1:10" x14ac:dyDescent="0.25">
      <c r="A2407" s="1">
        <v>41165.327777777777</v>
      </c>
      <c r="B2407">
        <v>7</v>
      </c>
      <c r="C2407">
        <v>190.82</v>
      </c>
      <c r="D2407" t="s">
        <v>255</v>
      </c>
      <c r="F2407">
        <f>IFERROR(IF(E2407="",VLOOKUP($B2407,Locations!$A$2:$U$255,16,FALSE),E2407),"")</f>
        <v>1.85</v>
      </c>
      <c r="G2407">
        <f>IFERROR(C2407-F2407,"")</f>
        <v>188.97</v>
      </c>
      <c r="H2407">
        <f>IFERROR(ROUND(VLOOKUP($B2407,Locations!$A$2:$U$255,11,FALSE)-G2407,3),"")</f>
        <v>5136.03</v>
      </c>
      <c r="I2407" s="2">
        <v>1</v>
      </c>
      <c r="J2407">
        <v>14</v>
      </c>
    </row>
    <row r="2408" spans="1:10" x14ac:dyDescent="0.25">
      <c r="A2408" s="1">
        <v>41255.681250000001</v>
      </c>
      <c r="B2408">
        <v>7</v>
      </c>
      <c r="C2408">
        <v>192.83</v>
      </c>
      <c r="D2408" t="s">
        <v>255</v>
      </c>
      <c r="F2408">
        <f>IFERROR(IF(E2408="",VLOOKUP($B2408,Locations!$A$2:$U$255,16,FALSE),E2408),"")</f>
        <v>1.85</v>
      </c>
      <c r="G2408">
        <f>IFERROR(C2408-F2408,"")</f>
        <v>190.98000000000002</v>
      </c>
      <c r="H2408">
        <f>IFERROR(ROUND(VLOOKUP($B2408,Locations!$A$2:$U$255,11,FALSE)-G2408,3),"")</f>
        <v>5134.0200000000004</v>
      </c>
      <c r="I2408" s="2">
        <v>1</v>
      </c>
    </row>
    <row r="2409" spans="1:10" x14ac:dyDescent="0.25">
      <c r="A2409" s="1">
        <v>41339.70208333333</v>
      </c>
      <c r="B2409">
        <v>7</v>
      </c>
      <c r="C2409">
        <v>195.3</v>
      </c>
      <c r="D2409" t="s">
        <v>255</v>
      </c>
      <c r="F2409">
        <f>IFERROR(IF(E2409="",VLOOKUP($B2409,Locations!$A$2:$U$255,16,FALSE),E2409),"")</f>
        <v>1.85</v>
      </c>
      <c r="G2409">
        <f>IFERROR(C2409-F2409,"")</f>
        <v>193.45000000000002</v>
      </c>
      <c r="H2409">
        <f>IFERROR(ROUND(VLOOKUP($B2409,Locations!$A$2:$U$255,11,FALSE)-G2409,3),"")</f>
        <v>5131.55</v>
      </c>
      <c r="I2409" s="2">
        <v>1</v>
      </c>
      <c r="J2409">
        <v>14</v>
      </c>
    </row>
    <row r="2410" spans="1:10" x14ac:dyDescent="0.25">
      <c r="A2410" s="1">
        <v>41444.657638888886</v>
      </c>
      <c r="B2410">
        <v>7</v>
      </c>
      <c r="C2410">
        <v>195.77</v>
      </c>
      <c r="D2410" t="s">
        <v>255</v>
      </c>
      <c r="F2410">
        <f>IFERROR(IF(E2410="",VLOOKUP($B2410,Locations!$A$2:$U$255,16,FALSE),E2410),"")</f>
        <v>1.85</v>
      </c>
      <c r="G2410">
        <f>IFERROR(C2410-F2410,"")</f>
        <v>193.92000000000002</v>
      </c>
      <c r="H2410">
        <f>IFERROR(ROUND(VLOOKUP($B2410,Locations!$A$2:$U$255,11,FALSE)-G2410,3),"")</f>
        <v>5131.08</v>
      </c>
      <c r="I2410" s="2">
        <v>1</v>
      </c>
      <c r="J2410">
        <v>14</v>
      </c>
    </row>
    <row r="2411" spans="1:10" x14ac:dyDescent="0.25">
      <c r="A2411" s="1">
        <v>41535.693055555559</v>
      </c>
      <c r="B2411">
        <v>7</v>
      </c>
      <c r="C2411">
        <v>197.01</v>
      </c>
      <c r="D2411" t="s">
        <v>255</v>
      </c>
      <c r="F2411">
        <f>IFERROR(IF(E2411="",VLOOKUP($B2411,Locations!$A$2:$U$255,16,FALSE),E2411),"")</f>
        <v>1.85</v>
      </c>
      <c r="G2411">
        <f>IFERROR(C2411-F2411,"")</f>
        <v>195.16</v>
      </c>
      <c r="H2411">
        <f>IFERROR(ROUND(VLOOKUP($B2411,Locations!$A$2:$U$255,11,FALSE)-G2411,3),"")</f>
        <v>5129.84</v>
      </c>
      <c r="I2411" s="2">
        <v>1</v>
      </c>
      <c r="J2411">
        <v>14</v>
      </c>
    </row>
    <row r="2412" spans="1:10" x14ac:dyDescent="0.25">
      <c r="A2412" s="1">
        <v>41619.695138888892</v>
      </c>
      <c r="B2412">
        <v>7</v>
      </c>
      <c r="C2412">
        <v>199.32</v>
      </c>
      <c r="D2412" t="s">
        <v>255</v>
      </c>
      <c r="F2412">
        <f>IFERROR(IF(E2412="",VLOOKUP($B2412,Locations!$A$2:$U$255,16,FALSE),E2412),"")</f>
        <v>1.85</v>
      </c>
      <c r="G2412">
        <f>IFERROR(C2412-F2412,"")</f>
        <v>197.47</v>
      </c>
      <c r="H2412">
        <f>IFERROR(ROUND(VLOOKUP($B2412,Locations!$A$2:$U$255,11,FALSE)-G2412,3),"")</f>
        <v>5127.53</v>
      </c>
      <c r="I2412" s="2">
        <v>1</v>
      </c>
      <c r="J2412">
        <v>16</v>
      </c>
    </row>
    <row r="2413" spans="1:10" x14ac:dyDescent="0.25">
      <c r="A2413" s="1">
        <v>41703.683333333334</v>
      </c>
      <c r="B2413">
        <v>7</v>
      </c>
      <c r="C2413">
        <v>200.9</v>
      </c>
      <c r="D2413" t="s">
        <v>255</v>
      </c>
      <c r="F2413">
        <f>IFERROR(IF(E2413="",VLOOKUP($B2413,Locations!$A$2:$U$255,16,FALSE),E2413),"")</f>
        <v>1.85</v>
      </c>
      <c r="G2413">
        <f>IFERROR(C2413-F2413,"")</f>
        <v>199.05</v>
      </c>
      <c r="H2413">
        <f>IFERROR(ROUND(VLOOKUP($B2413,Locations!$A$2:$U$255,11,FALSE)-G2413,3),"")</f>
        <v>5125.95</v>
      </c>
      <c r="I2413" s="2">
        <v>1</v>
      </c>
      <c r="J2413">
        <v>14</v>
      </c>
    </row>
    <row r="2414" spans="1:10" x14ac:dyDescent="0.25">
      <c r="A2414" s="1">
        <v>41794.620833333334</v>
      </c>
      <c r="B2414">
        <v>7</v>
      </c>
      <c r="C2414">
        <v>200.99</v>
      </c>
      <c r="D2414" t="s">
        <v>255</v>
      </c>
      <c r="F2414">
        <f>IFERROR(IF(E2414="",VLOOKUP($B2414,Locations!$A$2:$U$255,16,FALSE),E2414),"")</f>
        <v>1.85</v>
      </c>
      <c r="G2414">
        <f>IFERROR(C2414-F2414,"")</f>
        <v>199.14000000000001</v>
      </c>
      <c r="H2414">
        <f>IFERROR(ROUND(VLOOKUP($B2414,Locations!$A$2:$U$255,11,FALSE)-G2414,3),"")</f>
        <v>5125.8599999999997</v>
      </c>
      <c r="I2414" s="2">
        <v>1</v>
      </c>
      <c r="J2414">
        <v>14</v>
      </c>
    </row>
    <row r="2415" spans="1:10" x14ac:dyDescent="0.25">
      <c r="A2415" s="1">
        <v>41892.638194444444</v>
      </c>
      <c r="B2415">
        <v>7</v>
      </c>
      <c r="C2415">
        <v>201.64</v>
      </c>
      <c r="D2415" t="s">
        <v>255</v>
      </c>
      <c r="F2415">
        <f>IFERROR(IF(E2415="",VLOOKUP($B2415,Locations!$A$2:$U$255,16,FALSE),E2415),"")</f>
        <v>1.85</v>
      </c>
      <c r="G2415">
        <f>IFERROR(C2415-F2415,"")</f>
        <v>199.79</v>
      </c>
      <c r="H2415">
        <f>IFERROR(ROUND(VLOOKUP($B2415,Locations!$A$2:$U$255,11,FALSE)-G2415,3),"")</f>
        <v>5125.21</v>
      </c>
      <c r="I2415" s="2">
        <v>1</v>
      </c>
      <c r="J2415">
        <v>14</v>
      </c>
    </row>
    <row r="2416" spans="1:10" x14ac:dyDescent="0.25">
      <c r="A2416" s="1">
        <v>41983.685416666667</v>
      </c>
      <c r="B2416">
        <v>7</v>
      </c>
      <c r="C2416">
        <v>203.26</v>
      </c>
      <c r="D2416" t="s">
        <v>255</v>
      </c>
      <c r="F2416">
        <f>IFERROR(IF(E2416="",VLOOKUP($B2416,Locations!$A$2:$U$255,16,FALSE),E2416),"")</f>
        <v>1.85</v>
      </c>
      <c r="G2416">
        <f>IFERROR(C2416-F2416,"")</f>
        <v>201.41</v>
      </c>
      <c r="H2416">
        <f>IFERROR(ROUND(VLOOKUP($B2416,Locations!$A$2:$U$255,11,FALSE)-G2416,3),"")</f>
        <v>5123.59</v>
      </c>
      <c r="I2416" s="2">
        <v>1</v>
      </c>
      <c r="J2416">
        <v>16</v>
      </c>
    </row>
    <row r="2417" spans="1:10" x14ac:dyDescent="0.25">
      <c r="A2417" s="1">
        <v>42067.727083333331</v>
      </c>
      <c r="B2417">
        <v>7</v>
      </c>
      <c r="C2417">
        <v>204.32</v>
      </c>
      <c r="D2417" t="s">
        <v>255</v>
      </c>
      <c r="F2417">
        <f>IFERROR(IF(E2417="",VLOOKUP($B2417,Locations!$A$2:$U$255,16,FALSE),E2417),"")</f>
        <v>1.85</v>
      </c>
      <c r="G2417">
        <f>IFERROR(C2417-F2417,"")</f>
        <v>202.47</v>
      </c>
      <c r="H2417">
        <f>IFERROR(ROUND(VLOOKUP($B2417,Locations!$A$2:$U$255,11,FALSE)-G2417,3),"")</f>
        <v>5122.53</v>
      </c>
      <c r="I2417" s="2">
        <v>1</v>
      </c>
      <c r="J2417">
        <v>16</v>
      </c>
    </row>
    <row r="2418" spans="1:10" x14ac:dyDescent="0.25">
      <c r="A2418" s="1">
        <v>42179.769444444442</v>
      </c>
      <c r="B2418">
        <v>7</v>
      </c>
      <c r="C2418">
        <v>204.92</v>
      </c>
      <c r="D2418" t="s">
        <v>255</v>
      </c>
      <c r="F2418">
        <f>IFERROR(IF(E2418="",VLOOKUP($B2418,Locations!$A$2:$U$255,16,FALSE),E2418),"")</f>
        <v>1.85</v>
      </c>
      <c r="G2418">
        <f>IFERROR(C2418-F2418,"")</f>
        <v>203.07</v>
      </c>
      <c r="H2418">
        <f>IFERROR(ROUND(VLOOKUP($B2418,Locations!$A$2:$U$255,11,FALSE)-G2418,3),"")</f>
        <v>5121.93</v>
      </c>
      <c r="I2418" s="2">
        <v>1</v>
      </c>
      <c r="J2418">
        <v>17</v>
      </c>
    </row>
    <row r="2419" spans="1:10" x14ac:dyDescent="0.25">
      <c r="A2419" s="1">
        <v>42339.738888888889</v>
      </c>
      <c r="B2419">
        <v>7</v>
      </c>
      <c r="C2419">
        <v>206.52</v>
      </c>
      <c r="D2419" t="s">
        <v>255</v>
      </c>
      <c r="F2419">
        <f>IFERROR(IF(E2419="",VLOOKUP($B2419,Locations!$A$2:$U$255,16,FALSE),E2419),"")</f>
        <v>1.85</v>
      </c>
      <c r="G2419">
        <f>IFERROR(C2419-F2419,"")</f>
        <v>204.67000000000002</v>
      </c>
      <c r="H2419">
        <f>IFERROR(ROUND(VLOOKUP($B2419,Locations!$A$2:$U$255,11,FALSE)-G2419,3),"")</f>
        <v>5120.33</v>
      </c>
      <c r="I2419" s="2">
        <v>1</v>
      </c>
      <c r="J2419">
        <v>16</v>
      </c>
    </row>
    <row r="2420" spans="1:10" x14ac:dyDescent="0.25">
      <c r="A2420" s="1">
        <v>42494.681944444441</v>
      </c>
      <c r="B2420">
        <v>7</v>
      </c>
      <c r="C2420">
        <v>207.65</v>
      </c>
      <c r="D2420" t="s">
        <v>255</v>
      </c>
      <c r="F2420">
        <f>IFERROR(IF(E2420="",VLOOKUP($B2420,Locations!$A$2:$U$255,16,FALSE),E2420),"")</f>
        <v>1.85</v>
      </c>
      <c r="G2420">
        <f>IFERROR(C2420-F2420,"")</f>
        <v>205.8</v>
      </c>
      <c r="H2420">
        <f>IFERROR(ROUND(VLOOKUP($B2420,Locations!$A$2:$U$255,11,FALSE)-G2420,3),"")</f>
        <v>5119.2</v>
      </c>
      <c r="I2420" s="2">
        <v>1</v>
      </c>
      <c r="J2420">
        <v>15</v>
      </c>
    </row>
    <row r="2421" spans="1:10" x14ac:dyDescent="0.25">
      <c r="A2421" s="1">
        <v>42585.626388888886</v>
      </c>
      <c r="B2421">
        <v>7</v>
      </c>
      <c r="C2421">
        <v>207.2</v>
      </c>
      <c r="D2421" t="s">
        <v>255</v>
      </c>
      <c r="F2421">
        <f>IFERROR(IF(E2421="",VLOOKUP($B2421,Locations!$A$2:$U$255,16,FALSE),E2421),"")</f>
        <v>1.85</v>
      </c>
      <c r="G2421">
        <f>IFERROR(C2421-F2421,"")</f>
        <v>205.35</v>
      </c>
      <c r="H2421">
        <f>IFERROR(ROUND(VLOOKUP($B2421,Locations!$A$2:$U$255,11,FALSE)-G2421,3),"")</f>
        <v>5119.6499999999996</v>
      </c>
      <c r="I2421" s="2">
        <v>1</v>
      </c>
      <c r="J2421">
        <v>15</v>
      </c>
    </row>
    <row r="2422" spans="1:10" x14ac:dyDescent="0.25">
      <c r="A2422" s="1">
        <v>42803.716666666667</v>
      </c>
      <c r="B2422">
        <v>7</v>
      </c>
      <c r="C2422">
        <v>210.15</v>
      </c>
      <c r="D2422" t="s">
        <v>255</v>
      </c>
      <c r="F2422">
        <f>IFERROR(IF(E2422="",VLOOKUP($B2422,Locations!$A$2:$U$255,16,FALSE),E2422),"")</f>
        <v>1.85</v>
      </c>
      <c r="G2422">
        <f>IFERROR(C2422-F2422,"")</f>
        <v>208.3</v>
      </c>
      <c r="H2422">
        <f>IFERROR(ROUND(VLOOKUP($B2422,Locations!$A$2:$U$255,11,FALSE)-G2422,3),"")</f>
        <v>5116.7</v>
      </c>
      <c r="I2422" s="2">
        <v>1</v>
      </c>
      <c r="J2422">
        <v>16</v>
      </c>
    </row>
    <row r="2423" spans="1:10" x14ac:dyDescent="0.25">
      <c r="A2423" s="1">
        <v>42829.39166666667</v>
      </c>
      <c r="B2423">
        <v>7</v>
      </c>
      <c r="C2423">
        <v>210.49</v>
      </c>
      <c r="D2423" t="s">
        <v>255</v>
      </c>
      <c r="F2423">
        <f>IFERROR(IF(E2423="",VLOOKUP($B2423,Locations!$A$2:$U$255,16,FALSE),E2423),"")</f>
        <v>1.85</v>
      </c>
      <c r="G2423">
        <f>IFERROR(C2423-F2423,"")</f>
        <v>208.64000000000001</v>
      </c>
      <c r="H2423">
        <f>IFERROR(ROUND(VLOOKUP($B2423,Locations!$A$2:$U$255,11,FALSE)-G2423,3),"")</f>
        <v>5116.3599999999997</v>
      </c>
      <c r="I2423" s="2">
        <v>1</v>
      </c>
      <c r="J2423">
        <v>14</v>
      </c>
    </row>
    <row r="2424" spans="1:10" x14ac:dyDescent="0.25">
      <c r="A2424" s="1">
        <v>42963.668055555558</v>
      </c>
      <c r="B2424">
        <v>7</v>
      </c>
      <c r="C2424">
        <v>208.31</v>
      </c>
      <c r="D2424" t="s">
        <v>255</v>
      </c>
      <c r="F2424">
        <f>IFERROR(IF(E2424="",VLOOKUP($B2424,Locations!$A$2:$U$255,16,FALSE),E2424),"")</f>
        <v>1.85</v>
      </c>
      <c r="G2424">
        <f>IFERROR(C2424-F2424,"")</f>
        <v>206.46</v>
      </c>
      <c r="H2424">
        <f>IFERROR(ROUND(VLOOKUP($B2424,Locations!$A$2:$U$255,11,FALSE)-G2424,3),"")</f>
        <v>5118.54</v>
      </c>
      <c r="I2424" s="2">
        <v>1</v>
      </c>
      <c r="J2424">
        <v>15</v>
      </c>
    </row>
    <row r="2425" spans="1:10" x14ac:dyDescent="0.25">
      <c r="A2425" s="49">
        <v>43076.724999999999</v>
      </c>
      <c r="B2425">
        <v>7</v>
      </c>
      <c r="C2425" s="48">
        <v>209.92</v>
      </c>
      <c r="D2425" t="s">
        <v>255</v>
      </c>
      <c r="F2425">
        <f>IFERROR(IF(E2425="",VLOOKUP($B2425,Locations!$A$2:$U$255,16,FALSE),E2425),"")</f>
        <v>1.85</v>
      </c>
      <c r="G2425">
        <f>IFERROR(C2425-F2425,"")</f>
        <v>208.07</v>
      </c>
      <c r="H2425">
        <f>IFERROR(ROUND(VLOOKUP($B2425,Locations!$A$2:$U$255,11,FALSE)-G2425,3),"")</f>
        <v>5116.93</v>
      </c>
      <c r="I2425" s="2">
        <v>1</v>
      </c>
      <c r="J2425">
        <v>16</v>
      </c>
    </row>
    <row r="2426" spans="1:10" x14ac:dyDescent="0.25">
      <c r="A2426" s="50">
        <v>43168.313194444447</v>
      </c>
      <c r="B2426">
        <v>7</v>
      </c>
      <c r="C2426" s="47">
        <v>210.98</v>
      </c>
      <c r="D2426" t="s">
        <v>255</v>
      </c>
      <c r="F2426">
        <v>1.85</v>
      </c>
      <c r="G2426">
        <f>IFERROR(C2426-F2426,"")</f>
        <v>209.13</v>
      </c>
      <c r="H2426">
        <f>IFERROR(ROUND(VLOOKUP($B2426,Locations!$A$2:$U$255,11,FALSE)-G2426,3),"")</f>
        <v>5115.87</v>
      </c>
      <c r="I2426" s="2">
        <v>1</v>
      </c>
      <c r="J2426">
        <v>16</v>
      </c>
    </row>
    <row r="2427" spans="1:10" x14ac:dyDescent="0.25">
      <c r="A2427" s="50">
        <v>43312.770138888889</v>
      </c>
      <c r="B2427">
        <v>7</v>
      </c>
      <c r="C2427" s="47">
        <v>210.25</v>
      </c>
      <c r="D2427" t="s">
        <v>255</v>
      </c>
      <c r="F2427">
        <v>1.85</v>
      </c>
      <c r="G2427">
        <f>IFERROR(C2427-F2427,"")</f>
        <v>208.4</v>
      </c>
      <c r="H2427">
        <f>IFERROR(ROUND(VLOOKUP($B2427,Locations!$A$2:$U$255,11,FALSE)-G2427,3),"")</f>
        <v>5116.6000000000004</v>
      </c>
      <c r="I2427" s="2">
        <v>1</v>
      </c>
      <c r="J2427">
        <v>17</v>
      </c>
    </row>
    <row r="2428" spans="1:10" x14ac:dyDescent="0.25">
      <c r="A2428" s="49">
        <v>42585.631944444445</v>
      </c>
      <c r="C2428" s="48">
        <v>194.16</v>
      </c>
      <c r="D2428" t="s">
        <v>426</v>
      </c>
      <c r="E2428" s="48"/>
      <c r="F2428" t="str">
        <f>IFERROR(IF(E2428="",VLOOKUP($B2428,Locations!$A$2:$U$255,16,FALSE),E2428),"")</f>
        <v/>
      </c>
      <c r="G2428" t="str">
        <f>IFERROR(C2428-F2428,"")</f>
        <v/>
      </c>
      <c r="H2428" t="str">
        <f>IFERROR(ROUND(VLOOKUP($B2428,Locations!$A$2:$U$255,11,FALSE)-G2428,3),"")</f>
        <v/>
      </c>
      <c r="I2428" s="2">
        <v>1</v>
      </c>
      <c r="J2428">
        <v>15</v>
      </c>
    </row>
    <row r="2429" spans="1:10" x14ac:dyDescent="0.25">
      <c r="A2429" s="49">
        <v>42803.73541666667</v>
      </c>
      <c r="C2429" s="48">
        <v>197.19</v>
      </c>
      <c r="D2429" t="s">
        <v>426</v>
      </c>
      <c r="E2429" s="48"/>
      <c r="F2429" t="str">
        <f>IFERROR(IF(E2429="",VLOOKUP($B2429,Locations!$A$2:$U$255,16,FALSE),E2429),"")</f>
        <v/>
      </c>
      <c r="G2429" t="str">
        <f>IFERROR(C2429-F2429,"")</f>
        <v/>
      </c>
      <c r="H2429" t="str">
        <f>IFERROR(ROUND(VLOOKUP($B2429,Locations!$A$2:$U$255,11,FALSE)-G2429,3),"")</f>
        <v/>
      </c>
      <c r="I2429" s="2">
        <v>1</v>
      </c>
      <c r="J2429">
        <v>16</v>
      </c>
    </row>
    <row r="2430" spans="1:10" x14ac:dyDescent="0.25">
      <c r="A2430" s="49">
        <v>42963.65625</v>
      </c>
      <c r="C2430" s="48">
        <v>195.28</v>
      </c>
      <c r="D2430" t="s">
        <v>426</v>
      </c>
      <c r="E2430" s="48"/>
      <c r="F2430" t="str">
        <f>IFERROR(IF(E2430="",VLOOKUP($B2430,Locations!$A$2:$U$255,16,FALSE),E2430),"")</f>
        <v/>
      </c>
      <c r="G2430" t="str">
        <f>IFERROR(C2430-F2430,"")</f>
        <v/>
      </c>
      <c r="H2430" t="str">
        <f>IFERROR(ROUND(VLOOKUP($B2430,Locations!$A$2:$U$255,11,FALSE)-G2430,3),"")</f>
        <v/>
      </c>
      <c r="I2430" s="2">
        <v>1</v>
      </c>
      <c r="J2430">
        <v>15</v>
      </c>
    </row>
    <row r="2431" spans="1:10" x14ac:dyDescent="0.25">
      <c r="A2431" s="49">
        <v>43076.729166666664</v>
      </c>
      <c r="C2431" s="48">
        <v>196.9</v>
      </c>
      <c r="D2431" t="s">
        <v>426</v>
      </c>
      <c r="E2431" s="48"/>
      <c r="F2431" t="str">
        <f>IFERROR(IF(E2431="",VLOOKUP($B2431,Locations!$A$2:$U$255,16,FALSE),E2431),"")</f>
        <v/>
      </c>
      <c r="G2431" t="str">
        <f>IFERROR(C2431-F2431,"")</f>
        <v/>
      </c>
      <c r="H2431" t="str">
        <f>IFERROR(ROUND(VLOOKUP($B2431,Locations!$A$2:$U$255,11,FALSE)-G2431,3),"")</f>
        <v/>
      </c>
      <c r="I2431" s="2">
        <v>1</v>
      </c>
      <c r="J2431">
        <v>16</v>
      </c>
    </row>
    <row r="2432" spans="1:10" x14ac:dyDescent="0.25">
      <c r="A2432" s="50">
        <v>43168.293749999997</v>
      </c>
      <c r="C2432">
        <v>197.84</v>
      </c>
      <c r="D2432" t="s">
        <v>426</v>
      </c>
      <c r="F2432" t="str">
        <f>IFERROR(IF(E2432="",VLOOKUP($B2432,Locations!$A$2:$U$255,16,FALSE),E2432),"")</f>
        <v/>
      </c>
      <c r="G2432" t="str">
        <f>IFERROR(C2432-F2432,"")</f>
        <v/>
      </c>
      <c r="H2432" t="str">
        <f>IFERROR(ROUND(VLOOKUP($B2432,Locations!$A$2:$U$255,11,FALSE)-G2432,3),"")</f>
        <v/>
      </c>
      <c r="I2432" s="2">
        <v>1</v>
      </c>
      <c r="J2432">
        <v>16</v>
      </c>
    </row>
    <row r="2433" spans="1:10" x14ac:dyDescent="0.25">
      <c r="A2433" s="50">
        <v>43312.76458333333</v>
      </c>
      <c r="C2433" s="47">
        <v>197.37</v>
      </c>
      <c r="D2433" t="s">
        <v>426</v>
      </c>
      <c r="F2433" t="str">
        <f>IFERROR(IF(E2433="",VLOOKUP($B2433,Locations!$A$2:$U$255,16,FALSE),E2433),"")</f>
        <v/>
      </c>
      <c r="G2433" t="str">
        <f>IFERROR(C2433-F2433,"")</f>
        <v/>
      </c>
      <c r="H2433" t="str">
        <f>IFERROR(ROUND(VLOOKUP($B2433,Locations!$A$2:$U$255,11,FALSE)-G2433,3),"")</f>
        <v/>
      </c>
      <c r="I2433" s="2">
        <v>1</v>
      </c>
      <c r="J2433">
        <v>21</v>
      </c>
    </row>
    <row r="2434" spans="1:10" x14ac:dyDescent="0.25">
      <c r="A2434" s="1">
        <v>39884.520833333336</v>
      </c>
      <c r="B2434">
        <v>8</v>
      </c>
      <c r="C2434">
        <v>174.67</v>
      </c>
      <c r="D2434" t="s">
        <v>299</v>
      </c>
      <c r="F2434">
        <f>IFERROR(IF(E2434="",VLOOKUP($B2434,Locations!$A$2:$U$255,16,FALSE),E2434),"")</f>
        <v>1.74</v>
      </c>
      <c r="G2434">
        <f>IFERROR(C2434-F2434,"")</f>
        <v>172.92999999999998</v>
      </c>
      <c r="H2434">
        <f>IFERROR(ROUND(VLOOKUP($B2434,Locations!$A$2:$U$255,11,FALSE)-G2434,3),"")</f>
        <v>5137.67</v>
      </c>
      <c r="I2434" s="2">
        <v>1</v>
      </c>
      <c r="J2434">
        <v>17</v>
      </c>
    </row>
    <row r="2435" spans="1:10" x14ac:dyDescent="0.25">
      <c r="A2435" s="1">
        <v>39954.378472222219</v>
      </c>
      <c r="B2435">
        <v>8</v>
      </c>
      <c r="C2435">
        <v>175.58</v>
      </c>
      <c r="D2435" t="s">
        <v>299</v>
      </c>
      <c r="F2435">
        <f>IFERROR(IF(E2435="",VLOOKUP($B2435,Locations!$A$2:$U$255,16,FALSE),E2435),"")</f>
        <v>1.74</v>
      </c>
      <c r="G2435">
        <f>IFERROR(C2435-F2435,"")</f>
        <v>173.84</v>
      </c>
      <c r="H2435">
        <f>IFERROR(ROUND(VLOOKUP($B2435,Locations!$A$2:$U$255,11,FALSE)-G2435,3),"")</f>
        <v>5136.76</v>
      </c>
      <c r="I2435" s="2">
        <v>1</v>
      </c>
      <c r="J2435">
        <v>17</v>
      </c>
    </row>
    <row r="2436" spans="1:10" x14ac:dyDescent="0.25">
      <c r="A2436" s="1">
        <v>40073.310416666667</v>
      </c>
      <c r="B2436">
        <v>8</v>
      </c>
      <c r="C2436" s="41">
        <v>175.78</v>
      </c>
      <c r="D2436" t="s">
        <v>299</v>
      </c>
      <c r="F2436">
        <f>IFERROR(IF(E2436="",VLOOKUP($B2436,Locations!$A$2:$U$255,16,FALSE),E2436),"")</f>
        <v>1.74</v>
      </c>
      <c r="G2436">
        <f>IFERROR(C2436-F2436,"")</f>
        <v>174.04</v>
      </c>
      <c r="H2436">
        <f>IFERROR(ROUND(VLOOKUP($B2436,Locations!$A$2:$U$255,11,FALSE)-G2436,3),"")</f>
        <v>5136.5600000000004</v>
      </c>
      <c r="I2436" s="2">
        <v>1</v>
      </c>
      <c r="J2436">
        <v>17</v>
      </c>
    </row>
    <row r="2437" spans="1:10" x14ac:dyDescent="0.25">
      <c r="A2437" s="1">
        <v>40150.71875</v>
      </c>
      <c r="B2437">
        <v>8</v>
      </c>
      <c r="C2437">
        <v>177.01</v>
      </c>
      <c r="D2437" t="s">
        <v>299</v>
      </c>
      <c r="F2437">
        <f>IFERROR(IF(E2437="",VLOOKUP($B2437,Locations!$A$2:$U$255,16,FALSE),E2437),"")</f>
        <v>1.74</v>
      </c>
      <c r="G2437">
        <f>IFERROR(C2437-F2437,"")</f>
        <v>175.26999999999998</v>
      </c>
      <c r="H2437">
        <f>IFERROR(ROUND(VLOOKUP($B2437,Locations!$A$2:$U$255,11,FALSE)-G2437,3),"")</f>
        <v>5135.33</v>
      </c>
      <c r="I2437" s="2">
        <v>1</v>
      </c>
      <c r="J2437">
        <v>17</v>
      </c>
    </row>
    <row r="2438" spans="1:10" x14ac:dyDescent="0.25">
      <c r="A2438" s="1">
        <v>40241.70208333333</v>
      </c>
      <c r="B2438">
        <v>8</v>
      </c>
      <c r="C2438">
        <v>178.23</v>
      </c>
      <c r="D2438" t="s">
        <v>299</v>
      </c>
      <c r="F2438">
        <f>IFERROR(IF(E2438="",VLOOKUP($B2438,Locations!$A$2:$U$255,16,FALSE),E2438),"")</f>
        <v>1.74</v>
      </c>
      <c r="G2438">
        <f>IFERROR(C2438-F2438,"")</f>
        <v>176.48999999999998</v>
      </c>
      <c r="H2438">
        <f>IFERROR(ROUND(VLOOKUP($B2438,Locations!$A$2:$U$255,11,FALSE)-G2438,3),"")</f>
        <v>5134.1099999999997</v>
      </c>
      <c r="I2438" s="2">
        <v>1</v>
      </c>
      <c r="J2438">
        <v>17</v>
      </c>
    </row>
    <row r="2439" spans="1:10" x14ac:dyDescent="0.25">
      <c r="A2439" s="1">
        <v>40339.337500000001</v>
      </c>
      <c r="B2439">
        <v>8</v>
      </c>
      <c r="C2439">
        <v>178.36</v>
      </c>
      <c r="D2439" t="s">
        <v>299</v>
      </c>
      <c r="F2439">
        <f>IFERROR(IF(E2439="",VLOOKUP($B2439,Locations!$A$2:$U$255,16,FALSE),E2439),"")</f>
        <v>1.74</v>
      </c>
      <c r="G2439">
        <f>IFERROR(C2439-F2439,"")</f>
        <v>176.62</v>
      </c>
      <c r="H2439">
        <f>IFERROR(ROUND(VLOOKUP($B2439,Locations!$A$2:$U$255,11,FALSE)-G2439,3),"")</f>
        <v>5133.9799999999996</v>
      </c>
      <c r="I2439" s="2">
        <v>1</v>
      </c>
      <c r="J2439">
        <v>17</v>
      </c>
    </row>
    <row r="2440" spans="1:10" x14ac:dyDescent="0.25">
      <c r="A2440" s="1">
        <v>40520.728472222225</v>
      </c>
      <c r="B2440">
        <v>8</v>
      </c>
      <c r="C2440">
        <v>178.37</v>
      </c>
      <c r="D2440" t="s">
        <v>299</v>
      </c>
      <c r="F2440">
        <f>IFERROR(IF(E2440="",VLOOKUP($B2440,Locations!$A$2:$U$255,16,FALSE),E2440),"")</f>
        <v>1.74</v>
      </c>
      <c r="G2440">
        <f>IFERROR(C2440-F2440,"")</f>
        <v>176.63</v>
      </c>
      <c r="H2440">
        <f>IFERROR(ROUND(VLOOKUP($B2440,Locations!$A$2:$U$255,11,FALSE)-G2440,3),"")</f>
        <v>5133.97</v>
      </c>
      <c r="I2440" s="2">
        <v>1</v>
      </c>
      <c r="J2440">
        <v>16</v>
      </c>
    </row>
    <row r="2441" spans="1:10" x14ac:dyDescent="0.25">
      <c r="A2441" s="1">
        <v>40605.340277777781</v>
      </c>
      <c r="B2441">
        <v>8</v>
      </c>
      <c r="C2441">
        <v>179.41</v>
      </c>
      <c r="D2441" t="s">
        <v>299</v>
      </c>
      <c r="F2441">
        <f>IFERROR(IF(E2441="",VLOOKUP($B2441,Locations!$A$2:$U$255,16,FALSE),E2441),"")</f>
        <v>1.74</v>
      </c>
      <c r="G2441">
        <f>IFERROR(C2441-F2441,"")</f>
        <v>177.67</v>
      </c>
      <c r="H2441">
        <f>IFERROR(ROUND(VLOOKUP($B2441,Locations!$A$2:$U$255,11,FALSE)-G2441,3),"")</f>
        <v>5132.93</v>
      </c>
      <c r="I2441" s="2">
        <v>1</v>
      </c>
      <c r="J2441">
        <v>14</v>
      </c>
    </row>
    <row r="2442" spans="1:10" x14ac:dyDescent="0.25">
      <c r="A2442" s="1">
        <v>40702.689583333333</v>
      </c>
      <c r="B2442">
        <v>8</v>
      </c>
      <c r="C2442">
        <v>177.06</v>
      </c>
      <c r="D2442" t="s">
        <v>299</v>
      </c>
      <c r="F2442">
        <f>IFERROR(IF(E2442="",VLOOKUP($B2442,Locations!$A$2:$U$255,16,FALSE),E2442),"")</f>
        <v>1.74</v>
      </c>
      <c r="G2442">
        <f>IFERROR(C2442-F2442,"")</f>
        <v>175.32</v>
      </c>
      <c r="H2442">
        <f>IFERROR(ROUND(VLOOKUP($B2442,Locations!$A$2:$U$255,11,FALSE)-G2442,3),"")</f>
        <v>5135.28</v>
      </c>
      <c r="I2442" s="2">
        <v>1</v>
      </c>
      <c r="J2442">
        <v>14</v>
      </c>
    </row>
    <row r="2443" spans="1:10" x14ac:dyDescent="0.25">
      <c r="A2443" s="1">
        <v>40800.718055555553</v>
      </c>
      <c r="B2443">
        <v>8</v>
      </c>
      <c r="C2443">
        <v>168.5</v>
      </c>
      <c r="D2443" t="s">
        <v>299</v>
      </c>
      <c r="F2443">
        <f>IFERROR(IF(E2443="",VLOOKUP($B2443,Locations!$A$2:$U$255,16,FALSE),E2443),"")</f>
        <v>1.74</v>
      </c>
      <c r="G2443">
        <f>IFERROR(C2443-F2443,"")</f>
        <v>166.76</v>
      </c>
      <c r="H2443">
        <f>IFERROR(ROUND(VLOOKUP($B2443,Locations!$A$2:$U$255,11,FALSE)-G2443,3),"")</f>
        <v>5143.84</v>
      </c>
      <c r="I2443" s="2">
        <v>1</v>
      </c>
      <c r="J2443">
        <v>14</v>
      </c>
    </row>
    <row r="2444" spans="1:10" x14ac:dyDescent="0.25">
      <c r="A2444" s="1">
        <v>40885.366666666669</v>
      </c>
      <c r="B2444">
        <v>8</v>
      </c>
      <c r="C2444">
        <v>169.34</v>
      </c>
      <c r="D2444" t="s">
        <v>299</v>
      </c>
      <c r="F2444">
        <f>IFERROR(IF(E2444="",VLOOKUP($B2444,Locations!$A$2:$U$255,16,FALSE),E2444),"")</f>
        <v>1.74</v>
      </c>
      <c r="G2444">
        <f>IFERROR(C2444-F2444,"")</f>
        <v>167.6</v>
      </c>
      <c r="H2444">
        <f>IFERROR(ROUND(VLOOKUP($B2444,Locations!$A$2:$U$255,11,FALSE)-G2444,3),"")</f>
        <v>5143</v>
      </c>
      <c r="I2444" s="2">
        <v>1</v>
      </c>
      <c r="J2444">
        <v>14</v>
      </c>
    </row>
    <row r="2445" spans="1:10" x14ac:dyDescent="0.25">
      <c r="A2445" s="1">
        <v>40968.630555555559</v>
      </c>
      <c r="B2445">
        <v>8</v>
      </c>
      <c r="C2445">
        <v>169.07</v>
      </c>
      <c r="D2445" t="s">
        <v>299</v>
      </c>
      <c r="F2445">
        <f>IFERROR(IF(E2445="",VLOOKUP($B2445,Locations!$A$2:$U$255,16,FALSE),E2445),"")</f>
        <v>1.74</v>
      </c>
      <c r="G2445">
        <f>IFERROR(C2445-F2445,"")</f>
        <v>167.32999999999998</v>
      </c>
      <c r="H2445">
        <f>IFERROR(ROUND(VLOOKUP($B2445,Locations!$A$2:$U$255,11,FALSE)-G2445,3),"")</f>
        <v>5143.2700000000004</v>
      </c>
      <c r="I2445" s="2">
        <v>1</v>
      </c>
      <c r="J2445">
        <v>16</v>
      </c>
    </row>
    <row r="2446" spans="1:10" x14ac:dyDescent="0.25">
      <c r="A2446" s="1">
        <v>41066.661111111112</v>
      </c>
      <c r="B2446">
        <v>8</v>
      </c>
      <c r="C2446">
        <v>166.98</v>
      </c>
      <c r="D2446" t="s">
        <v>299</v>
      </c>
      <c r="F2446">
        <f>IFERROR(IF(E2446="",VLOOKUP($B2446,Locations!$A$2:$U$255,16,FALSE),E2446),"")</f>
        <v>1.74</v>
      </c>
      <c r="G2446">
        <f>IFERROR(C2446-F2446,"")</f>
        <v>165.23999999999998</v>
      </c>
      <c r="H2446">
        <f>IFERROR(ROUND(VLOOKUP($B2446,Locations!$A$2:$U$255,11,FALSE)-G2446,3),"")</f>
        <v>5145.3599999999997</v>
      </c>
      <c r="I2446" s="2">
        <v>1</v>
      </c>
      <c r="J2446">
        <v>14</v>
      </c>
    </row>
    <row r="2447" spans="1:10" x14ac:dyDescent="0.25">
      <c r="A2447" s="1">
        <v>41165.349305555559</v>
      </c>
      <c r="B2447">
        <v>8</v>
      </c>
      <c r="C2447">
        <v>168.03</v>
      </c>
      <c r="D2447" t="s">
        <v>299</v>
      </c>
      <c r="F2447">
        <f>IFERROR(IF(E2447="",VLOOKUP($B2447,Locations!$A$2:$U$255,16,FALSE),E2447),"")</f>
        <v>1.74</v>
      </c>
      <c r="G2447">
        <f>IFERROR(C2447-F2447,"")</f>
        <v>166.29</v>
      </c>
      <c r="H2447">
        <f>IFERROR(ROUND(VLOOKUP($B2447,Locations!$A$2:$U$255,11,FALSE)-G2447,3),"")</f>
        <v>5144.3100000000004</v>
      </c>
      <c r="I2447" s="2">
        <v>1</v>
      </c>
      <c r="J2447">
        <v>14</v>
      </c>
    </row>
    <row r="2448" spans="1:10" x14ac:dyDescent="0.25">
      <c r="A2448" s="1">
        <v>41255.6875</v>
      </c>
      <c r="B2448">
        <v>8</v>
      </c>
      <c r="C2448">
        <v>170.17</v>
      </c>
      <c r="D2448" t="s">
        <v>299</v>
      </c>
      <c r="F2448">
        <f>IFERROR(IF(E2448="",VLOOKUP($B2448,Locations!$A$2:$U$255,16,FALSE),E2448),"")</f>
        <v>1.74</v>
      </c>
      <c r="G2448">
        <f>IFERROR(C2448-F2448,"")</f>
        <v>168.42999999999998</v>
      </c>
      <c r="H2448">
        <f>IFERROR(ROUND(VLOOKUP($B2448,Locations!$A$2:$U$255,11,FALSE)-G2448,3),"")</f>
        <v>5142.17</v>
      </c>
      <c r="I2448" s="2">
        <v>1</v>
      </c>
    </row>
    <row r="2449" spans="1:10" x14ac:dyDescent="0.25">
      <c r="A2449" s="1">
        <v>41339.706944444442</v>
      </c>
      <c r="B2449">
        <v>8</v>
      </c>
      <c r="C2449">
        <v>172.73</v>
      </c>
      <c r="D2449" t="s">
        <v>299</v>
      </c>
      <c r="F2449">
        <f>IFERROR(IF(E2449="",VLOOKUP($B2449,Locations!$A$2:$U$255,16,FALSE),E2449),"")</f>
        <v>1.74</v>
      </c>
      <c r="G2449">
        <f>IFERROR(C2449-F2449,"")</f>
        <v>170.98999999999998</v>
      </c>
      <c r="H2449">
        <f>IFERROR(ROUND(VLOOKUP($B2449,Locations!$A$2:$U$255,11,FALSE)-G2449,3),"")</f>
        <v>5139.6099999999997</v>
      </c>
      <c r="I2449" s="2">
        <v>1</v>
      </c>
      <c r="J2449">
        <v>14</v>
      </c>
    </row>
    <row r="2450" spans="1:10" x14ac:dyDescent="0.25">
      <c r="A2450" s="1">
        <v>41444.667361111111</v>
      </c>
      <c r="B2450">
        <v>8</v>
      </c>
      <c r="C2450">
        <v>173.31</v>
      </c>
      <c r="D2450" t="s">
        <v>299</v>
      </c>
      <c r="F2450">
        <f>IFERROR(IF(E2450="",VLOOKUP($B2450,Locations!$A$2:$U$255,16,FALSE),E2450),"")</f>
        <v>1.74</v>
      </c>
      <c r="G2450">
        <f>IFERROR(C2450-F2450,"")</f>
        <v>171.57</v>
      </c>
      <c r="H2450">
        <f>IFERROR(ROUND(VLOOKUP($B2450,Locations!$A$2:$U$255,11,FALSE)-G2450,3),"")</f>
        <v>5139.03</v>
      </c>
      <c r="I2450" s="2">
        <v>1</v>
      </c>
      <c r="J2450">
        <v>14</v>
      </c>
    </row>
    <row r="2451" spans="1:10" x14ac:dyDescent="0.25">
      <c r="A2451" s="1">
        <v>41535.695833333331</v>
      </c>
      <c r="B2451">
        <v>8</v>
      </c>
      <c r="C2451">
        <v>174.54</v>
      </c>
      <c r="D2451" t="s">
        <v>299</v>
      </c>
      <c r="F2451">
        <f>IFERROR(IF(E2451="",VLOOKUP($B2451,Locations!$A$2:$U$255,16,FALSE),E2451),"")</f>
        <v>1.74</v>
      </c>
      <c r="G2451">
        <f>IFERROR(C2451-F2451,"")</f>
        <v>172.79999999999998</v>
      </c>
      <c r="H2451">
        <f>IFERROR(ROUND(VLOOKUP($B2451,Locations!$A$2:$U$255,11,FALSE)-G2451,3),"")</f>
        <v>5137.8</v>
      </c>
      <c r="I2451" s="2">
        <v>1</v>
      </c>
      <c r="J2451">
        <v>14</v>
      </c>
    </row>
    <row r="2452" spans="1:10" x14ac:dyDescent="0.25">
      <c r="A2452" s="1">
        <v>41619.702777777777</v>
      </c>
      <c r="B2452">
        <v>8</v>
      </c>
      <c r="C2452">
        <v>176.77</v>
      </c>
      <c r="D2452" t="s">
        <v>299</v>
      </c>
      <c r="F2452">
        <f>IFERROR(IF(E2452="",VLOOKUP($B2452,Locations!$A$2:$U$255,16,FALSE),E2452),"")</f>
        <v>1.74</v>
      </c>
      <c r="G2452">
        <f>IFERROR(C2452-F2452,"")</f>
        <v>175.03</v>
      </c>
      <c r="H2452">
        <f>IFERROR(ROUND(VLOOKUP($B2452,Locations!$A$2:$U$255,11,FALSE)-G2452,3),"")</f>
        <v>5135.57</v>
      </c>
      <c r="I2452" s="2">
        <v>1</v>
      </c>
      <c r="J2452">
        <v>16</v>
      </c>
    </row>
    <row r="2453" spans="1:10" x14ac:dyDescent="0.25">
      <c r="A2453" s="1">
        <v>41703.688888888886</v>
      </c>
      <c r="B2453">
        <v>8</v>
      </c>
      <c r="C2453">
        <v>178.56</v>
      </c>
      <c r="D2453" t="s">
        <v>299</v>
      </c>
      <c r="F2453">
        <f>IFERROR(IF(E2453="",VLOOKUP($B2453,Locations!$A$2:$U$255,16,FALSE),E2453),"")</f>
        <v>1.74</v>
      </c>
      <c r="G2453">
        <f>IFERROR(C2453-F2453,"")</f>
        <v>176.82</v>
      </c>
      <c r="H2453">
        <f>IFERROR(ROUND(VLOOKUP($B2453,Locations!$A$2:$U$255,11,FALSE)-G2453,3),"")</f>
        <v>5133.78</v>
      </c>
      <c r="I2453" s="2">
        <v>1</v>
      </c>
      <c r="J2453">
        <v>14</v>
      </c>
    </row>
    <row r="2454" spans="1:10" x14ac:dyDescent="0.25">
      <c r="A2454" s="1">
        <v>41794.64166666667</v>
      </c>
      <c r="B2454">
        <v>8</v>
      </c>
      <c r="C2454">
        <v>178.66</v>
      </c>
      <c r="D2454" t="s">
        <v>299</v>
      </c>
      <c r="F2454">
        <f>IFERROR(IF(E2454="",VLOOKUP($B2454,Locations!$A$2:$U$255,16,FALSE),E2454),"")</f>
        <v>1.74</v>
      </c>
      <c r="G2454">
        <f>IFERROR(C2454-F2454,"")</f>
        <v>176.92</v>
      </c>
      <c r="H2454">
        <f>IFERROR(ROUND(VLOOKUP($B2454,Locations!$A$2:$U$255,11,FALSE)-G2454,3),"")</f>
        <v>5133.68</v>
      </c>
      <c r="I2454" s="2">
        <v>1</v>
      </c>
      <c r="J2454">
        <v>14</v>
      </c>
    </row>
    <row r="2455" spans="1:10" x14ac:dyDescent="0.25">
      <c r="A2455" s="1">
        <v>41892.644444444442</v>
      </c>
      <c r="B2455">
        <v>8</v>
      </c>
      <c r="C2455">
        <v>179.37</v>
      </c>
      <c r="D2455" t="s">
        <v>299</v>
      </c>
      <c r="F2455">
        <f>IFERROR(IF(E2455="",VLOOKUP($B2455,Locations!$A$2:$U$255,16,FALSE),E2455),"")</f>
        <v>1.74</v>
      </c>
      <c r="G2455">
        <f>IFERROR(C2455-F2455,"")</f>
        <v>177.63</v>
      </c>
      <c r="H2455">
        <f>IFERROR(ROUND(VLOOKUP($B2455,Locations!$A$2:$U$255,11,FALSE)-G2455,3),"")</f>
        <v>5132.97</v>
      </c>
      <c r="I2455" s="2">
        <v>1</v>
      </c>
      <c r="J2455">
        <v>14</v>
      </c>
    </row>
    <row r="2456" spans="1:10" x14ac:dyDescent="0.25">
      <c r="A2456" s="1">
        <v>41983.693749999999</v>
      </c>
      <c r="B2456">
        <v>8</v>
      </c>
      <c r="C2456">
        <v>180.89</v>
      </c>
      <c r="D2456" t="s">
        <v>299</v>
      </c>
      <c r="F2456">
        <f>IFERROR(IF(E2456="",VLOOKUP($B2456,Locations!$A$2:$U$255,16,FALSE),E2456),"")</f>
        <v>1.74</v>
      </c>
      <c r="G2456">
        <f>IFERROR(C2456-F2456,"")</f>
        <v>179.14999999999998</v>
      </c>
      <c r="H2456">
        <f>IFERROR(ROUND(VLOOKUP($B2456,Locations!$A$2:$U$255,11,FALSE)-G2456,3),"")</f>
        <v>5131.45</v>
      </c>
      <c r="I2456" s="2">
        <v>1</v>
      </c>
      <c r="J2456">
        <v>16</v>
      </c>
    </row>
    <row r="2457" spans="1:10" x14ac:dyDescent="0.25">
      <c r="A2457" s="1">
        <v>42067.734722222223</v>
      </c>
      <c r="B2457">
        <v>8</v>
      </c>
      <c r="C2457">
        <v>182.2</v>
      </c>
      <c r="D2457" t="s">
        <v>299</v>
      </c>
      <c r="F2457">
        <f>IFERROR(IF(E2457="",VLOOKUP($B2457,Locations!$A$2:$U$255,16,FALSE),E2457),"")</f>
        <v>1.74</v>
      </c>
      <c r="G2457">
        <f>IFERROR(C2457-F2457,"")</f>
        <v>180.45999999999998</v>
      </c>
      <c r="H2457">
        <f>IFERROR(ROUND(VLOOKUP($B2457,Locations!$A$2:$U$255,11,FALSE)-G2457,3),"")</f>
        <v>5130.1400000000003</v>
      </c>
      <c r="I2457" s="2">
        <v>1</v>
      </c>
      <c r="J2457">
        <v>16</v>
      </c>
    </row>
    <row r="2458" spans="1:10" x14ac:dyDescent="0.25">
      <c r="A2458" s="1">
        <v>42179.775000000001</v>
      </c>
      <c r="B2458">
        <v>8</v>
      </c>
      <c r="C2458">
        <v>182.91</v>
      </c>
      <c r="D2458" t="s">
        <v>299</v>
      </c>
      <c r="F2458">
        <f>IFERROR(IF(E2458="",VLOOKUP($B2458,Locations!$A$2:$U$255,16,FALSE),E2458),"")</f>
        <v>1.74</v>
      </c>
      <c r="G2458">
        <f>IFERROR(C2458-F2458,"")</f>
        <v>181.17</v>
      </c>
      <c r="H2458">
        <f>IFERROR(ROUND(VLOOKUP($B2458,Locations!$A$2:$U$255,11,FALSE)-G2458,3),"")</f>
        <v>5129.43</v>
      </c>
      <c r="I2458" s="2">
        <v>1</v>
      </c>
      <c r="J2458">
        <v>17</v>
      </c>
    </row>
    <row r="2459" spans="1:10" x14ac:dyDescent="0.25">
      <c r="A2459" s="1">
        <v>42339.722222222219</v>
      </c>
      <c r="B2459">
        <v>8</v>
      </c>
      <c r="C2459">
        <v>184.57</v>
      </c>
      <c r="D2459" t="s">
        <v>299</v>
      </c>
      <c r="F2459">
        <f>IFERROR(IF(E2459="",VLOOKUP($B2459,Locations!$A$2:$U$255,16,FALSE),E2459),"")</f>
        <v>1.74</v>
      </c>
      <c r="G2459">
        <f>IFERROR(C2459-F2459,"")</f>
        <v>182.82999999999998</v>
      </c>
      <c r="H2459">
        <f>IFERROR(ROUND(VLOOKUP($B2459,Locations!$A$2:$U$255,11,FALSE)-G2459,3),"")</f>
        <v>5127.7700000000004</v>
      </c>
      <c r="I2459" s="2">
        <v>1</v>
      </c>
      <c r="J2459">
        <v>16</v>
      </c>
    </row>
    <row r="2460" spans="1:10" x14ac:dyDescent="0.25">
      <c r="A2460" s="1">
        <v>42494.69027777778</v>
      </c>
      <c r="B2460">
        <v>8</v>
      </c>
      <c r="C2460">
        <v>185.93</v>
      </c>
      <c r="D2460" t="s">
        <v>299</v>
      </c>
      <c r="F2460">
        <f>IFERROR(IF(E2460="",VLOOKUP($B2460,Locations!$A$2:$U$255,16,FALSE),E2460),"")</f>
        <v>1.74</v>
      </c>
      <c r="G2460">
        <f>IFERROR(C2460-F2460,"")</f>
        <v>184.19</v>
      </c>
      <c r="H2460">
        <f>IFERROR(ROUND(VLOOKUP($B2460,Locations!$A$2:$U$255,11,FALSE)-G2460,3),"")</f>
        <v>5126.41</v>
      </c>
      <c r="I2460" s="2">
        <v>1</v>
      </c>
      <c r="J2460">
        <v>15</v>
      </c>
    </row>
    <row r="2461" spans="1:10" x14ac:dyDescent="0.25">
      <c r="A2461" s="1">
        <v>42585.636111111111</v>
      </c>
      <c r="B2461">
        <v>8</v>
      </c>
      <c r="C2461">
        <v>185.4</v>
      </c>
      <c r="D2461" t="s">
        <v>299</v>
      </c>
      <c r="F2461">
        <f>IFERROR(IF(E2461="",VLOOKUP($B2461,Locations!$A$2:$U$255,16,FALSE),E2461),"")</f>
        <v>1.74</v>
      </c>
      <c r="G2461">
        <f>IFERROR(C2461-F2461,"")</f>
        <v>183.66</v>
      </c>
      <c r="H2461">
        <f>IFERROR(ROUND(VLOOKUP($B2461,Locations!$A$2:$U$255,11,FALSE)-G2461,3),"")</f>
        <v>5126.9399999999996</v>
      </c>
      <c r="I2461" s="2">
        <v>1</v>
      </c>
      <c r="J2461">
        <v>15</v>
      </c>
    </row>
    <row r="2462" spans="1:10" x14ac:dyDescent="0.25">
      <c r="A2462" s="1">
        <v>42803.728472222225</v>
      </c>
      <c r="B2462">
        <v>8</v>
      </c>
      <c r="C2462">
        <v>188.53</v>
      </c>
      <c r="D2462" t="s">
        <v>299</v>
      </c>
      <c r="F2462">
        <f>IFERROR(IF(E2462="",VLOOKUP($B2462,Locations!$A$2:$U$255,16,FALSE),E2462),"")</f>
        <v>1.74</v>
      </c>
      <c r="G2462">
        <f>IFERROR(C2462-F2462,"")</f>
        <v>186.79</v>
      </c>
      <c r="H2462">
        <f>IFERROR(ROUND(VLOOKUP($B2462,Locations!$A$2:$U$255,11,FALSE)-G2462,3),"")</f>
        <v>5123.8100000000004</v>
      </c>
      <c r="I2462" s="2">
        <v>1</v>
      </c>
      <c r="J2462">
        <v>16</v>
      </c>
    </row>
    <row r="2463" spans="1:10" x14ac:dyDescent="0.25">
      <c r="A2463" s="1">
        <v>42963.675000000003</v>
      </c>
      <c r="B2463">
        <v>8</v>
      </c>
      <c r="C2463">
        <v>186.66</v>
      </c>
      <c r="D2463" t="s">
        <v>299</v>
      </c>
      <c r="F2463">
        <f>IFERROR(IF(E2463="",VLOOKUP($B2463,Locations!$A$2:$U$255,16,FALSE),E2463),"")</f>
        <v>1.74</v>
      </c>
      <c r="G2463">
        <f>IFERROR(C2463-F2463,"")</f>
        <v>184.92</v>
      </c>
      <c r="H2463">
        <f>IFERROR(ROUND(VLOOKUP($B2463,Locations!$A$2:$U$255,11,FALSE)-G2463,3),"")</f>
        <v>5125.68</v>
      </c>
      <c r="I2463" s="2">
        <v>1</v>
      </c>
      <c r="J2463">
        <v>15</v>
      </c>
    </row>
    <row r="2464" spans="1:10" x14ac:dyDescent="0.25">
      <c r="A2464" s="49">
        <v>43076.73333333333</v>
      </c>
      <c r="B2464">
        <v>8</v>
      </c>
      <c r="C2464" s="48">
        <v>188.36</v>
      </c>
      <c r="D2464" t="s">
        <v>299</v>
      </c>
      <c r="F2464">
        <f>IFERROR(IF(E2464="",VLOOKUP($B2464,Locations!$A$2:$U$255,16,FALSE),E2464),"")</f>
        <v>1.74</v>
      </c>
      <c r="G2464">
        <f>IFERROR(C2464-F2464,"")</f>
        <v>186.62</v>
      </c>
      <c r="H2464">
        <f>IFERROR(ROUND(VLOOKUP($B2464,Locations!$A$2:$U$255,11,FALSE)-G2464,3),"")</f>
        <v>5123.9799999999996</v>
      </c>
      <c r="I2464" s="2">
        <v>1</v>
      </c>
      <c r="J2464">
        <v>16</v>
      </c>
    </row>
    <row r="2465" spans="1:10" x14ac:dyDescent="0.25">
      <c r="A2465" s="50">
        <v>43168.29791666667</v>
      </c>
      <c r="B2465">
        <v>8</v>
      </c>
      <c r="C2465" s="47">
        <v>189.29</v>
      </c>
      <c r="D2465" t="s">
        <v>299</v>
      </c>
      <c r="F2465">
        <v>1.74</v>
      </c>
      <c r="G2465">
        <f>IFERROR(C2465-F2465,"")</f>
        <v>187.54999999999998</v>
      </c>
      <c r="H2465">
        <f>IFERROR(ROUND(VLOOKUP($B2465,Locations!$A$2:$U$255,11,FALSE)-G2465,3),"")</f>
        <v>5123.05</v>
      </c>
      <c r="I2465" s="2">
        <v>1</v>
      </c>
      <c r="J2465">
        <v>16</v>
      </c>
    </row>
    <row r="2466" spans="1:10" x14ac:dyDescent="0.25">
      <c r="A2466" s="50">
        <v>43312.757638888892</v>
      </c>
      <c r="B2466">
        <v>8</v>
      </c>
      <c r="C2466" s="47">
        <v>188.82</v>
      </c>
      <c r="D2466" t="s">
        <v>299</v>
      </c>
      <c r="F2466">
        <v>1.74</v>
      </c>
      <c r="G2466">
        <f>IFERROR(C2466-F2466,"")</f>
        <v>187.07999999999998</v>
      </c>
      <c r="H2466">
        <f>IFERROR(ROUND(VLOOKUP($B2466,Locations!$A$2:$U$255,11,FALSE)-G2466,3),"")</f>
        <v>5123.5200000000004</v>
      </c>
      <c r="I2466" s="2">
        <v>1</v>
      </c>
      <c r="J2466">
        <v>17</v>
      </c>
    </row>
    <row r="2467" spans="1:10" x14ac:dyDescent="0.25">
      <c r="A2467" s="1">
        <v>39324.445138888892</v>
      </c>
      <c r="B2467">
        <v>9</v>
      </c>
      <c r="C2467">
        <v>593.94000000000005</v>
      </c>
      <c r="D2467" t="s">
        <v>256</v>
      </c>
      <c r="F2467">
        <f>IFERROR(IF(E2467="",VLOOKUP($B2467,Locations!$A$2:$U$255,16,FALSE),E2467),"")</f>
        <v>2.02</v>
      </c>
      <c r="G2467">
        <f>IFERROR(C2467-F2467,"")</f>
        <v>591.92000000000007</v>
      </c>
      <c r="H2467">
        <f>IFERROR(ROUND(VLOOKUP($B2467,Locations!$A$2:$U$255,11,FALSE)-G2467,3),"")</f>
        <v>5588.28</v>
      </c>
      <c r="I2467" s="2">
        <v>1</v>
      </c>
      <c r="J2467">
        <v>17</v>
      </c>
    </row>
    <row r="2468" spans="1:10" x14ac:dyDescent="0.25">
      <c r="A2468" s="1">
        <v>39324.742361111108</v>
      </c>
      <c r="B2468">
        <v>9</v>
      </c>
      <c r="C2468">
        <v>593.84</v>
      </c>
      <c r="D2468" t="s">
        <v>256</v>
      </c>
      <c r="F2468">
        <f>IFERROR(IF(E2468="",VLOOKUP($B2468,Locations!$A$2:$U$255,16,FALSE),E2468),"")</f>
        <v>2.02</v>
      </c>
      <c r="G2468">
        <f>IFERROR(C2468-F2468,"")</f>
        <v>591.82000000000005</v>
      </c>
      <c r="H2468">
        <f>IFERROR(ROUND(VLOOKUP($B2468,Locations!$A$2:$U$255,11,FALSE)-G2468,3),"")</f>
        <v>5588.38</v>
      </c>
      <c r="I2468" s="2">
        <v>1</v>
      </c>
      <c r="J2468">
        <v>17</v>
      </c>
    </row>
    <row r="2469" spans="1:10" x14ac:dyDescent="0.25">
      <c r="A2469" s="1">
        <v>39378</v>
      </c>
      <c r="B2469">
        <v>9</v>
      </c>
      <c r="C2469">
        <v>593.9</v>
      </c>
      <c r="D2469" t="s">
        <v>256</v>
      </c>
      <c r="F2469">
        <f>IFERROR(IF(E2469="",VLOOKUP($B2469,Locations!$A$2:$U$255,16,FALSE),E2469),"")</f>
        <v>2.02</v>
      </c>
      <c r="G2469">
        <f>IFERROR(C2469-F2469,"")</f>
        <v>591.88</v>
      </c>
      <c r="H2469">
        <f>IFERROR(ROUND(VLOOKUP($B2469,Locations!$A$2:$U$255,11,FALSE)-G2469,3),"")</f>
        <v>5588.32</v>
      </c>
      <c r="I2469" s="2">
        <v>1</v>
      </c>
      <c r="J2469">
        <v>17</v>
      </c>
    </row>
    <row r="2470" spans="1:10" x14ac:dyDescent="0.25">
      <c r="A2470" s="1">
        <v>39506.611805555556</v>
      </c>
      <c r="B2470">
        <v>9</v>
      </c>
      <c r="C2470">
        <v>593.72</v>
      </c>
      <c r="D2470" t="s">
        <v>256</v>
      </c>
      <c r="F2470">
        <f>IFERROR(IF(E2470="",VLOOKUP($B2470,Locations!$A$2:$U$255,16,FALSE),E2470),"")</f>
        <v>2.02</v>
      </c>
      <c r="G2470">
        <f>IFERROR(C2470-F2470,"")</f>
        <v>591.70000000000005</v>
      </c>
      <c r="H2470">
        <f>IFERROR(ROUND(VLOOKUP($B2470,Locations!$A$2:$U$255,11,FALSE)-G2470,3),"")</f>
        <v>5588.5</v>
      </c>
      <c r="I2470" s="2">
        <v>1</v>
      </c>
      <c r="J2470">
        <v>17</v>
      </c>
    </row>
    <row r="2471" spans="1:10" x14ac:dyDescent="0.25">
      <c r="A2471" s="1">
        <v>39567.34097222222</v>
      </c>
      <c r="B2471">
        <v>9</v>
      </c>
      <c r="C2471">
        <v>593.58000000000004</v>
      </c>
      <c r="D2471" t="s">
        <v>256</v>
      </c>
      <c r="F2471">
        <f>IFERROR(IF(E2471="",VLOOKUP($B2471,Locations!$A$2:$U$255,16,FALSE),E2471),"")</f>
        <v>2.02</v>
      </c>
      <c r="G2471">
        <f>IFERROR(C2471-F2471,"")</f>
        <v>591.56000000000006</v>
      </c>
      <c r="H2471">
        <f>IFERROR(ROUND(VLOOKUP($B2471,Locations!$A$2:$U$255,11,FALSE)-G2471,3),"")</f>
        <v>5588.64</v>
      </c>
      <c r="I2471" s="2">
        <v>1</v>
      </c>
      <c r="J2471">
        <v>17</v>
      </c>
    </row>
    <row r="2472" spans="1:10" x14ac:dyDescent="0.25">
      <c r="A2472" s="1">
        <v>39657.622916666667</v>
      </c>
      <c r="B2472">
        <v>9</v>
      </c>
      <c r="C2472">
        <v>593.58000000000004</v>
      </c>
      <c r="D2472" t="s">
        <v>256</v>
      </c>
      <c r="F2472">
        <f>IFERROR(IF(E2472="",VLOOKUP($B2472,Locations!$A$2:$U$255,16,FALSE),E2472),"")</f>
        <v>2.02</v>
      </c>
      <c r="G2472">
        <f>IFERROR(C2472-F2472,"")</f>
        <v>591.56000000000006</v>
      </c>
      <c r="H2472">
        <f>IFERROR(ROUND(VLOOKUP($B2472,Locations!$A$2:$U$255,11,FALSE)-G2472,3),"")</f>
        <v>5588.64</v>
      </c>
      <c r="I2472" s="2">
        <v>1</v>
      </c>
      <c r="J2472">
        <v>17</v>
      </c>
    </row>
    <row r="2473" spans="1:10" x14ac:dyDescent="0.25">
      <c r="A2473" s="1">
        <v>39750.354166666664</v>
      </c>
      <c r="B2473">
        <v>9</v>
      </c>
      <c r="C2473">
        <v>593.57000000000005</v>
      </c>
      <c r="D2473" t="s">
        <v>256</v>
      </c>
      <c r="F2473">
        <f>IFERROR(IF(E2473="",VLOOKUP($B2473,Locations!$A$2:$U$255,16,FALSE),E2473),"")</f>
        <v>2.02</v>
      </c>
      <c r="G2473">
        <f>IFERROR(C2473-F2473,"")</f>
        <v>591.55000000000007</v>
      </c>
      <c r="H2473">
        <f>IFERROR(ROUND(VLOOKUP($B2473,Locations!$A$2:$U$255,11,FALSE)-G2473,3),"")</f>
        <v>5588.65</v>
      </c>
      <c r="I2473" s="2">
        <v>1</v>
      </c>
      <c r="J2473">
        <v>17</v>
      </c>
    </row>
    <row r="2474" spans="1:10" x14ac:dyDescent="0.25">
      <c r="A2474" s="1">
        <v>39854.354166666664</v>
      </c>
      <c r="B2474">
        <v>9</v>
      </c>
      <c r="C2474">
        <v>593.65</v>
      </c>
      <c r="D2474" t="s">
        <v>256</v>
      </c>
      <c r="F2474">
        <f>IFERROR(IF(E2474="",VLOOKUP($B2474,Locations!$A$2:$U$255,16,FALSE),E2474),"")</f>
        <v>2.02</v>
      </c>
      <c r="G2474">
        <f>IFERROR(C2474-F2474,"")</f>
        <v>591.63</v>
      </c>
      <c r="H2474">
        <f>IFERROR(ROUND(VLOOKUP($B2474,Locations!$A$2:$U$255,11,FALSE)-G2474,3),"")</f>
        <v>5588.57</v>
      </c>
      <c r="I2474" s="2">
        <v>1</v>
      </c>
      <c r="J2474">
        <v>17</v>
      </c>
    </row>
    <row r="2475" spans="1:10" x14ac:dyDescent="0.25">
      <c r="A2475" s="1">
        <v>39966.34375</v>
      </c>
      <c r="B2475">
        <v>9</v>
      </c>
      <c r="C2475">
        <v>593.48</v>
      </c>
      <c r="D2475" t="s">
        <v>256</v>
      </c>
      <c r="F2475">
        <f>IFERROR(IF(E2475="",VLOOKUP($B2475,Locations!$A$2:$U$255,16,FALSE),E2475),"")</f>
        <v>2.02</v>
      </c>
      <c r="G2475">
        <f>IFERROR(C2475-F2475,"")</f>
        <v>591.46</v>
      </c>
      <c r="H2475">
        <f>IFERROR(ROUND(VLOOKUP($B2475,Locations!$A$2:$U$255,11,FALSE)-G2475,3),"")</f>
        <v>5588.74</v>
      </c>
      <c r="I2475" s="2">
        <v>1</v>
      </c>
      <c r="J2475">
        <v>17</v>
      </c>
    </row>
    <row r="2476" spans="1:10" x14ac:dyDescent="0.25">
      <c r="A2476" s="1">
        <v>40071.456250000003</v>
      </c>
      <c r="B2476">
        <v>9</v>
      </c>
      <c r="C2476">
        <v>593.53</v>
      </c>
      <c r="D2476" t="s">
        <v>256</v>
      </c>
      <c r="F2476">
        <f>IFERROR(IF(E2476="",VLOOKUP($B2476,Locations!$A$2:$U$255,16,FALSE),E2476),"")</f>
        <v>2.02</v>
      </c>
      <c r="G2476">
        <f>IFERROR(C2476-F2476,"")</f>
        <v>591.51</v>
      </c>
      <c r="H2476">
        <f>IFERROR(ROUND(VLOOKUP($B2476,Locations!$A$2:$U$255,11,FALSE)-G2476,3),"")</f>
        <v>5588.69</v>
      </c>
      <c r="I2476" s="2">
        <v>1</v>
      </c>
      <c r="J2476">
        <v>17</v>
      </c>
    </row>
    <row r="2477" spans="1:10" x14ac:dyDescent="0.25">
      <c r="A2477" s="1">
        <v>40149.35833333333</v>
      </c>
      <c r="B2477">
        <v>9</v>
      </c>
      <c r="C2477">
        <v>593.42999999999995</v>
      </c>
      <c r="D2477" t="s">
        <v>256</v>
      </c>
      <c r="F2477">
        <f>IFERROR(IF(E2477="",VLOOKUP($B2477,Locations!$A$2:$U$255,16,FALSE),E2477),"")</f>
        <v>2.02</v>
      </c>
      <c r="G2477">
        <f>IFERROR(C2477-F2477,"")</f>
        <v>591.41</v>
      </c>
      <c r="H2477">
        <f>IFERROR(ROUND(VLOOKUP($B2477,Locations!$A$2:$U$255,11,FALSE)-G2477,3),"")</f>
        <v>5588.79</v>
      </c>
      <c r="I2477" s="2">
        <v>1</v>
      </c>
      <c r="J2477">
        <v>17</v>
      </c>
    </row>
    <row r="2478" spans="1:10" x14ac:dyDescent="0.25">
      <c r="A2478" s="1">
        <v>40241.368750000001</v>
      </c>
      <c r="B2478">
        <v>9</v>
      </c>
      <c r="C2478">
        <v>593.27</v>
      </c>
      <c r="D2478" t="s">
        <v>256</v>
      </c>
      <c r="F2478">
        <f>IFERROR(IF(E2478="",VLOOKUP($B2478,Locations!$A$2:$U$255,16,FALSE),E2478),"")</f>
        <v>2.02</v>
      </c>
      <c r="G2478">
        <f>IFERROR(C2478-F2478,"")</f>
        <v>591.25</v>
      </c>
      <c r="H2478">
        <f>IFERROR(ROUND(VLOOKUP($B2478,Locations!$A$2:$U$255,11,FALSE)-G2478,3),"")</f>
        <v>5588.95</v>
      </c>
      <c r="I2478" s="2">
        <v>1</v>
      </c>
      <c r="J2478">
        <v>17</v>
      </c>
    </row>
    <row r="2479" spans="1:10" x14ac:dyDescent="0.25">
      <c r="A2479" s="1">
        <v>40337.344444444447</v>
      </c>
      <c r="B2479">
        <v>9</v>
      </c>
      <c r="C2479">
        <v>593.35</v>
      </c>
      <c r="D2479" t="s">
        <v>256</v>
      </c>
      <c r="F2479">
        <f>IFERROR(IF(E2479="",VLOOKUP($B2479,Locations!$A$2:$U$255,16,FALSE),E2479),"")</f>
        <v>2.02</v>
      </c>
      <c r="G2479">
        <f>IFERROR(C2479-F2479,"")</f>
        <v>591.33000000000004</v>
      </c>
      <c r="H2479">
        <f>IFERROR(ROUND(VLOOKUP($B2479,Locations!$A$2:$U$255,11,FALSE)-G2479,3),"")</f>
        <v>5588.87</v>
      </c>
      <c r="I2479" s="2">
        <v>1</v>
      </c>
      <c r="J2479">
        <v>17</v>
      </c>
    </row>
    <row r="2480" spans="1:10" x14ac:dyDescent="0.25">
      <c r="A2480" s="1">
        <v>40483.624305555553</v>
      </c>
      <c r="B2480">
        <v>9</v>
      </c>
      <c r="C2480">
        <v>593.35</v>
      </c>
      <c r="D2480" t="s">
        <v>256</v>
      </c>
      <c r="F2480">
        <f>IFERROR(IF(E2480="",VLOOKUP($B2480,Locations!$A$2:$U$255,16,FALSE),E2480),"")</f>
        <v>2.02</v>
      </c>
      <c r="G2480">
        <f>IFERROR(C2480-F2480,"")</f>
        <v>591.33000000000004</v>
      </c>
      <c r="H2480">
        <f>IFERROR(ROUND(VLOOKUP($B2480,Locations!$A$2:$U$255,11,FALSE)-G2480,3),"")</f>
        <v>5588.87</v>
      </c>
      <c r="I2480" s="2">
        <v>1</v>
      </c>
      <c r="J2480">
        <v>17</v>
      </c>
    </row>
    <row r="2481" spans="1:10" x14ac:dyDescent="0.25">
      <c r="A2481" s="1">
        <v>40519.344444444447</v>
      </c>
      <c r="B2481">
        <v>9</v>
      </c>
      <c r="C2481">
        <v>593.37</v>
      </c>
      <c r="D2481" t="s">
        <v>256</v>
      </c>
      <c r="F2481">
        <f>IFERROR(IF(E2481="",VLOOKUP($B2481,Locations!$A$2:$U$255,16,FALSE),E2481),"")</f>
        <v>2.02</v>
      </c>
      <c r="G2481">
        <f>IFERROR(C2481-F2481,"")</f>
        <v>591.35</v>
      </c>
      <c r="H2481">
        <f>IFERROR(ROUND(VLOOKUP($B2481,Locations!$A$2:$U$255,11,FALSE)-G2481,3),"")</f>
        <v>5588.85</v>
      </c>
      <c r="I2481" s="2">
        <v>1</v>
      </c>
      <c r="J2481">
        <v>16</v>
      </c>
    </row>
    <row r="2482" spans="1:10" x14ac:dyDescent="0.25">
      <c r="A2482" s="1">
        <v>40603.548611111109</v>
      </c>
      <c r="B2482">
        <v>9</v>
      </c>
      <c r="C2482">
        <v>593.22</v>
      </c>
      <c r="D2482" t="s">
        <v>256</v>
      </c>
      <c r="F2482">
        <f>IFERROR(IF(E2482="",VLOOKUP($B2482,Locations!$A$2:$U$255,16,FALSE),E2482),"")</f>
        <v>2.02</v>
      </c>
      <c r="G2482">
        <f>IFERROR(C2482-F2482,"")</f>
        <v>591.20000000000005</v>
      </c>
      <c r="H2482">
        <f>IFERROR(ROUND(VLOOKUP($B2482,Locations!$A$2:$U$255,11,FALSE)-G2482,3),"")</f>
        <v>5589</v>
      </c>
      <c r="I2482" s="2">
        <v>1</v>
      </c>
      <c r="J2482">
        <v>14</v>
      </c>
    </row>
    <row r="2483" spans="1:10" x14ac:dyDescent="0.25">
      <c r="A2483" s="1">
        <v>40701.326388888891</v>
      </c>
      <c r="B2483">
        <v>9</v>
      </c>
      <c r="C2483">
        <v>593.39</v>
      </c>
      <c r="D2483" t="s">
        <v>256</v>
      </c>
      <c r="F2483">
        <f>IFERROR(IF(E2483="",VLOOKUP($B2483,Locations!$A$2:$U$255,16,FALSE),E2483),"")</f>
        <v>2.02</v>
      </c>
      <c r="G2483">
        <f>IFERROR(C2483-F2483,"")</f>
        <v>591.37</v>
      </c>
      <c r="H2483">
        <f>IFERROR(ROUND(VLOOKUP($B2483,Locations!$A$2:$U$255,11,FALSE)-G2483,3),"")</f>
        <v>5588.83</v>
      </c>
      <c r="I2483" s="2">
        <v>1</v>
      </c>
      <c r="J2483">
        <v>14</v>
      </c>
    </row>
    <row r="2484" spans="1:10" x14ac:dyDescent="0.25">
      <c r="A2484" s="1">
        <v>40799.31527777778</v>
      </c>
      <c r="B2484">
        <v>9</v>
      </c>
      <c r="C2484">
        <v>593.38</v>
      </c>
      <c r="D2484" t="s">
        <v>256</v>
      </c>
      <c r="F2484">
        <f>IFERROR(IF(E2484="",VLOOKUP($B2484,Locations!$A$2:$U$255,16,FALSE),E2484),"")</f>
        <v>2.02</v>
      </c>
      <c r="G2484">
        <f>IFERROR(C2484-F2484,"")</f>
        <v>591.36</v>
      </c>
      <c r="H2484">
        <f>IFERROR(ROUND(VLOOKUP($B2484,Locations!$A$2:$U$255,11,FALSE)-G2484,3),"")</f>
        <v>5588.84</v>
      </c>
      <c r="I2484" s="2">
        <v>1</v>
      </c>
      <c r="J2484">
        <v>14</v>
      </c>
    </row>
    <row r="2485" spans="1:10" x14ac:dyDescent="0.25">
      <c r="A2485" s="1">
        <v>40883.375</v>
      </c>
      <c r="B2485">
        <v>9</v>
      </c>
      <c r="C2485">
        <v>593.41999999999996</v>
      </c>
      <c r="D2485" t="s">
        <v>256</v>
      </c>
      <c r="F2485">
        <f>IFERROR(IF(E2485="",VLOOKUP($B2485,Locations!$A$2:$U$255,16,FALSE),E2485),"")</f>
        <v>2.02</v>
      </c>
      <c r="G2485">
        <f>IFERROR(C2485-F2485,"")</f>
        <v>591.4</v>
      </c>
      <c r="H2485">
        <f>IFERROR(ROUND(VLOOKUP($B2485,Locations!$A$2:$U$255,11,FALSE)-G2485,3),"")</f>
        <v>5588.8</v>
      </c>
      <c r="I2485" s="2">
        <v>1</v>
      </c>
      <c r="J2485">
        <v>14</v>
      </c>
    </row>
    <row r="2486" spans="1:10" x14ac:dyDescent="0.25">
      <c r="A2486" s="1">
        <v>40967.361805555556</v>
      </c>
      <c r="B2486">
        <v>9</v>
      </c>
      <c r="C2486">
        <v>593.29999999999995</v>
      </c>
      <c r="D2486" t="s">
        <v>256</v>
      </c>
      <c r="F2486">
        <f>IFERROR(IF(E2486="",VLOOKUP($B2486,Locations!$A$2:$U$255,16,FALSE),E2486),"")</f>
        <v>2.02</v>
      </c>
      <c r="G2486">
        <f>IFERROR(C2486-F2486,"")</f>
        <v>591.28</v>
      </c>
      <c r="H2486">
        <f>IFERROR(ROUND(VLOOKUP($B2486,Locations!$A$2:$U$255,11,FALSE)-G2486,3),"")</f>
        <v>5588.92</v>
      </c>
      <c r="I2486" s="2">
        <v>1</v>
      </c>
      <c r="J2486">
        <v>16</v>
      </c>
    </row>
    <row r="2487" spans="1:10" x14ac:dyDescent="0.25">
      <c r="A2487" s="1">
        <v>41065.349305555559</v>
      </c>
      <c r="B2487">
        <v>9</v>
      </c>
      <c r="C2487">
        <v>593.14</v>
      </c>
      <c r="D2487" t="s">
        <v>256</v>
      </c>
      <c r="F2487">
        <f>IFERROR(IF(E2487="",VLOOKUP($B2487,Locations!$A$2:$U$255,16,FALSE),E2487),"")</f>
        <v>2.02</v>
      </c>
      <c r="G2487">
        <f>IFERROR(C2487-F2487,"")</f>
        <v>591.12</v>
      </c>
      <c r="H2487">
        <f>IFERROR(ROUND(VLOOKUP($B2487,Locations!$A$2:$U$255,11,FALSE)-G2487,3),"")</f>
        <v>5589.08</v>
      </c>
      <c r="I2487" s="2">
        <v>1</v>
      </c>
      <c r="J2487">
        <v>14</v>
      </c>
    </row>
    <row r="2488" spans="1:10" x14ac:dyDescent="0.25">
      <c r="A2488" s="1">
        <v>41163.356249999997</v>
      </c>
      <c r="B2488">
        <v>9</v>
      </c>
      <c r="C2488">
        <v>593.20000000000005</v>
      </c>
      <c r="D2488" t="s">
        <v>256</v>
      </c>
      <c r="F2488">
        <f>IFERROR(IF(E2488="",VLOOKUP($B2488,Locations!$A$2:$U$255,16,FALSE),E2488),"")</f>
        <v>2.02</v>
      </c>
      <c r="G2488">
        <f>IFERROR(C2488-F2488,"")</f>
        <v>591.18000000000006</v>
      </c>
      <c r="H2488">
        <f>IFERROR(ROUND(VLOOKUP($B2488,Locations!$A$2:$U$255,11,FALSE)-G2488,3),"")</f>
        <v>5589.02</v>
      </c>
      <c r="I2488" s="2">
        <v>1</v>
      </c>
      <c r="J2488">
        <v>14</v>
      </c>
    </row>
    <row r="2489" spans="1:10" x14ac:dyDescent="0.25">
      <c r="A2489" s="1">
        <v>41254.359722222223</v>
      </c>
      <c r="B2489">
        <v>9</v>
      </c>
      <c r="C2489">
        <v>593.19000000000005</v>
      </c>
      <c r="D2489" t="s">
        <v>256</v>
      </c>
      <c r="F2489">
        <f>IFERROR(IF(E2489="",VLOOKUP($B2489,Locations!$A$2:$U$255,16,FALSE),E2489),"")</f>
        <v>2.02</v>
      </c>
      <c r="G2489">
        <f>IFERROR(C2489-F2489,"")</f>
        <v>591.17000000000007</v>
      </c>
      <c r="H2489">
        <f>IFERROR(ROUND(VLOOKUP($B2489,Locations!$A$2:$U$255,11,FALSE)-G2489,3),"")</f>
        <v>5589.03</v>
      </c>
      <c r="I2489" s="2">
        <v>1</v>
      </c>
    </row>
    <row r="2490" spans="1:10" x14ac:dyDescent="0.25">
      <c r="A2490" s="1">
        <v>41338.381249999999</v>
      </c>
      <c r="B2490">
        <v>9</v>
      </c>
      <c r="C2490">
        <v>593.16</v>
      </c>
      <c r="D2490" t="s">
        <v>256</v>
      </c>
      <c r="F2490">
        <f>IFERROR(IF(E2490="",VLOOKUP($B2490,Locations!$A$2:$U$255,16,FALSE),E2490),"")</f>
        <v>2.02</v>
      </c>
      <c r="G2490">
        <f>IFERROR(C2490-F2490,"")</f>
        <v>591.14</v>
      </c>
      <c r="H2490">
        <f>IFERROR(ROUND(VLOOKUP($B2490,Locations!$A$2:$U$255,11,FALSE)-G2490,3),"")</f>
        <v>5589.06</v>
      </c>
      <c r="I2490" s="2">
        <v>1</v>
      </c>
      <c r="J2490">
        <v>14</v>
      </c>
    </row>
    <row r="2491" spans="1:10" x14ac:dyDescent="0.25">
      <c r="A2491" s="1">
        <v>41442.611111111109</v>
      </c>
      <c r="B2491">
        <v>9</v>
      </c>
      <c r="C2491" s="41">
        <v>593.03</v>
      </c>
      <c r="D2491" t="s">
        <v>256</v>
      </c>
      <c r="E2491" s="41"/>
      <c r="F2491" s="41">
        <f>IFERROR(IF(E2491="",VLOOKUP($B2491,Locations!$A$2:$U$255,16,FALSE),E2491),"")</f>
        <v>2.02</v>
      </c>
      <c r="G2491">
        <f>IFERROR(C2491-F2491,"")</f>
        <v>591.01</v>
      </c>
      <c r="H2491">
        <f>IFERROR(ROUND(VLOOKUP($B2491,Locations!$A$2:$U$255,11,FALSE)-G2491,3),"")</f>
        <v>5589.19</v>
      </c>
      <c r="I2491" s="2">
        <v>1</v>
      </c>
      <c r="J2491">
        <v>14</v>
      </c>
    </row>
    <row r="2492" spans="1:10" x14ac:dyDescent="0.25">
      <c r="A2492" s="1">
        <v>41534.336805555555</v>
      </c>
      <c r="B2492">
        <v>9</v>
      </c>
      <c r="C2492">
        <v>592.98</v>
      </c>
      <c r="D2492" t="s">
        <v>256</v>
      </c>
      <c r="F2492">
        <f>IFERROR(IF(E2492="",VLOOKUP($B2492,Locations!$A$2:$U$255,16,FALSE),E2492),"")</f>
        <v>2.02</v>
      </c>
      <c r="G2492">
        <f>IFERROR(C2492-F2492,"")</f>
        <v>590.96</v>
      </c>
      <c r="H2492">
        <f>IFERROR(ROUND(VLOOKUP($B2492,Locations!$A$2:$U$255,11,FALSE)-G2492,3),"")</f>
        <v>5589.24</v>
      </c>
      <c r="I2492" s="2">
        <v>1</v>
      </c>
      <c r="J2492">
        <v>14</v>
      </c>
    </row>
    <row r="2493" spans="1:10" x14ac:dyDescent="0.25">
      <c r="A2493" s="1">
        <v>41617.657638888886</v>
      </c>
      <c r="B2493">
        <v>9</v>
      </c>
      <c r="C2493">
        <v>593.25</v>
      </c>
      <c r="D2493" t="s">
        <v>256</v>
      </c>
      <c r="F2493">
        <f>IFERROR(IF(E2493="",VLOOKUP($B2493,Locations!$A$2:$U$255,16,FALSE),E2493),"")</f>
        <v>2.02</v>
      </c>
      <c r="G2493">
        <f>IFERROR(C2493-F2493,"")</f>
        <v>591.23</v>
      </c>
      <c r="H2493">
        <f>IFERROR(ROUND(VLOOKUP($B2493,Locations!$A$2:$U$255,11,FALSE)-G2493,3),"")</f>
        <v>5588.97</v>
      </c>
      <c r="I2493" s="2">
        <v>1</v>
      </c>
      <c r="J2493">
        <v>16</v>
      </c>
    </row>
    <row r="2494" spans="1:10" x14ac:dyDescent="0.25">
      <c r="A2494" s="1">
        <v>41702.38958333333</v>
      </c>
      <c r="B2494">
        <v>9</v>
      </c>
      <c r="C2494">
        <v>593.01</v>
      </c>
      <c r="D2494" t="s">
        <v>256</v>
      </c>
      <c r="F2494">
        <f>IFERROR(IF(E2494="",VLOOKUP($B2494,Locations!$A$2:$U$255,16,FALSE),E2494),"")</f>
        <v>2.02</v>
      </c>
      <c r="G2494">
        <f>IFERROR(C2494-F2494,"")</f>
        <v>590.99</v>
      </c>
      <c r="H2494">
        <f>IFERROR(ROUND(VLOOKUP($B2494,Locations!$A$2:$U$255,11,FALSE)-G2494,3),"")</f>
        <v>5589.21</v>
      </c>
      <c r="I2494" s="2">
        <v>1</v>
      </c>
      <c r="J2494">
        <v>14</v>
      </c>
    </row>
    <row r="2495" spans="1:10" x14ac:dyDescent="0.25">
      <c r="A2495" s="1">
        <v>41793.34652777778</v>
      </c>
      <c r="B2495">
        <v>9</v>
      </c>
      <c r="C2495">
        <v>593.03</v>
      </c>
      <c r="D2495" t="s">
        <v>256</v>
      </c>
      <c r="F2495">
        <f>IFERROR(IF(E2495="",VLOOKUP($B2495,Locations!$A$2:$U$255,16,FALSE),E2495),"")</f>
        <v>2.02</v>
      </c>
      <c r="G2495">
        <f>IFERROR(C2495-F2495,"")</f>
        <v>591.01</v>
      </c>
      <c r="H2495">
        <f>IFERROR(ROUND(VLOOKUP($B2495,Locations!$A$2:$U$255,11,FALSE)-G2495,3),"")</f>
        <v>5589.19</v>
      </c>
      <c r="I2495" s="2">
        <v>1</v>
      </c>
      <c r="J2495">
        <v>14</v>
      </c>
    </row>
    <row r="2496" spans="1:10" x14ac:dyDescent="0.25">
      <c r="A2496" s="1">
        <v>41891.362500000003</v>
      </c>
      <c r="B2496">
        <v>9</v>
      </c>
      <c r="C2496">
        <v>592.98</v>
      </c>
      <c r="D2496" t="s">
        <v>256</v>
      </c>
      <c r="F2496">
        <f>IFERROR(IF(E2496="",VLOOKUP($B2496,Locations!$A$2:$U$255,16,FALSE),E2496),"")</f>
        <v>2.02</v>
      </c>
      <c r="G2496">
        <f>IFERROR(C2496-F2496,"")</f>
        <v>590.96</v>
      </c>
      <c r="H2496">
        <f>IFERROR(ROUND(VLOOKUP($B2496,Locations!$A$2:$U$255,11,FALSE)-G2496,3),"")</f>
        <v>5589.24</v>
      </c>
      <c r="I2496" s="2">
        <v>1</v>
      </c>
      <c r="J2496">
        <v>14</v>
      </c>
    </row>
    <row r="2497" spans="1:10" x14ac:dyDescent="0.25">
      <c r="A2497" s="1">
        <v>41982.371527777781</v>
      </c>
      <c r="B2497">
        <v>9</v>
      </c>
      <c r="C2497">
        <v>593.02</v>
      </c>
      <c r="D2497" t="s">
        <v>256</v>
      </c>
      <c r="F2497">
        <f>IFERROR(IF(E2497="",VLOOKUP($B2497,Locations!$A$2:$U$255,16,FALSE),E2497),"")</f>
        <v>2.02</v>
      </c>
      <c r="G2497">
        <f>IFERROR(C2497-F2497,"")</f>
        <v>591</v>
      </c>
      <c r="H2497">
        <f>IFERROR(ROUND(VLOOKUP($B2497,Locations!$A$2:$U$255,11,FALSE)-G2497,3),"")</f>
        <v>5589.2</v>
      </c>
      <c r="I2497" s="2">
        <v>1</v>
      </c>
      <c r="J2497">
        <v>16</v>
      </c>
    </row>
    <row r="2498" spans="1:10" x14ac:dyDescent="0.25">
      <c r="A2498" s="1">
        <v>42066.393750000003</v>
      </c>
      <c r="B2498">
        <v>9</v>
      </c>
      <c r="C2498">
        <v>592.91999999999996</v>
      </c>
      <c r="D2498" t="s">
        <v>256</v>
      </c>
      <c r="F2498">
        <f>IFERROR(IF(E2498="",VLOOKUP($B2498,Locations!$A$2:$U$255,16,FALSE),E2498),"")</f>
        <v>2.02</v>
      </c>
      <c r="G2498">
        <f>IFERROR(C2498-F2498,"")</f>
        <v>590.9</v>
      </c>
      <c r="H2498">
        <f>IFERROR(ROUND(VLOOKUP($B2498,Locations!$A$2:$U$255,11,FALSE)-G2498,3),"")</f>
        <v>5589.3</v>
      </c>
      <c r="I2498" s="2">
        <v>1</v>
      </c>
      <c r="J2498">
        <v>16</v>
      </c>
    </row>
    <row r="2499" spans="1:10" x14ac:dyDescent="0.25">
      <c r="A2499" s="1">
        <v>42179.408333333333</v>
      </c>
      <c r="B2499">
        <v>9</v>
      </c>
      <c r="C2499">
        <v>592.91</v>
      </c>
      <c r="D2499" t="s">
        <v>256</v>
      </c>
      <c r="F2499">
        <f>IFERROR(IF(E2499="",VLOOKUP($B2499,Locations!$A$2:$U$255,16,FALSE),E2499),"")</f>
        <v>2.02</v>
      </c>
      <c r="G2499">
        <f>IFERROR(C2499-F2499,"")</f>
        <v>590.89</v>
      </c>
      <c r="H2499">
        <f>IFERROR(ROUND(VLOOKUP($B2499,Locations!$A$2:$U$255,11,FALSE)-G2499,3),"")</f>
        <v>5589.31</v>
      </c>
      <c r="I2499" s="2">
        <v>1</v>
      </c>
      <c r="J2499">
        <v>17</v>
      </c>
    </row>
    <row r="2500" spans="1:10" x14ac:dyDescent="0.25">
      <c r="A2500" s="1">
        <v>42339.324999999997</v>
      </c>
      <c r="B2500">
        <v>9</v>
      </c>
      <c r="C2500">
        <v>593</v>
      </c>
      <c r="D2500" t="s">
        <v>256</v>
      </c>
      <c r="F2500">
        <f>IFERROR(IF(E2500="",VLOOKUP($B2500,Locations!$A$2:$U$255,16,FALSE),E2500),"")</f>
        <v>2.02</v>
      </c>
      <c r="G2500">
        <f>IFERROR(C2500-F2500,"")</f>
        <v>590.98</v>
      </c>
      <c r="H2500">
        <f>IFERROR(ROUND(VLOOKUP($B2500,Locations!$A$2:$U$255,11,FALSE)-G2500,3),"")</f>
        <v>5589.22</v>
      </c>
      <c r="I2500" s="2">
        <v>1</v>
      </c>
      <c r="J2500">
        <v>16</v>
      </c>
    </row>
    <row r="2501" spans="1:10" x14ac:dyDescent="0.25">
      <c r="A2501" s="1">
        <v>42493.322916666664</v>
      </c>
      <c r="B2501">
        <v>9</v>
      </c>
      <c r="C2501" s="41">
        <v>592.91999999999996</v>
      </c>
      <c r="D2501" t="s">
        <v>256</v>
      </c>
      <c r="F2501">
        <f>IFERROR(IF(E2501="",VLOOKUP($B2501,Locations!$A$2:$U$255,16,FALSE),E2501),"")</f>
        <v>2.02</v>
      </c>
      <c r="G2501">
        <f>IFERROR(C2501-F2501,"")</f>
        <v>590.9</v>
      </c>
      <c r="H2501">
        <f>IFERROR(ROUND(VLOOKUP($B2501,Locations!$A$2:$U$255,11,FALSE)-G2501,3),"")</f>
        <v>5589.3</v>
      </c>
      <c r="I2501" s="2">
        <v>1</v>
      </c>
      <c r="J2501">
        <v>15</v>
      </c>
    </row>
    <row r="2502" spans="1:10" x14ac:dyDescent="0.25">
      <c r="A2502" s="1">
        <v>42584.3125</v>
      </c>
      <c r="B2502">
        <v>9</v>
      </c>
      <c r="C2502">
        <v>592.84</v>
      </c>
      <c r="D2502" t="s">
        <v>256</v>
      </c>
      <c r="F2502">
        <f>IFERROR(IF(E2502="",VLOOKUP($B2502,Locations!$A$2:$U$255,16,FALSE),E2502),"")</f>
        <v>2.02</v>
      </c>
      <c r="G2502">
        <f>IFERROR(C2502-F2502,"")</f>
        <v>590.82000000000005</v>
      </c>
      <c r="H2502">
        <f>IFERROR(ROUND(VLOOKUP($B2502,Locations!$A$2:$U$255,11,FALSE)-G2502,3),"")</f>
        <v>5589.38</v>
      </c>
      <c r="I2502" s="2">
        <v>1</v>
      </c>
      <c r="J2502">
        <v>15</v>
      </c>
    </row>
    <row r="2503" spans="1:10" x14ac:dyDescent="0.25">
      <c r="A2503" s="1">
        <v>42802.345138888886</v>
      </c>
      <c r="B2503">
        <v>9</v>
      </c>
      <c r="C2503">
        <v>592.89</v>
      </c>
      <c r="D2503" t="s">
        <v>256</v>
      </c>
      <c r="F2503">
        <f>IFERROR(IF(E2503="",VLOOKUP($B2503,Locations!$A$2:$U$255,16,FALSE),E2503),"")</f>
        <v>2.02</v>
      </c>
      <c r="G2503">
        <f>IFERROR(C2503-F2503,"")</f>
        <v>590.87</v>
      </c>
      <c r="H2503">
        <f>IFERROR(ROUND(VLOOKUP($B2503,Locations!$A$2:$U$255,11,FALSE)-G2503,3),"")</f>
        <v>5589.33</v>
      </c>
      <c r="I2503" s="2">
        <v>1</v>
      </c>
      <c r="J2503">
        <v>16</v>
      </c>
    </row>
    <row r="2504" spans="1:10" x14ac:dyDescent="0.25">
      <c r="A2504" s="1">
        <v>42962.338194444441</v>
      </c>
      <c r="B2504">
        <v>9</v>
      </c>
      <c r="C2504">
        <v>592.71</v>
      </c>
      <c r="D2504" t="s">
        <v>256</v>
      </c>
      <c r="F2504">
        <f>IFERROR(IF(E2504="",VLOOKUP($B2504,Locations!$A$2:$U$255,16,FALSE),E2504),"")</f>
        <v>2.02</v>
      </c>
      <c r="G2504">
        <f>IFERROR(C2504-F2504,"")</f>
        <v>590.69000000000005</v>
      </c>
      <c r="H2504">
        <f>IFERROR(ROUND(VLOOKUP($B2504,Locations!$A$2:$U$255,11,FALSE)-G2504,3),"")</f>
        <v>5589.51</v>
      </c>
      <c r="I2504" s="2">
        <v>1</v>
      </c>
      <c r="J2504">
        <v>15</v>
      </c>
    </row>
    <row r="2505" spans="1:10" x14ac:dyDescent="0.25">
      <c r="A2505" s="1">
        <v>43074.328472222223</v>
      </c>
      <c r="B2505">
        <v>9</v>
      </c>
      <c r="C2505">
        <v>592.86</v>
      </c>
      <c r="D2505" t="s">
        <v>256</v>
      </c>
      <c r="F2505">
        <f>IFERROR(IF(E2505="",VLOOKUP($B2505,Locations!$A$2:$U$255,16,FALSE),E2505),"")</f>
        <v>2.02</v>
      </c>
      <c r="G2505">
        <f>IFERROR(C2505-F2505,"")</f>
        <v>590.84</v>
      </c>
      <c r="H2505">
        <f>IFERROR(ROUND(VLOOKUP($B2505,Locations!$A$2:$U$255,11,FALSE)-G2505,3),"")</f>
        <v>5589.36</v>
      </c>
      <c r="I2505" s="2">
        <v>1</v>
      </c>
      <c r="J2505">
        <v>16</v>
      </c>
    </row>
    <row r="2506" spans="1:10" x14ac:dyDescent="0.25">
      <c r="A2506" s="50">
        <v>43167.324305555558</v>
      </c>
      <c r="B2506">
        <v>9</v>
      </c>
      <c r="C2506" s="47">
        <v>592.67999999999995</v>
      </c>
      <c r="D2506" t="s">
        <v>256</v>
      </c>
      <c r="F2506">
        <v>2.02</v>
      </c>
      <c r="G2506">
        <f>IFERROR(C2506-F2506,"")</f>
        <v>590.66</v>
      </c>
      <c r="H2506">
        <f>IFERROR(ROUND(VLOOKUP($B2506,Locations!$A$2:$U$255,11,FALSE)-G2506,3),"")</f>
        <v>5589.54</v>
      </c>
      <c r="I2506" s="2">
        <v>1</v>
      </c>
      <c r="J2506">
        <v>16</v>
      </c>
    </row>
    <row r="2507" spans="1:10" x14ac:dyDescent="0.25">
      <c r="A2507" s="50">
        <v>43312.351388888892</v>
      </c>
      <c r="B2507">
        <v>9</v>
      </c>
      <c r="C2507" s="47">
        <v>592.5</v>
      </c>
      <c r="D2507" t="s">
        <v>256</v>
      </c>
      <c r="F2507">
        <v>2.02</v>
      </c>
      <c r="G2507">
        <f>IFERROR(C2507-F2507,"")</f>
        <v>590.48</v>
      </c>
      <c r="H2507">
        <f>IFERROR(ROUND(VLOOKUP($B2507,Locations!$A$2:$U$255,11,FALSE)-G2507,3),"")</f>
        <v>5589.72</v>
      </c>
      <c r="I2507" s="2">
        <v>1</v>
      </c>
      <c r="J2507">
        <v>17</v>
      </c>
    </row>
    <row r="2508" spans="1:10" x14ac:dyDescent="0.25">
      <c r="A2508" s="1">
        <v>39324.44027777778</v>
      </c>
      <c r="B2508">
        <v>10</v>
      </c>
      <c r="C2508">
        <v>593.55999999999995</v>
      </c>
      <c r="D2508" t="s">
        <v>258</v>
      </c>
      <c r="F2508">
        <f>IFERROR(IF(E2508="",VLOOKUP($B2508,Locations!$A$2:$U$255,16,FALSE),E2508),"")</f>
        <v>1.71</v>
      </c>
      <c r="G2508">
        <f>IFERROR(C2508-F2508,"")</f>
        <v>591.84999999999991</v>
      </c>
      <c r="H2508">
        <f>IFERROR(ROUND(VLOOKUP($B2508,Locations!$A$2:$U$255,11,FALSE)-G2508,3),"")</f>
        <v>5588.35</v>
      </c>
      <c r="I2508" s="2">
        <v>1</v>
      </c>
      <c r="J2508">
        <v>17</v>
      </c>
    </row>
    <row r="2509" spans="1:10" x14ac:dyDescent="0.25">
      <c r="A2509" s="1">
        <v>39324.740277777775</v>
      </c>
      <c r="B2509">
        <v>10</v>
      </c>
      <c r="C2509">
        <v>593.55999999999995</v>
      </c>
      <c r="D2509" t="s">
        <v>258</v>
      </c>
      <c r="F2509">
        <f>IFERROR(IF(E2509="",VLOOKUP($B2509,Locations!$A$2:$U$255,16,FALSE),E2509),"")</f>
        <v>1.71</v>
      </c>
      <c r="G2509">
        <f>IFERROR(C2509-F2509,"")</f>
        <v>591.84999999999991</v>
      </c>
      <c r="H2509">
        <f>IFERROR(ROUND(VLOOKUP($B2509,Locations!$A$2:$U$255,11,FALSE)-G2509,3),"")</f>
        <v>5588.35</v>
      </c>
      <c r="I2509" s="2">
        <v>1</v>
      </c>
      <c r="J2509">
        <v>17</v>
      </c>
    </row>
    <row r="2510" spans="1:10" x14ac:dyDescent="0.25">
      <c r="A2510" s="1">
        <v>39378</v>
      </c>
      <c r="B2510">
        <v>10</v>
      </c>
      <c r="C2510">
        <v>593.62</v>
      </c>
      <c r="D2510" t="s">
        <v>258</v>
      </c>
      <c r="F2510">
        <f>IFERROR(IF(E2510="",VLOOKUP($B2510,Locations!$A$2:$U$255,16,FALSE),E2510),"")</f>
        <v>1.71</v>
      </c>
      <c r="G2510">
        <f>IFERROR(C2510-F2510,"")</f>
        <v>591.91</v>
      </c>
      <c r="H2510">
        <f>IFERROR(ROUND(VLOOKUP($B2510,Locations!$A$2:$U$255,11,FALSE)-G2510,3),"")</f>
        <v>5588.29</v>
      </c>
      <c r="I2510" s="2">
        <v>1</v>
      </c>
      <c r="J2510">
        <v>17</v>
      </c>
    </row>
    <row r="2511" spans="1:10" x14ac:dyDescent="0.25">
      <c r="A2511" s="1">
        <v>39506.613194444442</v>
      </c>
      <c r="B2511">
        <v>10</v>
      </c>
      <c r="C2511">
        <v>593.46</v>
      </c>
      <c r="D2511" t="s">
        <v>258</v>
      </c>
      <c r="F2511">
        <f>IFERROR(IF(E2511="",VLOOKUP($B2511,Locations!$A$2:$U$255,16,FALSE),E2511),"")</f>
        <v>1.71</v>
      </c>
      <c r="G2511">
        <f>IFERROR(C2511-F2511,"")</f>
        <v>591.75</v>
      </c>
      <c r="H2511">
        <f>IFERROR(ROUND(VLOOKUP($B2511,Locations!$A$2:$U$255,11,FALSE)-G2511,3),"")</f>
        <v>5588.45</v>
      </c>
      <c r="I2511" s="2">
        <v>1</v>
      </c>
      <c r="J2511">
        <v>17</v>
      </c>
    </row>
    <row r="2512" spans="1:10" x14ac:dyDescent="0.25">
      <c r="A2512" s="1">
        <v>39567.34375</v>
      </c>
      <c r="B2512">
        <v>10</v>
      </c>
      <c r="C2512">
        <v>593.29999999999995</v>
      </c>
      <c r="D2512" t="s">
        <v>258</v>
      </c>
      <c r="F2512">
        <f>IFERROR(IF(E2512="",VLOOKUP($B2512,Locations!$A$2:$U$255,16,FALSE),E2512),"")</f>
        <v>1.71</v>
      </c>
      <c r="G2512">
        <f>IFERROR(C2512-F2512,"")</f>
        <v>591.58999999999992</v>
      </c>
      <c r="H2512">
        <f>IFERROR(ROUND(VLOOKUP($B2512,Locations!$A$2:$U$255,11,FALSE)-G2512,3),"")</f>
        <v>5588.61</v>
      </c>
      <c r="I2512" s="2">
        <v>1</v>
      </c>
      <c r="J2512">
        <v>17</v>
      </c>
    </row>
    <row r="2513" spans="1:10" x14ac:dyDescent="0.25">
      <c r="A2513" s="1">
        <v>39657.668055555558</v>
      </c>
      <c r="B2513">
        <v>10</v>
      </c>
      <c r="C2513">
        <v>593.30999999999995</v>
      </c>
      <c r="D2513" t="s">
        <v>258</v>
      </c>
      <c r="F2513">
        <f>IFERROR(IF(E2513="",VLOOKUP($B2513,Locations!$A$2:$U$255,16,FALSE),E2513),"")</f>
        <v>1.71</v>
      </c>
      <c r="G2513">
        <f>IFERROR(C2513-F2513,"")</f>
        <v>591.59999999999991</v>
      </c>
      <c r="H2513">
        <f>IFERROR(ROUND(VLOOKUP($B2513,Locations!$A$2:$U$255,11,FALSE)-G2513,3),"")</f>
        <v>5588.6</v>
      </c>
      <c r="I2513" s="2">
        <v>1</v>
      </c>
      <c r="J2513">
        <v>17</v>
      </c>
    </row>
    <row r="2514" spans="1:10" x14ac:dyDescent="0.25">
      <c r="A2514" s="1">
        <v>39750.349305555559</v>
      </c>
      <c r="B2514">
        <v>10</v>
      </c>
      <c r="C2514">
        <v>593.29</v>
      </c>
      <c r="D2514" t="s">
        <v>258</v>
      </c>
      <c r="F2514">
        <f>IFERROR(IF(E2514="",VLOOKUP($B2514,Locations!$A$2:$U$255,16,FALSE),E2514),"")</f>
        <v>1.71</v>
      </c>
      <c r="G2514">
        <f>IFERROR(C2514-F2514,"")</f>
        <v>591.57999999999993</v>
      </c>
      <c r="H2514">
        <f>IFERROR(ROUND(VLOOKUP($B2514,Locations!$A$2:$U$255,11,FALSE)-G2514,3),"")</f>
        <v>5588.62</v>
      </c>
      <c r="I2514" s="2">
        <v>1</v>
      </c>
      <c r="J2514">
        <v>17</v>
      </c>
    </row>
    <row r="2515" spans="1:10" x14ac:dyDescent="0.25">
      <c r="A2515" s="1">
        <v>39854.361805555556</v>
      </c>
      <c r="B2515">
        <v>10</v>
      </c>
      <c r="C2515">
        <v>593.35</v>
      </c>
      <c r="D2515" t="s">
        <v>258</v>
      </c>
      <c r="F2515">
        <f>IFERROR(IF(E2515="",VLOOKUP($B2515,Locations!$A$2:$U$255,16,FALSE),E2515),"")</f>
        <v>1.71</v>
      </c>
      <c r="G2515">
        <f>IFERROR(C2515-F2515,"")</f>
        <v>591.64</v>
      </c>
      <c r="H2515">
        <f>IFERROR(ROUND(VLOOKUP($B2515,Locations!$A$2:$U$255,11,FALSE)-G2515,3),"")</f>
        <v>5588.56</v>
      </c>
      <c r="I2515" s="2">
        <v>1</v>
      </c>
      <c r="J2515">
        <v>17</v>
      </c>
    </row>
    <row r="2516" spans="1:10" x14ac:dyDescent="0.25">
      <c r="A2516" s="1">
        <v>39966.354861111111</v>
      </c>
      <c r="B2516">
        <v>10</v>
      </c>
      <c r="C2516">
        <v>593.21</v>
      </c>
      <c r="D2516" t="s">
        <v>258</v>
      </c>
      <c r="F2516">
        <f>IFERROR(IF(E2516="",VLOOKUP($B2516,Locations!$A$2:$U$255,16,FALSE),E2516),"")</f>
        <v>1.71</v>
      </c>
      <c r="G2516">
        <f>IFERROR(C2516-F2516,"")</f>
        <v>591.5</v>
      </c>
      <c r="H2516">
        <f>IFERROR(ROUND(VLOOKUP($B2516,Locations!$A$2:$U$255,11,FALSE)-G2516,3),"")</f>
        <v>5588.7</v>
      </c>
      <c r="I2516" s="2">
        <v>1</v>
      </c>
      <c r="J2516">
        <v>17</v>
      </c>
    </row>
    <row r="2517" spans="1:10" x14ac:dyDescent="0.25">
      <c r="A2517" s="1">
        <v>40071.456250000003</v>
      </c>
      <c r="B2517">
        <v>10</v>
      </c>
      <c r="C2517">
        <v>593.24</v>
      </c>
      <c r="D2517" t="s">
        <v>258</v>
      </c>
      <c r="F2517">
        <f>IFERROR(IF(E2517="",VLOOKUP($B2517,Locations!$A$2:$U$255,16,FALSE),E2517),"")</f>
        <v>1.71</v>
      </c>
      <c r="G2517">
        <f>IFERROR(C2517-F2517,"")</f>
        <v>591.53</v>
      </c>
      <c r="H2517">
        <f>IFERROR(ROUND(VLOOKUP($B2517,Locations!$A$2:$U$255,11,FALSE)-G2517,3),"")</f>
        <v>5588.67</v>
      </c>
      <c r="I2517" s="2">
        <v>1</v>
      </c>
      <c r="J2517">
        <v>17</v>
      </c>
    </row>
    <row r="2518" spans="1:10" x14ac:dyDescent="0.25">
      <c r="A2518" s="1">
        <v>40149.365277777775</v>
      </c>
      <c r="B2518">
        <v>10</v>
      </c>
      <c r="C2518">
        <v>593.12</v>
      </c>
      <c r="D2518" t="s">
        <v>258</v>
      </c>
      <c r="F2518">
        <f>IFERROR(IF(E2518="",VLOOKUP($B2518,Locations!$A$2:$U$255,16,FALSE),E2518),"")</f>
        <v>1.71</v>
      </c>
      <c r="G2518">
        <f>IFERROR(C2518-F2518,"")</f>
        <v>591.41</v>
      </c>
      <c r="H2518">
        <f>IFERROR(ROUND(VLOOKUP($B2518,Locations!$A$2:$U$255,11,FALSE)-G2518,3),"")</f>
        <v>5588.79</v>
      </c>
      <c r="I2518" s="2">
        <v>1</v>
      </c>
      <c r="J2518">
        <v>17</v>
      </c>
    </row>
    <row r="2519" spans="1:10" x14ac:dyDescent="0.25">
      <c r="A2519" s="1">
        <v>40241.37222222222</v>
      </c>
      <c r="B2519">
        <v>10</v>
      </c>
      <c r="C2519">
        <v>592.96</v>
      </c>
      <c r="D2519" t="s">
        <v>258</v>
      </c>
      <c r="F2519">
        <f>IFERROR(IF(E2519="",VLOOKUP($B2519,Locations!$A$2:$U$255,16,FALSE),E2519),"")</f>
        <v>1.71</v>
      </c>
      <c r="G2519">
        <f>IFERROR(C2519-F2519,"")</f>
        <v>591.25</v>
      </c>
      <c r="H2519">
        <f>IFERROR(ROUND(VLOOKUP($B2519,Locations!$A$2:$U$255,11,FALSE)-G2519,3),"")</f>
        <v>5588.95</v>
      </c>
      <c r="I2519" s="2">
        <v>1</v>
      </c>
      <c r="J2519">
        <v>17</v>
      </c>
    </row>
    <row r="2520" spans="1:10" x14ac:dyDescent="0.25">
      <c r="A2520" s="1">
        <v>40337.348611111112</v>
      </c>
      <c r="B2520">
        <v>10</v>
      </c>
      <c r="C2520">
        <v>593.09</v>
      </c>
      <c r="D2520" t="s">
        <v>258</v>
      </c>
      <c r="F2520">
        <f>IFERROR(IF(E2520="",VLOOKUP($B2520,Locations!$A$2:$U$255,16,FALSE),E2520),"")</f>
        <v>1.71</v>
      </c>
      <c r="G2520">
        <f>IFERROR(C2520-F2520,"")</f>
        <v>591.38</v>
      </c>
      <c r="H2520">
        <f>IFERROR(ROUND(VLOOKUP($B2520,Locations!$A$2:$U$255,11,FALSE)-G2520,3),"")</f>
        <v>5588.82</v>
      </c>
      <c r="I2520" s="2">
        <v>1</v>
      </c>
      <c r="J2520">
        <v>17</v>
      </c>
    </row>
    <row r="2521" spans="1:10" x14ac:dyDescent="0.25">
      <c r="A2521" s="1">
        <v>40435.378472222219</v>
      </c>
      <c r="B2521">
        <v>10</v>
      </c>
      <c r="C2521">
        <v>592.99</v>
      </c>
      <c r="D2521" t="s">
        <v>258</v>
      </c>
      <c r="F2521">
        <f>IFERROR(IF(E2521="",VLOOKUP($B2521,Locations!$A$2:$U$255,16,FALSE),E2521),"")</f>
        <v>1.71</v>
      </c>
      <c r="G2521">
        <f>IFERROR(C2521-F2521,"")</f>
        <v>591.28</v>
      </c>
      <c r="H2521">
        <f>IFERROR(ROUND(VLOOKUP($B2521,Locations!$A$2:$U$255,11,FALSE)-G2521,3),"")</f>
        <v>5588.92</v>
      </c>
      <c r="I2521" s="2">
        <v>1</v>
      </c>
      <c r="J2521">
        <v>14</v>
      </c>
    </row>
    <row r="2522" spans="1:10" x14ac:dyDescent="0.25">
      <c r="A2522" s="1">
        <v>40484.572916666664</v>
      </c>
      <c r="B2522">
        <v>10</v>
      </c>
      <c r="C2522">
        <v>593.1</v>
      </c>
      <c r="D2522" t="s">
        <v>258</v>
      </c>
      <c r="F2522">
        <f>IFERROR(IF(E2522="",VLOOKUP($B2522,Locations!$A$2:$U$255,16,FALSE),E2522),"")</f>
        <v>1.71</v>
      </c>
      <c r="G2522">
        <f>IFERROR(C2522-F2522,"")</f>
        <v>591.39</v>
      </c>
      <c r="H2522">
        <f>IFERROR(ROUND(VLOOKUP($B2522,Locations!$A$2:$U$255,11,FALSE)-G2522,3),"")</f>
        <v>5588.81</v>
      </c>
      <c r="I2522" s="2">
        <v>1</v>
      </c>
      <c r="J2522">
        <v>17</v>
      </c>
    </row>
    <row r="2523" spans="1:10" x14ac:dyDescent="0.25">
      <c r="A2523" s="1">
        <v>40519.35</v>
      </c>
      <c r="B2523">
        <v>10</v>
      </c>
      <c r="C2523">
        <v>593.1</v>
      </c>
      <c r="D2523" t="s">
        <v>258</v>
      </c>
      <c r="F2523">
        <f>IFERROR(IF(E2523="",VLOOKUP($B2523,Locations!$A$2:$U$255,16,FALSE),E2523),"")</f>
        <v>1.71</v>
      </c>
      <c r="G2523">
        <f>IFERROR(C2523-F2523,"")</f>
        <v>591.39</v>
      </c>
      <c r="H2523">
        <f>IFERROR(ROUND(VLOOKUP($B2523,Locations!$A$2:$U$255,11,FALSE)-G2523,3),"")</f>
        <v>5588.81</v>
      </c>
      <c r="I2523" s="2">
        <v>1</v>
      </c>
      <c r="J2523">
        <v>16</v>
      </c>
    </row>
    <row r="2524" spans="1:10" x14ac:dyDescent="0.25">
      <c r="A2524" s="1">
        <v>40603.554166666669</v>
      </c>
      <c r="B2524">
        <v>10</v>
      </c>
      <c r="C2524">
        <v>592.95000000000005</v>
      </c>
      <c r="D2524" t="s">
        <v>258</v>
      </c>
      <c r="F2524">
        <f>IFERROR(IF(E2524="",VLOOKUP($B2524,Locations!$A$2:$U$255,16,FALSE),E2524),"")</f>
        <v>1.71</v>
      </c>
      <c r="G2524">
        <f>IFERROR(C2524-F2524,"")</f>
        <v>591.24</v>
      </c>
      <c r="H2524">
        <f>IFERROR(ROUND(VLOOKUP($B2524,Locations!$A$2:$U$255,11,FALSE)-G2524,3),"")</f>
        <v>5588.96</v>
      </c>
      <c r="I2524" s="2">
        <v>1</v>
      </c>
      <c r="J2524">
        <v>14</v>
      </c>
    </row>
    <row r="2525" spans="1:10" x14ac:dyDescent="0.25">
      <c r="A2525" s="1">
        <v>40701.333333333336</v>
      </c>
      <c r="B2525">
        <v>10</v>
      </c>
      <c r="C2525">
        <v>593.12</v>
      </c>
      <c r="D2525" t="s">
        <v>258</v>
      </c>
      <c r="F2525">
        <f>IFERROR(IF(E2525="",VLOOKUP($B2525,Locations!$A$2:$U$255,16,FALSE),E2525),"")</f>
        <v>1.71</v>
      </c>
      <c r="G2525">
        <f>IFERROR(C2525-F2525,"")</f>
        <v>591.41</v>
      </c>
      <c r="H2525">
        <f>IFERROR(ROUND(VLOOKUP($B2525,Locations!$A$2:$U$255,11,FALSE)-G2525,3),"")</f>
        <v>5588.79</v>
      </c>
      <c r="I2525" s="2">
        <v>1</v>
      </c>
      <c r="J2525">
        <v>14</v>
      </c>
    </row>
    <row r="2526" spans="1:10" x14ac:dyDescent="0.25">
      <c r="A2526" s="1">
        <v>40799.320833333331</v>
      </c>
      <c r="B2526">
        <v>10</v>
      </c>
      <c r="C2526">
        <v>593.11</v>
      </c>
      <c r="D2526" t="s">
        <v>258</v>
      </c>
      <c r="F2526">
        <f>IFERROR(IF(E2526="",VLOOKUP($B2526,Locations!$A$2:$U$255,16,FALSE),E2526),"")</f>
        <v>1.71</v>
      </c>
      <c r="G2526">
        <f>IFERROR(C2526-F2526,"")</f>
        <v>591.4</v>
      </c>
      <c r="H2526">
        <f>IFERROR(ROUND(VLOOKUP($B2526,Locations!$A$2:$U$255,11,FALSE)-G2526,3),"")</f>
        <v>5588.8</v>
      </c>
      <c r="I2526" s="2">
        <v>1</v>
      </c>
      <c r="J2526">
        <v>14</v>
      </c>
    </row>
    <row r="2527" spans="1:10" x14ac:dyDescent="0.25">
      <c r="A2527" s="1">
        <v>40883.378472222219</v>
      </c>
      <c r="B2527">
        <v>10</v>
      </c>
      <c r="C2527">
        <v>593.14</v>
      </c>
      <c r="D2527" t="s">
        <v>258</v>
      </c>
      <c r="F2527">
        <f>IFERROR(IF(E2527="",VLOOKUP($B2527,Locations!$A$2:$U$255,16,FALSE),E2527),"")</f>
        <v>1.71</v>
      </c>
      <c r="G2527">
        <f>IFERROR(C2527-F2527,"")</f>
        <v>591.42999999999995</v>
      </c>
      <c r="H2527">
        <f>IFERROR(ROUND(VLOOKUP($B2527,Locations!$A$2:$U$255,11,FALSE)-G2527,3),"")</f>
        <v>5588.77</v>
      </c>
      <c r="I2527" s="2">
        <v>1</v>
      </c>
      <c r="J2527">
        <v>14</v>
      </c>
    </row>
    <row r="2528" spans="1:10" x14ac:dyDescent="0.25">
      <c r="A2528" s="1">
        <v>40967.365972222222</v>
      </c>
      <c r="B2528">
        <v>10</v>
      </c>
      <c r="C2528">
        <v>593.04</v>
      </c>
      <c r="D2528" t="s">
        <v>258</v>
      </c>
      <c r="F2528">
        <f>IFERROR(IF(E2528="",VLOOKUP($B2528,Locations!$A$2:$U$255,16,FALSE),E2528),"")</f>
        <v>1.71</v>
      </c>
      <c r="G2528">
        <f>IFERROR(C2528-F2528,"")</f>
        <v>591.32999999999993</v>
      </c>
      <c r="H2528">
        <f>IFERROR(ROUND(VLOOKUP($B2528,Locations!$A$2:$U$255,11,FALSE)-G2528,3),"")</f>
        <v>5588.87</v>
      </c>
      <c r="I2528" s="2">
        <v>1</v>
      </c>
      <c r="J2528">
        <v>16</v>
      </c>
    </row>
    <row r="2529" spans="1:10" x14ac:dyDescent="0.25">
      <c r="A2529" s="1">
        <v>41065.354166666664</v>
      </c>
      <c r="B2529">
        <v>10</v>
      </c>
      <c r="C2529">
        <v>592.87</v>
      </c>
      <c r="D2529" t="s">
        <v>258</v>
      </c>
      <c r="F2529">
        <f>IFERROR(IF(E2529="",VLOOKUP($B2529,Locations!$A$2:$U$255,16,FALSE),E2529),"")</f>
        <v>1.71</v>
      </c>
      <c r="G2529">
        <f>IFERROR(C2529-F2529,"")</f>
        <v>591.16</v>
      </c>
      <c r="H2529">
        <f>IFERROR(ROUND(VLOOKUP($B2529,Locations!$A$2:$U$255,11,FALSE)-G2529,3),"")</f>
        <v>5589.04</v>
      </c>
      <c r="I2529" s="2">
        <v>1</v>
      </c>
      <c r="J2529">
        <v>14</v>
      </c>
    </row>
    <row r="2530" spans="1:10" x14ac:dyDescent="0.25">
      <c r="A2530" s="1">
        <v>41163.36041666667</v>
      </c>
      <c r="B2530">
        <v>10</v>
      </c>
      <c r="C2530">
        <v>592.91999999999996</v>
      </c>
      <c r="D2530" t="s">
        <v>258</v>
      </c>
      <c r="F2530">
        <f>IFERROR(IF(E2530="",VLOOKUP($B2530,Locations!$A$2:$U$255,16,FALSE),E2530),"")</f>
        <v>1.71</v>
      </c>
      <c r="G2530">
        <f>IFERROR(C2530-F2530,"")</f>
        <v>591.20999999999992</v>
      </c>
      <c r="H2530">
        <f>IFERROR(ROUND(VLOOKUP($B2530,Locations!$A$2:$U$255,11,FALSE)-G2530,3),"")</f>
        <v>5588.99</v>
      </c>
      <c r="I2530" s="2">
        <v>1</v>
      </c>
      <c r="J2530">
        <v>14</v>
      </c>
    </row>
    <row r="2531" spans="1:10" x14ac:dyDescent="0.25">
      <c r="A2531" s="1">
        <v>41254.365277777775</v>
      </c>
      <c r="B2531">
        <v>10</v>
      </c>
      <c r="C2531">
        <v>592.89</v>
      </c>
      <c r="D2531" t="s">
        <v>258</v>
      </c>
      <c r="F2531">
        <f>IFERROR(IF(E2531="",VLOOKUP($B2531,Locations!$A$2:$U$255,16,FALSE),E2531),"")</f>
        <v>1.71</v>
      </c>
      <c r="G2531">
        <f>IFERROR(C2531-F2531,"")</f>
        <v>591.17999999999995</v>
      </c>
      <c r="H2531">
        <f>IFERROR(ROUND(VLOOKUP($B2531,Locations!$A$2:$U$255,11,FALSE)-G2531,3),"")</f>
        <v>5589.02</v>
      </c>
      <c r="I2531" s="2">
        <v>1</v>
      </c>
    </row>
    <row r="2532" spans="1:10" x14ac:dyDescent="0.25">
      <c r="A2532" s="1">
        <v>41338.388194444444</v>
      </c>
      <c r="B2532">
        <v>10</v>
      </c>
      <c r="C2532">
        <v>592.87</v>
      </c>
      <c r="D2532" t="s">
        <v>258</v>
      </c>
      <c r="F2532">
        <f>IFERROR(IF(E2532="",VLOOKUP($B2532,Locations!$A$2:$U$255,16,FALSE),E2532),"")</f>
        <v>1.71</v>
      </c>
      <c r="G2532">
        <f>IFERROR(C2532-F2532,"")</f>
        <v>591.16</v>
      </c>
      <c r="H2532">
        <f>IFERROR(ROUND(VLOOKUP($B2532,Locations!$A$2:$U$255,11,FALSE)-G2532,3),"")</f>
        <v>5589.04</v>
      </c>
      <c r="I2532" s="2">
        <v>1</v>
      </c>
      <c r="J2532">
        <v>14</v>
      </c>
    </row>
    <row r="2533" spans="1:10" x14ac:dyDescent="0.25">
      <c r="A2533" s="1">
        <v>41442.615972222222</v>
      </c>
      <c r="B2533">
        <v>10</v>
      </c>
      <c r="C2533">
        <v>592.75</v>
      </c>
      <c r="D2533" t="s">
        <v>258</v>
      </c>
      <c r="F2533">
        <f>IFERROR(IF(E2533="",VLOOKUP($B2533,Locations!$A$2:$U$255,16,FALSE),E2533),"")</f>
        <v>1.71</v>
      </c>
      <c r="G2533">
        <f>IFERROR(C2533-F2533,"")</f>
        <v>591.04</v>
      </c>
      <c r="H2533">
        <f>IFERROR(ROUND(VLOOKUP($B2533,Locations!$A$2:$U$255,11,FALSE)-G2533,3),"")</f>
        <v>5589.16</v>
      </c>
      <c r="I2533" s="2">
        <v>1</v>
      </c>
      <c r="J2533">
        <v>14</v>
      </c>
    </row>
    <row r="2534" spans="1:10" x14ac:dyDescent="0.25">
      <c r="A2534" s="1">
        <v>41534.341666666667</v>
      </c>
      <c r="B2534">
        <v>10</v>
      </c>
      <c r="C2534">
        <v>592.70000000000005</v>
      </c>
      <c r="D2534" t="s">
        <v>258</v>
      </c>
      <c r="F2534">
        <f>IFERROR(IF(E2534="",VLOOKUP($B2534,Locations!$A$2:$U$255,16,FALSE),E2534),"")</f>
        <v>1.71</v>
      </c>
      <c r="G2534">
        <f>IFERROR(C2534-F2534,"")</f>
        <v>590.99</v>
      </c>
      <c r="H2534">
        <f>IFERROR(ROUND(VLOOKUP($B2534,Locations!$A$2:$U$255,11,FALSE)-G2534,3),"")</f>
        <v>5589.21</v>
      </c>
      <c r="I2534" s="2">
        <v>1</v>
      </c>
      <c r="J2534">
        <v>14</v>
      </c>
    </row>
    <row r="2535" spans="1:10" x14ac:dyDescent="0.25">
      <c r="A2535" s="1">
        <v>41617.662499999999</v>
      </c>
      <c r="B2535">
        <v>10</v>
      </c>
      <c r="C2535">
        <v>592.94000000000005</v>
      </c>
      <c r="D2535" t="s">
        <v>258</v>
      </c>
      <c r="F2535">
        <f>IFERROR(IF(E2535="",VLOOKUP($B2535,Locations!$A$2:$U$255,16,FALSE),E2535),"")</f>
        <v>1.71</v>
      </c>
      <c r="G2535">
        <f>IFERROR(C2535-F2535,"")</f>
        <v>591.23</v>
      </c>
      <c r="H2535">
        <f>IFERROR(ROUND(VLOOKUP($B2535,Locations!$A$2:$U$255,11,FALSE)-G2535,3),"")</f>
        <v>5588.97</v>
      </c>
      <c r="I2535" s="2">
        <v>1</v>
      </c>
      <c r="J2535">
        <v>16</v>
      </c>
    </row>
    <row r="2536" spans="1:10" x14ac:dyDescent="0.25">
      <c r="A2536" s="1">
        <v>41702.384722222225</v>
      </c>
      <c r="B2536">
        <v>10</v>
      </c>
      <c r="C2536">
        <v>592.75</v>
      </c>
      <c r="D2536" t="s">
        <v>258</v>
      </c>
      <c r="F2536">
        <f>IFERROR(IF(E2536="",VLOOKUP($B2536,Locations!$A$2:$U$255,16,FALSE),E2536),"")</f>
        <v>1.71</v>
      </c>
      <c r="G2536">
        <f>IFERROR(C2536-F2536,"")</f>
        <v>591.04</v>
      </c>
      <c r="H2536">
        <f>IFERROR(ROUND(VLOOKUP($B2536,Locations!$A$2:$U$255,11,FALSE)-G2536,3),"")</f>
        <v>5589.16</v>
      </c>
      <c r="I2536" s="2">
        <v>1</v>
      </c>
      <c r="J2536">
        <v>14</v>
      </c>
    </row>
    <row r="2537" spans="1:10" x14ac:dyDescent="0.25">
      <c r="A2537" s="1">
        <v>41793.351388888892</v>
      </c>
      <c r="B2537">
        <v>10</v>
      </c>
      <c r="C2537">
        <v>592.77</v>
      </c>
      <c r="D2537" t="s">
        <v>258</v>
      </c>
      <c r="F2537">
        <f>IFERROR(IF(E2537="",VLOOKUP($B2537,Locations!$A$2:$U$255,16,FALSE),E2537),"")</f>
        <v>1.71</v>
      </c>
      <c r="G2537">
        <f>IFERROR(C2537-F2537,"")</f>
        <v>591.05999999999995</v>
      </c>
      <c r="H2537">
        <f>IFERROR(ROUND(VLOOKUP($B2537,Locations!$A$2:$U$255,11,FALSE)-G2537,3),"")</f>
        <v>5589.14</v>
      </c>
      <c r="I2537" s="2">
        <v>1</v>
      </c>
      <c r="J2537">
        <v>14</v>
      </c>
    </row>
    <row r="2538" spans="1:10" x14ac:dyDescent="0.25">
      <c r="A2538" s="1">
        <v>41891.365972222222</v>
      </c>
      <c r="B2538">
        <v>10</v>
      </c>
      <c r="C2538">
        <v>592.72</v>
      </c>
      <c r="D2538" t="s">
        <v>258</v>
      </c>
      <c r="F2538">
        <f>IFERROR(IF(E2538="",VLOOKUP($B2538,Locations!$A$2:$U$255,16,FALSE),E2538),"")</f>
        <v>1.71</v>
      </c>
      <c r="G2538">
        <f>IFERROR(C2538-F2538,"")</f>
        <v>591.01</v>
      </c>
      <c r="H2538">
        <f>IFERROR(ROUND(VLOOKUP($B2538,Locations!$A$2:$U$255,11,FALSE)-G2538,3),"")</f>
        <v>5589.19</v>
      </c>
      <c r="I2538" s="2">
        <v>1</v>
      </c>
      <c r="J2538">
        <v>14</v>
      </c>
    </row>
    <row r="2539" spans="1:10" x14ac:dyDescent="0.25">
      <c r="A2539" s="1">
        <v>41982.375694444447</v>
      </c>
      <c r="B2539">
        <v>10</v>
      </c>
      <c r="C2539">
        <v>592.74</v>
      </c>
      <c r="D2539" t="s">
        <v>258</v>
      </c>
      <c r="F2539">
        <f>IFERROR(IF(E2539="",VLOOKUP($B2539,Locations!$A$2:$U$255,16,FALSE),E2539),"")</f>
        <v>1.71</v>
      </c>
      <c r="G2539">
        <f>IFERROR(C2539-F2539,"")</f>
        <v>591.03</v>
      </c>
      <c r="H2539">
        <f>IFERROR(ROUND(VLOOKUP($B2539,Locations!$A$2:$U$255,11,FALSE)-G2539,3),"")</f>
        <v>5589.17</v>
      </c>
      <c r="I2539" s="2">
        <v>1</v>
      </c>
      <c r="J2539">
        <v>16</v>
      </c>
    </row>
    <row r="2540" spans="1:10" x14ac:dyDescent="0.25">
      <c r="A2540" s="1">
        <v>42066.395833333336</v>
      </c>
      <c r="B2540">
        <v>10</v>
      </c>
      <c r="C2540">
        <v>592.64</v>
      </c>
      <c r="D2540" t="s">
        <v>258</v>
      </c>
      <c r="F2540">
        <f>IFERROR(IF(E2540="",VLOOKUP($B2540,Locations!$A$2:$U$255,16,FALSE),E2540),"")</f>
        <v>1.71</v>
      </c>
      <c r="G2540">
        <f>IFERROR(C2540-F2540,"")</f>
        <v>590.92999999999995</v>
      </c>
      <c r="H2540">
        <f>IFERROR(ROUND(VLOOKUP($B2540,Locations!$A$2:$U$255,11,FALSE)-G2540,3),"")</f>
        <v>5589.27</v>
      </c>
      <c r="I2540" s="2">
        <v>1</v>
      </c>
      <c r="J2540">
        <v>16</v>
      </c>
    </row>
    <row r="2541" spans="1:10" x14ac:dyDescent="0.25">
      <c r="A2541" s="1">
        <v>42179.415277777778</v>
      </c>
      <c r="B2541">
        <v>10</v>
      </c>
      <c r="C2541">
        <v>592.70000000000005</v>
      </c>
      <c r="D2541" t="s">
        <v>258</v>
      </c>
      <c r="F2541">
        <f>IFERROR(IF(E2541="",VLOOKUP($B2541,Locations!$A$2:$U$255,16,FALSE),E2541),"")</f>
        <v>1.71</v>
      </c>
      <c r="G2541">
        <f>IFERROR(C2541-F2541,"")</f>
        <v>590.99</v>
      </c>
      <c r="H2541">
        <f>IFERROR(ROUND(VLOOKUP($B2541,Locations!$A$2:$U$255,11,FALSE)-G2541,3),"")</f>
        <v>5589.21</v>
      </c>
      <c r="I2541" s="2">
        <v>1</v>
      </c>
      <c r="J2541">
        <v>17</v>
      </c>
    </row>
    <row r="2542" spans="1:10" x14ac:dyDescent="0.25">
      <c r="A2542" s="1">
        <v>42339.331250000003</v>
      </c>
      <c r="B2542">
        <v>10</v>
      </c>
      <c r="C2542">
        <v>592.70000000000005</v>
      </c>
      <c r="D2542" t="s">
        <v>258</v>
      </c>
      <c r="F2542">
        <f>IFERROR(IF(E2542="",VLOOKUP($B2542,Locations!$A$2:$U$255,16,FALSE),E2542),"")</f>
        <v>1.71</v>
      </c>
      <c r="G2542">
        <f>IFERROR(C2542-F2542,"")</f>
        <v>590.99</v>
      </c>
      <c r="H2542">
        <f>IFERROR(ROUND(VLOOKUP($B2542,Locations!$A$2:$U$255,11,FALSE)-G2542,3),"")</f>
        <v>5589.21</v>
      </c>
      <c r="I2542" s="2">
        <v>1</v>
      </c>
      <c r="J2542">
        <v>16</v>
      </c>
    </row>
    <row r="2543" spans="1:10" x14ac:dyDescent="0.25">
      <c r="A2543" s="1">
        <v>42493.329861111109</v>
      </c>
      <c r="B2543">
        <v>10</v>
      </c>
      <c r="C2543">
        <v>592.64</v>
      </c>
      <c r="D2543" t="s">
        <v>258</v>
      </c>
      <c r="F2543">
        <f>IFERROR(IF(E2543="",VLOOKUP($B2543,Locations!$A$2:$U$255,16,FALSE),E2543),"")</f>
        <v>1.71</v>
      </c>
      <c r="G2543">
        <f>IFERROR(C2543-F2543,"")</f>
        <v>590.92999999999995</v>
      </c>
      <c r="H2543">
        <f>IFERROR(ROUND(VLOOKUP($B2543,Locations!$A$2:$U$255,11,FALSE)-G2543,3),"")</f>
        <v>5589.27</v>
      </c>
      <c r="I2543" s="2">
        <v>1</v>
      </c>
      <c r="J2543">
        <v>15</v>
      </c>
    </row>
    <row r="2544" spans="1:10" x14ac:dyDescent="0.25">
      <c r="A2544" s="1">
        <v>42584.316666666666</v>
      </c>
      <c r="B2544">
        <v>10</v>
      </c>
      <c r="C2544">
        <v>592.58000000000004</v>
      </c>
      <c r="D2544" t="s">
        <v>258</v>
      </c>
      <c r="F2544">
        <f>IFERROR(IF(E2544="",VLOOKUP($B2544,Locations!$A$2:$U$255,16,FALSE),E2544),"")</f>
        <v>1.71</v>
      </c>
      <c r="G2544">
        <f>IFERROR(C2544-F2544,"")</f>
        <v>590.87</v>
      </c>
      <c r="H2544">
        <f>IFERROR(ROUND(VLOOKUP($B2544,Locations!$A$2:$U$255,11,FALSE)-G2544,3),"")</f>
        <v>5589.33</v>
      </c>
      <c r="I2544" s="2">
        <v>1</v>
      </c>
      <c r="J2544">
        <v>15</v>
      </c>
    </row>
    <row r="2545" spans="1:10" x14ac:dyDescent="0.25">
      <c r="A2545" s="1">
        <v>42802.35</v>
      </c>
      <c r="B2545">
        <v>10</v>
      </c>
      <c r="C2545">
        <v>592.62</v>
      </c>
      <c r="D2545" t="s">
        <v>258</v>
      </c>
      <c r="F2545">
        <f>IFERROR(IF(E2545="",VLOOKUP($B2545,Locations!$A$2:$U$255,16,FALSE),E2545),"")</f>
        <v>1.71</v>
      </c>
      <c r="G2545">
        <f>IFERROR(C2545-F2545,"")</f>
        <v>590.91</v>
      </c>
      <c r="H2545">
        <f>IFERROR(ROUND(VLOOKUP($B2545,Locations!$A$2:$U$255,11,FALSE)-G2545,3),"")</f>
        <v>5589.29</v>
      </c>
      <c r="I2545" s="2">
        <v>1</v>
      </c>
      <c r="J2545">
        <v>16</v>
      </c>
    </row>
    <row r="2546" spans="1:10" x14ac:dyDescent="0.25">
      <c r="A2546" s="1">
        <v>42962.329861111109</v>
      </c>
      <c r="B2546">
        <v>10</v>
      </c>
      <c r="C2546">
        <v>592.45000000000005</v>
      </c>
      <c r="D2546" t="s">
        <v>258</v>
      </c>
      <c r="F2546">
        <f>IFERROR(IF(E2546="",VLOOKUP($B2546,Locations!$A$2:$U$255,16,FALSE),E2546),"")</f>
        <v>1.71</v>
      </c>
      <c r="G2546">
        <f>IFERROR(C2546-F2546,"")</f>
        <v>590.74</v>
      </c>
      <c r="H2546">
        <f>IFERROR(ROUND(VLOOKUP($B2546,Locations!$A$2:$U$255,11,FALSE)-G2546,3),"")</f>
        <v>5589.46</v>
      </c>
      <c r="I2546" s="2">
        <v>1</v>
      </c>
      <c r="J2546">
        <v>15</v>
      </c>
    </row>
    <row r="2547" spans="1:10" x14ac:dyDescent="0.25">
      <c r="A2547" s="1">
        <v>43074.334027777775</v>
      </c>
      <c r="B2547">
        <v>10</v>
      </c>
      <c r="C2547" s="41">
        <v>592.53</v>
      </c>
      <c r="D2547" t="s">
        <v>258</v>
      </c>
      <c r="F2547">
        <f>IFERROR(IF(E2547="",VLOOKUP($B2547,Locations!$A$2:$U$255,16,FALSE),E2547),"")</f>
        <v>1.71</v>
      </c>
      <c r="G2547">
        <f>IFERROR(C2547-F2547,"")</f>
        <v>590.81999999999994</v>
      </c>
      <c r="H2547">
        <f>IFERROR(ROUND(VLOOKUP($B2547,Locations!$A$2:$U$255,11,FALSE)-G2547,3),"")</f>
        <v>5589.38</v>
      </c>
      <c r="I2547" s="2">
        <v>1</v>
      </c>
      <c r="J2547">
        <v>16</v>
      </c>
    </row>
    <row r="2548" spans="1:10" x14ac:dyDescent="0.25">
      <c r="A2548" s="50">
        <v>43167.328472222223</v>
      </c>
      <c r="B2548">
        <v>10</v>
      </c>
      <c r="C2548" s="47">
        <v>592.41</v>
      </c>
      <c r="D2548" t="s">
        <v>258</v>
      </c>
      <c r="F2548">
        <v>1.71</v>
      </c>
      <c r="G2548">
        <f>IFERROR(C2548-F2548,"")</f>
        <v>590.69999999999993</v>
      </c>
      <c r="H2548">
        <f>IFERROR(ROUND(VLOOKUP($B2548,Locations!$A$2:$U$255,11,FALSE)-G2548,3),"")</f>
        <v>5589.5</v>
      </c>
      <c r="I2548" s="2">
        <v>1</v>
      </c>
      <c r="J2548">
        <v>16</v>
      </c>
    </row>
    <row r="2549" spans="1:10" x14ac:dyDescent="0.25">
      <c r="A2549" s="50">
        <v>43312.354861111111</v>
      </c>
      <c r="B2549">
        <v>10</v>
      </c>
      <c r="C2549" s="47">
        <v>592.19000000000005</v>
      </c>
      <c r="D2549" t="s">
        <v>258</v>
      </c>
      <c r="F2549">
        <v>1.71</v>
      </c>
      <c r="G2549">
        <f>IFERROR(C2549-F2549,"")</f>
        <v>590.48</v>
      </c>
      <c r="H2549">
        <f>IFERROR(ROUND(VLOOKUP($B2549,Locations!$A$2:$U$255,11,FALSE)-G2549,3),"")</f>
        <v>5589.72</v>
      </c>
      <c r="I2549" s="2">
        <v>1</v>
      </c>
      <c r="J2549">
        <v>17</v>
      </c>
    </row>
    <row r="2550" spans="1:10" x14ac:dyDescent="0.25">
      <c r="A2550" s="1">
        <v>39279.5</v>
      </c>
      <c r="B2550">
        <v>11</v>
      </c>
      <c r="C2550">
        <v>52.09</v>
      </c>
      <c r="D2550" t="s">
        <v>259</v>
      </c>
      <c r="F2550">
        <f>IFERROR(IF(E2550="",VLOOKUP($B2550,Locations!$A$2:$U$255,16,FALSE),E2550),"")</f>
        <v>1.86</v>
      </c>
      <c r="G2550">
        <f>IFERROR(C2550-F2550,"")</f>
        <v>50.230000000000004</v>
      </c>
      <c r="H2550">
        <f>IFERROR(ROUND(VLOOKUP($B2550,Locations!$A$2:$U$255,11,FALSE)-G2550,3),"")</f>
        <v>5029.47</v>
      </c>
      <c r="I2550" s="2">
        <v>1</v>
      </c>
      <c r="J2550">
        <v>17</v>
      </c>
    </row>
    <row r="2551" spans="1:10" x14ac:dyDescent="0.25">
      <c r="A2551" s="1">
        <v>39286.5</v>
      </c>
      <c r="B2551">
        <v>11</v>
      </c>
      <c r="C2551">
        <v>52.03</v>
      </c>
      <c r="D2551" t="s">
        <v>259</v>
      </c>
      <c r="F2551">
        <f>IFERROR(IF(E2551="",VLOOKUP($B2551,Locations!$A$2:$U$255,16,FALSE),E2551),"")</f>
        <v>1.86</v>
      </c>
      <c r="G2551">
        <f>IFERROR(C2551-F2551,"")</f>
        <v>50.17</v>
      </c>
      <c r="H2551">
        <f>IFERROR(ROUND(VLOOKUP($B2551,Locations!$A$2:$U$255,11,FALSE)-G2551,3),"")</f>
        <v>5029.53</v>
      </c>
      <c r="I2551" s="2">
        <v>1</v>
      </c>
      <c r="J2551">
        <v>17</v>
      </c>
    </row>
    <row r="2552" spans="1:10" x14ac:dyDescent="0.25">
      <c r="A2552" s="1">
        <v>39324.5</v>
      </c>
      <c r="B2552">
        <v>11</v>
      </c>
      <c r="C2552">
        <v>52.07</v>
      </c>
      <c r="D2552" t="s">
        <v>259</v>
      </c>
      <c r="F2552">
        <f>IFERROR(IF(E2552="",VLOOKUP($B2552,Locations!$A$2:$U$255,16,FALSE),E2552),"")</f>
        <v>1.86</v>
      </c>
      <c r="G2552">
        <f>IFERROR(C2552-F2552,"")</f>
        <v>50.21</v>
      </c>
      <c r="H2552">
        <f>IFERROR(ROUND(VLOOKUP($B2552,Locations!$A$2:$U$255,11,FALSE)-G2552,3),"")</f>
        <v>5029.49</v>
      </c>
      <c r="I2552" s="2">
        <v>1</v>
      </c>
      <c r="J2552">
        <v>17</v>
      </c>
    </row>
    <row r="2553" spans="1:10" x14ac:dyDescent="0.25">
      <c r="A2553" s="1">
        <v>39347.5</v>
      </c>
      <c r="B2553">
        <v>11</v>
      </c>
      <c r="C2553">
        <v>52.1</v>
      </c>
      <c r="D2553" t="s">
        <v>259</v>
      </c>
      <c r="F2553">
        <f>IFERROR(IF(E2553="",VLOOKUP($B2553,Locations!$A$2:$U$255,16,FALSE),E2553),"")</f>
        <v>1.86</v>
      </c>
      <c r="G2553">
        <f>IFERROR(C2553-F2553,"")</f>
        <v>50.24</v>
      </c>
      <c r="H2553">
        <f>IFERROR(ROUND(VLOOKUP($B2553,Locations!$A$2:$U$255,11,FALSE)-G2553,3),"")</f>
        <v>5029.46</v>
      </c>
      <c r="I2553" s="2">
        <v>1</v>
      </c>
      <c r="J2553">
        <v>17</v>
      </c>
    </row>
    <row r="2554" spans="1:10" x14ac:dyDescent="0.25">
      <c r="A2554" s="1">
        <v>39352.5</v>
      </c>
      <c r="B2554">
        <v>11</v>
      </c>
      <c r="C2554">
        <v>52.08</v>
      </c>
      <c r="D2554" t="s">
        <v>259</v>
      </c>
      <c r="F2554">
        <f>IFERROR(IF(E2554="",VLOOKUP($B2554,Locations!$A$2:$U$255,16,FALSE),E2554),"")</f>
        <v>1.86</v>
      </c>
      <c r="G2554">
        <f>IFERROR(C2554-F2554,"")</f>
        <v>50.22</v>
      </c>
      <c r="H2554">
        <f>IFERROR(ROUND(VLOOKUP($B2554,Locations!$A$2:$U$255,11,FALSE)-G2554,3),"")</f>
        <v>5029.4799999999996</v>
      </c>
      <c r="I2554" s="2">
        <v>1</v>
      </c>
      <c r="J2554">
        <v>17</v>
      </c>
    </row>
    <row r="2555" spans="1:10" x14ac:dyDescent="0.25">
      <c r="A2555" s="1">
        <v>39378.5</v>
      </c>
      <c r="B2555">
        <v>11</v>
      </c>
      <c r="C2555">
        <v>52.18</v>
      </c>
      <c r="D2555" t="s">
        <v>259</v>
      </c>
      <c r="F2555">
        <f>IFERROR(IF(E2555="",VLOOKUP($B2555,Locations!$A$2:$U$255,16,FALSE),E2555),"")</f>
        <v>1.86</v>
      </c>
      <c r="G2555">
        <f>IFERROR(C2555-F2555,"")</f>
        <v>50.32</v>
      </c>
      <c r="H2555">
        <f>IFERROR(ROUND(VLOOKUP($B2555,Locations!$A$2:$U$255,11,FALSE)-G2555,3),"")</f>
        <v>5029.38</v>
      </c>
      <c r="I2555" s="2">
        <v>1</v>
      </c>
      <c r="J2555">
        <v>17</v>
      </c>
    </row>
    <row r="2556" spans="1:10" x14ac:dyDescent="0.25">
      <c r="A2556" s="1">
        <v>39506.40902777778</v>
      </c>
      <c r="B2556">
        <v>11</v>
      </c>
      <c r="C2556">
        <v>52.25</v>
      </c>
      <c r="D2556" t="s">
        <v>259</v>
      </c>
      <c r="F2556">
        <f>IFERROR(IF(E2556="",VLOOKUP($B2556,Locations!$A$2:$U$255,16,FALSE),E2556),"")</f>
        <v>1.86</v>
      </c>
      <c r="G2556">
        <f>IFERROR(C2556-F2556,"")</f>
        <v>50.39</v>
      </c>
      <c r="H2556">
        <f>IFERROR(ROUND(VLOOKUP($B2556,Locations!$A$2:$U$255,11,FALSE)-G2556,3),"")</f>
        <v>5029.3100000000004</v>
      </c>
      <c r="I2556" s="2">
        <v>1</v>
      </c>
      <c r="J2556">
        <v>17</v>
      </c>
    </row>
    <row r="2557" spans="1:10" x14ac:dyDescent="0.25">
      <c r="A2557" s="1">
        <v>39568.356249999997</v>
      </c>
      <c r="B2557">
        <v>11</v>
      </c>
      <c r="C2557">
        <v>52.39</v>
      </c>
      <c r="D2557" t="s">
        <v>259</v>
      </c>
      <c r="F2557">
        <f>IFERROR(IF(E2557="",VLOOKUP($B2557,Locations!$A$2:$U$255,16,FALSE),E2557),"")</f>
        <v>1.86</v>
      </c>
      <c r="G2557">
        <f>IFERROR(C2557-F2557,"")</f>
        <v>50.53</v>
      </c>
      <c r="H2557">
        <f>IFERROR(ROUND(VLOOKUP($B2557,Locations!$A$2:$U$255,11,FALSE)-G2557,3),"")</f>
        <v>5029.17</v>
      </c>
      <c r="I2557" s="2">
        <v>1</v>
      </c>
      <c r="J2557">
        <v>17</v>
      </c>
    </row>
    <row r="2558" spans="1:10" x14ac:dyDescent="0.25">
      <c r="A2558" s="1">
        <v>39658.697222222225</v>
      </c>
      <c r="B2558">
        <v>11</v>
      </c>
      <c r="C2558">
        <v>52.65</v>
      </c>
      <c r="D2558" t="s">
        <v>259</v>
      </c>
      <c r="F2558">
        <f>IFERROR(IF(E2558="",VLOOKUP($B2558,Locations!$A$2:$U$255,16,FALSE),E2558),"")</f>
        <v>1.86</v>
      </c>
      <c r="G2558">
        <f>IFERROR(C2558-F2558,"")</f>
        <v>50.79</v>
      </c>
      <c r="H2558">
        <f>IFERROR(ROUND(VLOOKUP($B2558,Locations!$A$2:$U$255,11,FALSE)-G2558,3),"")</f>
        <v>5028.91</v>
      </c>
      <c r="I2558" s="2">
        <v>1</v>
      </c>
      <c r="J2558">
        <v>17</v>
      </c>
    </row>
    <row r="2559" spans="1:10" x14ac:dyDescent="0.25">
      <c r="A2559" s="1">
        <v>39854.551388888889</v>
      </c>
      <c r="B2559">
        <v>11</v>
      </c>
      <c r="C2559">
        <v>53.22</v>
      </c>
      <c r="D2559" t="s">
        <v>259</v>
      </c>
      <c r="F2559">
        <f>IFERROR(IF(E2559="",VLOOKUP($B2559,Locations!$A$2:$U$255,16,FALSE),E2559),"")</f>
        <v>1.86</v>
      </c>
      <c r="G2559">
        <f>IFERROR(C2559-F2559,"")</f>
        <v>51.36</v>
      </c>
      <c r="H2559">
        <f>IFERROR(ROUND(VLOOKUP($B2559,Locations!$A$2:$U$255,11,FALSE)-G2559,3),"")</f>
        <v>5028.34</v>
      </c>
      <c r="I2559" s="2">
        <v>1</v>
      </c>
      <c r="J2559">
        <v>17</v>
      </c>
    </row>
    <row r="2560" spans="1:10" x14ac:dyDescent="0.25">
      <c r="A2560" s="1">
        <v>39951.65347222222</v>
      </c>
      <c r="B2560">
        <v>11</v>
      </c>
      <c r="C2560">
        <v>53.42</v>
      </c>
      <c r="D2560" t="s">
        <v>259</v>
      </c>
      <c r="F2560">
        <f>IFERROR(IF(E2560="",VLOOKUP($B2560,Locations!$A$2:$U$255,16,FALSE),E2560),"")</f>
        <v>1.86</v>
      </c>
      <c r="G2560">
        <f>IFERROR(C2560-F2560,"")</f>
        <v>51.56</v>
      </c>
      <c r="H2560">
        <f>IFERROR(ROUND(VLOOKUP($B2560,Locations!$A$2:$U$255,11,FALSE)-G2560,3),"")</f>
        <v>5028.1400000000003</v>
      </c>
      <c r="I2560" s="2">
        <v>1</v>
      </c>
      <c r="J2560">
        <v>17</v>
      </c>
    </row>
    <row r="2561" spans="1:10" x14ac:dyDescent="0.25">
      <c r="A2561" s="1">
        <v>40071.54583333333</v>
      </c>
      <c r="B2561">
        <v>11</v>
      </c>
      <c r="C2561">
        <v>53.79</v>
      </c>
      <c r="D2561" t="s">
        <v>259</v>
      </c>
      <c r="F2561">
        <f>IFERROR(IF(E2561="",VLOOKUP($B2561,Locations!$A$2:$U$255,16,FALSE),E2561),"")</f>
        <v>1.86</v>
      </c>
      <c r="G2561">
        <f>IFERROR(C2561-F2561,"")</f>
        <v>51.93</v>
      </c>
      <c r="H2561">
        <f>IFERROR(ROUND(VLOOKUP($B2561,Locations!$A$2:$U$255,11,FALSE)-G2561,3),"")</f>
        <v>5027.7700000000004</v>
      </c>
      <c r="I2561" s="2">
        <v>1</v>
      </c>
      <c r="J2561">
        <v>17</v>
      </c>
    </row>
    <row r="2562" spans="1:10" x14ac:dyDescent="0.25">
      <c r="A2562" s="1">
        <v>40149.472916666666</v>
      </c>
      <c r="B2562">
        <v>11</v>
      </c>
      <c r="C2562">
        <v>53.97</v>
      </c>
      <c r="D2562" t="s">
        <v>259</v>
      </c>
      <c r="F2562">
        <f>IFERROR(IF(E2562="",VLOOKUP($B2562,Locations!$A$2:$U$255,16,FALSE),E2562),"")</f>
        <v>1.86</v>
      </c>
      <c r="G2562">
        <f>IFERROR(C2562-F2562,"")</f>
        <v>52.11</v>
      </c>
      <c r="H2562">
        <f>IFERROR(ROUND(VLOOKUP($B2562,Locations!$A$2:$U$255,11,FALSE)-G2562,3),"")</f>
        <v>5027.59</v>
      </c>
      <c r="I2562" s="2">
        <v>1</v>
      </c>
      <c r="J2562">
        <v>17</v>
      </c>
    </row>
    <row r="2563" spans="1:10" x14ac:dyDescent="0.25">
      <c r="A2563" s="1">
        <v>40241.474305555559</v>
      </c>
      <c r="B2563">
        <v>11</v>
      </c>
      <c r="C2563">
        <v>54.11</v>
      </c>
      <c r="D2563" t="s">
        <v>259</v>
      </c>
      <c r="F2563">
        <f>IFERROR(IF(E2563="",VLOOKUP($B2563,Locations!$A$2:$U$255,16,FALSE),E2563),"")</f>
        <v>1.86</v>
      </c>
      <c r="G2563">
        <f>IFERROR(C2563-F2563,"")</f>
        <v>52.25</v>
      </c>
      <c r="H2563">
        <f>IFERROR(ROUND(VLOOKUP($B2563,Locations!$A$2:$U$255,11,FALSE)-G2563,3),"")</f>
        <v>5027.45</v>
      </c>
      <c r="I2563" s="2">
        <v>1</v>
      </c>
      <c r="J2563">
        <v>17</v>
      </c>
    </row>
    <row r="2564" spans="1:10" x14ac:dyDescent="0.25">
      <c r="A2564" s="1">
        <v>40337.506249999999</v>
      </c>
      <c r="B2564">
        <v>11</v>
      </c>
      <c r="C2564">
        <v>54.36</v>
      </c>
      <c r="D2564" t="s">
        <v>259</v>
      </c>
      <c r="F2564">
        <f>IFERROR(IF(E2564="",VLOOKUP($B2564,Locations!$A$2:$U$255,16,FALSE),E2564),"")</f>
        <v>1.86</v>
      </c>
      <c r="G2564">
        <f>IFERROR(C2564-F2564,"")</f>
        <v>52.5</v>
      </c>
      <c r="H2564">
        <f>IFERROR(ROUND(VLOOKUP($B2564,Locations!$A$2:$U$255,11,FALSE)-G2564,3),"")</f>
        <v>5027.2</v>
      </c>
      <c r="I2564" s="2">
        <v>1</v>
      </c>
      <c r="J2564">
        <v>17</v>
      </c>
    </row>
    <row r="2565" spans="1:10" x14ac:dyDescent="0.25">
      <c r="A2565" s="1">
        <v>40435.488888888889</v>
      </c>
      <c r="B2565">
        <v>11</v>
      </c>
      <c r="C2565">
        <v>54.57</v>
      </c>
      <c r="D2565" t="s">
        <v>259</v>
      </c>
      <c r="F2565">
        <f>IFERROR(IF(E2565="",VLOOKUP($B2565,Locations!$A$2:$U$255,16,FALSE),E2565),"")</f>
        <v>1.86</v>
      </c>
      <c r="G2565">
        <f>IFERROR(C2565-F2565,"")</f>
        <v>52.71</v>
      </c>
      <c r="H2565">
        <f>IFERROR(ROUND(VLOOKUP($B2565,Locations!$A$2:$U$255,11,FALSE)-G2565,3),"")</f>
        <v>5026.99</v>
      </c>
      <c r="I2565" s="2">
        <v>1</v>
      </c>
      <c r="J2565">
        <v>14</v>
      </c>
    </row>
    <row r="2566" spans="1:10" x14ac:dyDescent="0.25">
      <c r="A2566" s="1">
        <v>40519.450694444444</v>
      </c>
      <c r="B2566">
        <v>11</v>
      </c>
      <c r="C2566">
        <v>54.8</v>
      </c>
      <c r="D2566" t="s">
        <v>259</v>
      </c>
      <c r="F2566">
        <f>IFERROR(IF(E2566="",VLOOKUP($B2566,Locations!$A$2:$U$255,16,FALSE),E2566),"")</f>
        <v>1.86</v>
      </c>
      <c r="G2566">
        <f>IFERROR(C2566-F2566,"")</f>
        <v>52.94</v>
      </c>
      <c r="H2566">
        <f>IFERROR(ROUND(VLOOKUP($B2566,Locations!$A$2:$U$255,11,FALSE)-G2566,3),"")</f>
        <v>5026.76</v>
      </c>
      <c r="I2566" s="2">
        <v>1</v>
      </c>
      <c r="J2566">
        <v>16</v>
      </c>
    </row>
    <row r="2567" spans="1:10" x14ac:dyDescent="0.25">
      <c r="A2567" s="1">
        <v>40603.666666666664</v>
      </c>
      <c r="B2567">
        <v>11</v>
      </c>
      <c r="C2567" s="41">
        <v>54.92</v>
      </c>
      <c r="D2567" t="s">
        <v>259</v>
      </c>
      <c r="E2567" s="41"/>
      <c r="F2567" s="41">
        <f>IFERROR(IF(E2567="",VLOOKUP($B2567,Locations!$A$2:$U$255,16,FALSE),E2567),"")</f>
        <v>1.86</v>
      </c>
      <c r="G2567">
        <f>IFERROR(C2567-F2567,"")</f>
        <v>53.06</v>
      </c>
      <c r="H2567">
        <f>IFERROR(ROUND(VLOOKUP($B2567,Locations!$A$2:$U$255,11,FALSE)-G2567,3),"")</f>
        <v>5026.6400000000003</v>
      </c>
      <c r="I2567" s="2">
        <v>1</v>
      </c>
      <c r="J2567">
        <v>14</v>
      </c>
    </row>
    <row r="2568" spans="1:10" x14ac:dyDescent="0.25">
      <c r="A2568" s="1">
        <v>40701.429166666669</v>
      </c>
      <c r="B2568">
        <v>11</v>
      </c>
      <c r="C2568">
        <v>55.13</v>
      </c>
      <c r="D2568" t="s">
        <v>259</v>
      </c>
      <c r="F2568">
        <f>IFERROR(IF(E2568="",VLOOKUP($B2568,Locations!$A$2:$U$255,16,FALSE),E2568),"")</f>
        <v>1.86</v>
      </c>
      <c r="G2568">
        <f>IFERROR(C2568-F2568,"")</f>
        <v>53.27</v>
      </c>
      <c r="H2568">
        <f>IFERROR(ROUND(VLOOKUP($B2568,Locations!$A$2:$U$255,11,FALSE)-G2568,3),"")</f>
        <v>5026.43</v>
      </c>
      <c r="I2568" s="2">
        <v>1</v>
      </c>
      <c r="J2568">
        <v>14</v>
      </c>
    </row>
    <row r="2569" spans="1:10" x14ac:dyDescent="0.25">
      <c r="A2569" s="1">
        <v>40799.427777777775</v>
      </c>
      <c r="B2569">
        <v>11</v>
      </c>
      <c r="C2569">
        <v>55.21</v>
      </c>
      <c r="D2569" t="s">
        <v>259</v>
      </c>
      <c r="F2569">
        <f>IFERROR(IF(E2569="",VLOOKUP($B2569,Locations!$A$2:$U$255,16,FALSE),E2569),"")</f>
        <v>1.86</v>
      </c>
      <c r="G2569">
        <f>IFERROR(C2569-F2569,"")</f>
        <v>53.35</v>
      </c>
      <c r="H2569">
        <f>IFERROR(ROUND(VLOOKUP($B2569,Locations!$A$2:$U$255,11,FALSE)-G2569,3),"")</f>
        <v>5026.3500000000004</v>
      </c>
      <c r="I2569" s="2">
        <v>1</v>
      </c>
      <c r="J2569">
        <v>14</v>
      </c>
    </row>
    <row r="2570" spans="1:10" x14ac:dyDescent="0.25">
      <c r="A2570" s="1">
        <v>40883.654166666667</v>
      </c>
      <c r="B2570">
        <v>11</v>
      </c>
      <c r="C2570">
        <v>55.34</v>
      </c>
      <c r="D2570" t="s">
        <v>259</v>
      </c>
      <c r="F2570">
        <f>IFERROR(IF(E2570="",VLOOKUP($B2570,Locations!$A$2:$U$255,16,FALSE),E2570),"")</f>
        <v>1.86</v>
      </c>
      <c r="G2570">
        <f>IFERROR(C2570-F2570,"")</f>
        <v>53.480000000000004</v>
      </c>
      <c r="H2570">
        <f>IFERROR(ROUND(VLOOKUP($B2570,Locations!$A$2:$U$255,11,FALSE)-G2570,3),"")</f>
        <v>5026.22</v>
      </c>
      <c r="I2570" s="2">
        <v>1</v>
      </c>
      <c r="J2570">
        <v>14</v>
      </c>
    </row>
    <row r="2571" spans="1:10" x14ac:dyDescent="0.25">
      <c r="A2571" s="1">
        <v>40967.44027777778</v>
      </c>
      <c r="B2571">
        <v>11</v>
      </c>
      <c r="C2571">
        <v>55.35</v>
      </c>
      <c r="D2571" t="s">
        <v>259</v>
      </c>
      <c r="F2571">
        <f>IFERROR(IF(E2571="",VLOOKUP($B2571,Locations!$A$2:$U$255,16,FALSE),E2571),"")</f>
        <v>1.86</v>
      </c>
      <c r="G2571">
        <f>IFERROR(C2571-F2571,"")</f>
        <v>53.49</v>
      </c>
      <c r="H2571">
        <f>IFERROR(ROUND(VLOOKUP($B2571,Locations!$A$2:$U$255,11,FALSE)-G2571,3),"")</f>
        <v>5026.21</v>
      </c>
      <c r="I2571" s="2">
        <v>1</v>
      </c>
      <c r="J2571">
        <v>16</v>
      </c>
    </row>
    <row r="2572" spans="1:10" x14ac:dyDescent="0.25">
      <c r="A2572" s="1">
        <v>41064.682638888888</v>
      </c>
      <c r="B2572">
        <v>11</v>
      </c>
      <c r="C2572">
        <v>55.32</v>
      </c>
      <c r="D2572" t="s">
        <v>259</v>
      </c>
      <c r="F2572">
        <f>IFERROR(IF(E2572="",VLOOKUP($B2572,Locations!$A$2:$U$255,16,FALSE),E2572),"")</f>
        <v>1.86</v>
      </c>
      <c r="G2572">
        <f>IFERROR(C2572-F2572,"")</f>
        <v>53.46</v>
      </c>
      <c r="H2572">
        <f>IFERROR(ROUND(VLOOKUP($B2572,Locations!$A$2:$U$255,11,FALSE)-G2572,3),"")</f>
        <v>5026.24</v>
      </c>
      <c r="I2572" s="2">
        <v>1</v>
      </c>
      <c r="J2572">
        <v>14</v>
      </c>
    </row>
    <row r="2573" spans="1:10" x14ac:dyDescent="0.25">
      <c r="A2573" s="1">
        <v>41163.638888888891</v>
      </c>
      <c r="B2573">
        <v>11</v>
      </c>
      <c r="C2573">
        <v>55.43</v>
      </c>
      <c r="D2573" t="s">
        <v>259</v>
      </c>
      <c r="F2573">
        <f>IFERROR(IF(E2573="",VLOOKUP($B2573,Locations!$A$2:$U$255,16,FALSE),E2573),"")</f>
        <v>1.86</v>
      </c>
      <c r="G2573">
        <f>IFERROR(C2573-F2573,"")</f>
        <v>53.57</v>
      </c>
      <c r="H2573">
        <f>IFERROR(ROUND(VLOOKUP($B2573,Locations!$A$2:$U$255,11,FALSE)-G2573,3),"")</f>
        <v>5026.13</v>
      </c>
      <c r="I2573" s="2">
        <v>1</v>
      </c>
      <c r="J2573">
        <v>14</v>
      </c>
    </row>
    <row r="2574" spans="1:10" x14ac:dyDescent="0.25">
      <c r="A2574" s="1">
        <v>41254.539583333331</v>
      </c>
      <c r="B2574">
        <v>11</v>
      </c>
      <c r="C2574">
        <v>55.48</v>
      </c>
      <c r="D2574" t="s">
        <v>259</v>
      </c>
      <c r="F2574">
        <f>IFERROR(IF(E2574="",VLOOKUP($B2574,Locations!$A$2:$U$255,16,FALSE),E2574),"")</f>
        <v>1.86</v>
      </c>
      <c r="G2574">
        <f>IFERROR(C2574-F2574,"")</f>
        <v>53.62</v>
      </c>
      <c r="H2574">
        <f>IFERROR(ROUND(VLOOKUP($B2574,Locations!$A$2:$U$255,11,FALSE)-G2574,3),"")</f>
        <v>5026.08</v>
      </c>
      <c r="I2574" s="2">
        <v>1</v>
      </c>
    </row>
    <row r="2575" spans="1:10" x14ac:dyDescent="0.25">
      <c r="A2575" s="1">
        <v>41338.461805555555</v>
      </c>
      <c r="B2575">
        <v>11</v>
      </c>
      <c r="C2575">
        <v>55.55</v>
      </c>
      <c r="D2575" t="s">
        <v>259</v>
      </c>
      <c r="F2575">
        <f>IFERROR(IF(E2575="",VLOOKUP($B2575,Locations!$A$2:$U$255,16,FALSE),E2575),"")</f>
        <v>1.86</v>
      </c>
      <c r="G2575">
        <f>IFERROR(C2575-F2575,"")</f>
        <v>53.69</v>
      </c>
      <c r="H2575">
        <f>IFERROR(ROUND(VLOOKUP($B2575,Locations!$A$2:$U$255,11,FALSE)-G2575,3),"")</f>
        <v>5026.01</v>
      </c>
      <c r="I2575" s="2">
        <v>1</v>
      </c>
      <c r="J2575">
        <v>14</v>
      </c>
    </row>
    <row r="2576" spans="1:10" x14ac:dyDescent="0.25">
      <c r="A2576" s="1">
        <v>41443.318055555559</v>
      </c>
      <c r="B2576">
        <v>11</v>
      </c>
      <c r="C2576">
        <v>55.65</v>
      </c>
      <c r="D2576" t="s">
        <v>259</v>
      </c>
      <c r="F2576">
        <f>IFERROR(IF(E2576="",VLOOKUP($B2576,Locations!$A$2:$U$255,16,FALSE),E2576),"")</f>
        <v>1.86</v>
      </c>
      <c r="G2576">
        <f>IFERROR(C2576-F2576,"")</f>
        <v>53.79</v>
      </c>
      <c r="H2576">
        <f>IFERROR(ROUND(VLOOKUP($B2576,Locations!$A$2:$U$255,11,FALSE)-G2576,3),"")</f>
        <v>5025.91</v>
      </c>
      <c r="I2576" s="2">
        <v>1</v>
      </c>
      <c r="J2576">
        <v>14</v>
      </c>
    </row>
    <row r="2577" spans="1:10" x14ac:dyDescent="0.25">
      <c r="A2577" s="1">
        <v>41534.418055555558</v>
      </c>
      <c r="B2577">
        <v>11</v>
      </c>
      <c r="C2577">
        <v>55.77</v>
      </c>
      <c r="D2577" t="s">
        <v>259</v>
      </c>
      <c r="F2577">
        <f>IFERROR(IF(E2577="",VLOOKUP($B2577,Locations!$A$2:$U$255,16,FALSE),E2577),"")</f>
        <v>1.86</v>
      </c>
      <c r="G2577">
        <f>IFERROR(C2577-F2577,"")</f>
        <v>53.910000000000004</v>
      </c>
      <c r="H2577">
        <f>IFERROR(ROUND(VLOOKUP($B2577,Locations!$A$2:$U$255,11,FALSE)-G2577,3),"")</f>
        <v>5025.79</v>
      </c>
      <c r="I2577" s="2">
        <v>1</v>
      </c>
      <c r="J2577">
        <v>14</v>
      </c>
    </row>
    <row r="2578" spans="1:10" x14ac:dyDescent="0.25">
      <c r="A2578" s="1">
        <v>41618.406944444447</v>
      </c>
      <c r="B2578">
        <v>11</v>
      </c>
      <c r="C2578">
        <v>55.92</v>
      </c>
      <c r="D2578" t="s">
        <v>259</v>
      </c>
      <c r="F2578">
        <f>IFERROR(IF(E2578="",VLOOKUP($B2578,Locations!$A$2:$U$255,16,FALSE),E2578),"")</f>
        <v>1.86</v>
      </c>
      <c r="G2578">
        <f>IFERROR(C2578-F2578,"")</f>
        <v>54.06</v>
      </c>
      <c r="H2578">
        <f>IFERROR(ROUND(VLOOKUP($B2578,Locations!$A$2:$U$255,11,FALSE)-G2578,3),"")</f>
        <v>5025.6400000000003</v>
      </c>
      <c r="I2578" s="2">
        <v>1</v>
      </c>
      <c r="J2578">
        <v>16</v>
      </c>
    </row>
    <row r="2579" spans="1:10" x14ac:dyDescent="0.25">
      <c r="A2579" s="1">
        <v>41702.468055555553</v>
      </c>
      <c r="B2579">
        <v>11</v>
      </c>
      <c r="C2579">
        <v>55.98</v>
      </c>
      <c r="D2579" t="s">
        <v>259</v>
      </c>
      <c r="F2579">
        <f>IFERROR(IF(E2579="",VLOOKUP($B2579,Locations!$A$2:$U$255,16,FALSE),E2579),"")</f>
        <v>1.86</v>
      </c>
      <c r="G2579">
        <f>IFERROR(C2579-F2579,"")</f>
        <v>54.12</v>
      </c>
      <c r="H2579">
        <f>IFERROR(ROUND(VLOOKUP($B2579,Locations!$A$2:$U$255,11,FALSE)-G2579,3),"")</f>
        <v>5025.58</v>
      </c>
      <c r="I2579" s="2">
        <v>1</v>
      </c>
      <c r="J2579">
        <v>14</v>
      </c>
    </row>
    <row r="2580" spans="1:10" x14ac:dyDescent="0.25">
      <c r="A2580" s="1">
        <v>41793.427777777775</v>
      </c>
      <c r="B2580">
        <v>11</v>
      </c>
      <c r="C2580">
        <v>56.13</v>
      </c>
      <c r="D2580" t="s">
        <v>259</v>
      </c>
      <c r="F2580">
        <f>IFERROR(IF(E2580="",VLOOKUP($B2580,Locations!$A$2:$U$255,16,FALSE),E2580),"")</f>
        <v>1.86</v>
      </c>
      <c r="G2580">
        <f>IFERROR(C2580-F2580,"")</f>
        <v>54.27</v>
      </c>
      <c r="H2580">
        <f>IFERROR(ROUND(VLOOKUP($B2580,Locations!$A$2:$U$255,11,FALSE)-G2580,3),"")</f>
        <v>5025.43</v>
      </c>
      <c r="I2580" s="2">
        <v>1</v>
      </c>
      <c r="J2580">
        <v>14</v>
      </c>
    </row>
    <row r="2581" spans="1:10" x14ac:dyDescent="0.25">
      <c r="A2581" s="1">
        <v>41891.445833333331</v>
      </c>
      <c r="B2581">
        <v>11</v>
      </c>
      <c r="C2581">
        <v>56.4</v>
      </c>
      <c r="D2581" t="s">
        <v>259</v>
      </c>
      <c r="F2581">
        <f>IFERROR(IF(E2581="",VLOOKUP($B2581,Locations!$A$2:$U$255,16,FALSE),E2581),"")</f>
        <v>1.86</v>
      </c>
      <c r="G2581">
        <f>IFERROR(C2581-F2581,"")</f>
        <v>54.54</v>
      </c>
      <c r="H2581">
        <f>IFERROR(ROUND(VLOOKUP($B2581,Locations!$A$2:$U$255,11,FALSE)-G2581,3),"")</f>
        <v>5025.16</v>
      </c>
      <c r="I2581" s="2">
        <v>1</v>
      </c>
      <c r="J2581">
        <v>14</v>
      </c>
    </row>
    <row r="2582" spans="1:10" x14ac:dyDescent="0.25">
      <c r="A2582" s="1">
        <v>41982.502083333333</v>
      </c>
      <c r="B2582">
        <v>11</v>
      </c>
      <c r="C2582">
        <v>56.5</v>
      </c>
      <c r="D2582" t="s">
        <v>259</v>
      </c>
      <c r="F2582">
        <f>IFERROR(IF(E2582="",VLOOKUP($B2582,Locations!$A$2:$U$255,16,FALSE),E2582),"")</f>
        <v>1.86</v>
      </c>
      <c r="G2582">
        <f>IFERROR(C2582-F2582,"")</f>
        <v>54.64</v>
      </c>
      <c r="H2582">
        <f>IFERROR(ROUND(VLOOKUP($B2582,Locations!$A$2:$U$255,11,FALSE)-G2582,3),"")</f>
        <v>5025.0600000000004</v>
      </c>
      <c r="I2582" s="2">
        <v>1</v>
      </c>
      <c r="J2582">
        <v>16</v>
      </c>
    </row>
    <row r="2583" spans="1:10" x14ac:dyDescent="0.25">
      <c r="A2583" s="1">
        <v>42066.503472222219</v>
      </c>
      <c r="B2583">
        <v>11</v>
      </c>
      <c r="C2583">
        <v>56.64</v>
      </c>
      <c r="D2583" t="s">
        <v>259</v>
      </c>
      <c r="F2583">
        <f>IFERROR(IF(E2583="",VLOOKUP($B2583,Locations!$A$2:$U$255,16,FALSE),E2583),"")</f>
        <v>1.86</v>
      </c>
      <c r="G2583">
        <f>IFERROR(C2583-F2583,"")</f>
        <v>54.78</v>
      </c>
      <c r="H2583">
        <f>IFERROR(ROUND(VLOOKUP($B2583,Locations!$A$2:$U$255,11,FALSE)-G2583,3),"")</f>
        <v>5024.92</v>
      </c>
      <c r="I2583" s="2">
        <v>1</v>
      </c>
      <c r="J2583">
        <v>16</v>
      </c>
    </row>
    <row r="2584" spans="1:10" x14ac:dyDescent="0.25">
      <c r="A2584" s="1">
        <v>42179.472916666666</v>
      </c>
      <c r="B2584">
        <v>11</v>
      </c>
      <c r="C2584">
        <v>56.86</v>
      </c>
      <c r="D2584" t="s">
        <v>259</v>
      </c>
      <c r="F2584">
        <f>IFERROR(IF(E2584="",VLOOKUP($B2584,Locations!$A$2:$U$255,16,FALSE),E2584),"")</f>
        <v>1.86</v>
      </c>
      <c r="G2584">
        <f>IFERROR(C2584-F2584,"")</f>
        <v>55</v>
      </c>
      <c r="H2584">
        <f>IFERROR(ROUND(VLOOKUP($B2584,Locations!$A$2:$U$255,11,FALSE)-G2584,3),"")</f>
        <v>5024.7</v>
      </c>
      <c r="I2584" s="2">
        <v>1</v>
      </c>
      <c r="J2584">
        <v>17</v>
      </c>
    </row>
    <row r="2585" spans="1:10" x14ac:dyDescent="0.25">
      <c r="A2585" s="1">
        <v>42339.449305555558</v>
      </c>
      <c r="B2585">
        <v>11</v>
      </c>
      <c r="C2585">
        <v>57.28</v>
      </c>
      <c r="D2585" t="s">
        <v>259</v>
      </c>
      <c r="F2585">
        <f>IFERROR(IF(E2585="",VLOOKUP($B2585,Locations!$A$2:$U$255,16,FALSE),E2585),"")</f>
        <v>1.86</v>
      </c>
      <c r="G2585">
        <f>IFERROR(C2585-F2585,"")</f>
        <v>55.42</v>
      </c>
      <c r="H2585">
        <f>IFERROR(ROUND(VLOOKUP($B2585,Locations!$A$2:$U$255,11,FALSE)-G2585,3),"")</f>
        <v>5024.28</v>
      </c>
      <c r="I2585" s="2">
        <v>1</v>
      </c>
      <c r="J2585">
        <v>16</v>
      </c>
    </row>
    <row r="2586" spans="1:10" x14ac:dyDescent="0.25">
      <c r="A2586" s="1">
        <v>42493.440972222219</v>
      </c>
      <c r="B2586">
        <v>11</v>
      </c>
      <c r="C2586">
        <v>57.58</v>
      </c>
      <c r="D2586" t="s">
        <v>259</v>
      </c>
      <c r="F2586">
        <f>IFERROR(IF(E2586="",VLOOKUP($B2586,Locations!$A$2:$U$255,16,FALSE),E2586),"")</f>
        <v>1.86</v>
      </c>
      <c r="G2586">
        <f>IFERROR(C2586-F2586,"")</f>
        <v>55.72</v>
      </c>
      <c r="H2586">
        <f>IFERROR(ROUND(VLOOKUP($B2586,Locations!$A$2:$U$255,11,FALSE)-G2586,3),"")</f>
        <v>5023.9799999999996</v>
      </c>
      <c r="I2586" s="2">
        <v>1</v>
      </c>
      <c r="J2586">
        <v>15</v>
      </c>
    </row>
    <row r="2587" spans="1:10" x14ac:dyDescent="0.25">
      <c r="A2587" s="1">
        <v>42584.425694444442</v>
      </c>
      <c r="B2587">
        <v>11</v>
      </c>
      <c r="C2587">
        <v>57.81</v>
      </c>
      <c r="D2587" t="s">
        <v>259</v>
      </c>
      <c r="F2587">
        <f>IFERROR(IF(E2587="",VLOOKUP($B2587,Locations!$A$2:$U$255,16,FALSE),E2587),"")</f>
        <v>1.86</v>
      </c>
      <c r="G2587">
        <f>IFERROR(C2587-F2587,"")</f>
        <v>55.95</v>
      </c>
      <c r="H2587">
        <f>IFERROR(ROUND(VLOOKUP($B2587,Locations!$A$2:$U$255,11,FALSE)-G2587,3),"")</f>
        <v>5023.75</v>
      </c>
      <c r="I2587" s="2">
        <v>1</v>
      </c>
      <c r="J2587">
        <v>15</v>
      </c>
    </row>
    <row r="2588" spans="1:10" x14ac:dyDescent="0.25">
      <c r="A2588" s="1">
        <v>42803.319444444445</v>
      </c>
      <c r="B2588">
        <v>11</v>
      </c>
      <c r="C2588">
        <v>58.37</v>
      </c>
      <c r="D2588" t="s">
        <v>259</v>
      </c>
      <c r="F2588">
        <f>IFERROR(IF(E2588="",VLOOKUP($B2588,Locations!$A$2:$U$255,16,FALSE),E2588),"")</f>
        <v>1.86</v>
      </c>
      <c r="G2588">
        <f>IFERROR(C2588-F2588,"")</f>
        <v>56.51</v>
      </c>
      <c r="H2588">
        <f>IFERROR(ROUND(VLOOKUP($B2588,Locations!$A$2:$U$255,11,FALSE)-G2588,3),"")</f>
        <v>5023.1899999999996</v>
      </c>
      <c r="I2588" s="2">
        <v>1</v>
      </c>
      <c r="J2588">
        <v>16</v>
      </c>
    </row>
    <row r="2589" spans="1:10" x14ac:dyDescent="0.25">
      <c r="A2589" s="1">
        <v>42962.442361111112</v>
      </c>
      <c r="B2589">
        <v>11</v>
      </c>
      <c r="C2589">
        <v>58.73</v>
      </c>
      <c r="D2589" t="s">
        <v>259</v>
      </c>
      <c r="F2589">
        <f>IFERROR(IF(E2589="",VLOOKUP($B2589,Locations!$A$2:$U$255,16,FALSE),E2589),"")</f>
        <v>1.86</v>
      </c>
      <c r="G2589">
        <f>IFERROR(C2589-F2589,"")</f>
        <v>56.87</v>
      </c>
      <c r="H2589">
        <f>IFERROR(ROUND(VLOOKUP($B2589,Locations!$A$2:$U$255,11,FALSE)-G2589,3),"")</f>
        <v>5022.83</v>
      </c>
      <c r="I2589" s="2">
        <v>1</v>
      </c>
      <c r="J2589">
        <v>15</v>
      </c>
    </row>
    <row r="2590" spans="1:10" x14ac:dyDescent="0.25">
      <c r="A2590" s="1">
        <v>43073.709722222222</v>
      </c>
      <c r="B2590">
        <v>11</v>
      </c>
      <c r="C2590">
        <v>59.03</v>
      </c>
      <c r="D2590" t="s">
        <v>259</v>
      </c>
      <c r="F2590">
        <f>IFERROR(IF(E2590="",VLOOKUP($B2590,Locations!$A$2:$U$255,16,FALSE),E2590),"")</f>
        <v>1.86</v>
      </c>
      <c r="G2590">
        <f>IFERROR(C2590-F2590,"")</f>
        <v>57.17</v>
      </c>
      <c r="H2590">
        <f>IFERROR(ROUND(VLOOKUP($B2590,Locations!$A$2:$U$255,11,FALSE)-G2590,3),"")</f>
        <v>5022.53</v>
      </c>
      <c r="I2590" s="2">
        <v>1</v>
      </c>
      <c r="J2590">
        <v>16</v>
      </c>
    </row>
    <row r="2591" spans="1:10" x14ac:dyDescent="0.25">
      <c r="A2591" s="43">
        <v>43165.553472222222</v>
      </c>
      <c r="B2591">
        <v>11</v>
      </c>
      <c r="C2591" s="47">
        <v>59.22</v>
      </c>
      <c r="D2591" t="s">
        <v>259</v>
      </c>
      <c r="E2591" s="48"/>
      <c r="F2591" s="48">
        <v>1.86</v>
      </c>
      <c r="G2591">
        <f>IFERROR(C2591-F2591,"")</f>
        <v>57.36</v>
      </c>
      <c r="H2591">
        <f>IFERROR(ROUND(VLOOKUP($B2591,Locations!$A$2:$U$255,11,FALSE)-G2591,3),"")</f>
        <v>5022.34</v>
      </c>
      <c r="I2591" s="2">
        <v>1</v>
      </c>
      <c r="J2591">
        <v>16</v>
      </c>
    </row>
    <row r="2592" spans="1:10" x14ac:dyDescent="0.25">
      <c r="A2592" s="50">
        <v>43312.511111111111</v>
      </c>
      <c r="B2592">
        <v>11</v>
      </c>
      <c r="C2592" s="47">
        <v>59.59</v>
      </c>
      <c r="D2592" t="s">
        <v>259</v>
      </c>
      <c r="F2592">
        <v>1.86</v>
      </c>
      <c r="G2592">
        <f>IFERROR(C2592-F2592,"")</f>
        <v>57.730000000000004</v>
      </c>
      <c r="H2592">
        <f>IFERROR(ROUND(VLOOKUP($B2592,Locations!$A$2:$U$255,11,FALSE)-G2592,3),"")</f>
        <v>5021.97</v>
      </c>
      <c r="I2592" s="2">
        <v>1</v>
      </c>
      <c r="J2592">
        <v>17</v>
      </c>
    </row>
    <row r="2593" spans="1:10" x14ac:dyDescent="0.25">
      <c r="A2593" s="1">
        <v>39279.5</v>
      </c>
      <c r="B2593">
        <v>12</v>
      </c>
      <c r="C2593">
        <v>58</v>
      </c>
      <c r="D2593" t="s">
        <v>260</v>
      </c>
      <c r="F2593">
        <f>IFERROR(IF(E2593="",VLOOKUP($B2593,Locations!$A$2:$U$255,16,FALSE),E2593),"")</f>
        <v>1.63</v>
      </c>
      <c r="G2593">
        <f>IFERROR(C2593-F2593,"")</f>
        <v>56.37</v>
      </c>
      <c r="H2593">
        <f>IFERROR(ROUND(VLOOKUP($B2593,Locations!$A$2:$U$255,11,FALSE)-G2593,3),"")</f>
        <v>5023.33</v>
      </c>
      <c r="I2593" s="2">
        <v>1</v>
      </c>
      <c r="J2593">
        <v>17</v>
      </c>
    </row>
    <row r="2594" spans="1:10" x14ac:dyDescent="0.25">
      <c r="A2594" s="1">
        <v>39286.5</v>
      </c>
      <c r="B2594">
        <v>12</v>
      </c>
      <c r="C2594" s="41">
        <v>46.04</v>
      </c>
      <c r="D2594" t="s">
        <v>260</v>
      </c>
      <c r="F2594">
        <f>IFERROR(IF(E2594="",VLOOKUP($B2594,Locations!$A$2:$U$255,16,FALSE),E2594),"")</f>
        <v>1.63</v>
      </c>
      <c r="G2594">
        <f>IFERROR(C2594-F2594,"")</f>
        <v>44.41</v>
      </c>
      <c r="H2594">
        <f>IFERROR(ROUND(VLOOKUP($B2594,Locations!$A$2:$U$255,11,FALSE)-G2594,3),"")</f>
        <v>5035.29</v>
      </c>
      <c r="I2594" s="2">
        <v>1</v>
      </c>
      <c r="J2594">
        <v>17</v>
      </c>
    </row>
    <row r="2595" spans="1:10" x14ac:dyDescent="0.25">
      <c r="A2595" s="1">
        <v>39324.5</v>
      </c>
      <c r="B2595">
        <v>12</v>
      </c>
      <c r="C2595">
        <v>42.42</v>
      </c>
      <c r="D2595" t="s">
        <v>260</v>
      </c>
      <c r="F2595">
        <f>IFERROR(IF(E2595="",VLOOKUP($B2595,Locations!$A$2:$U$255,16,FALSE),E2595),"")</f>
        <v>1.63</v>
      </c>
      <c r="G2595">
        <f>IFERROR(C2595-F2595,"")</f>
        <v>40.79</v>
      </c>
      <c r="H2595">
        <f>IFERROR(ROUND(VLOOKUP($B2595,Locations!$A$2:$U$255,11,FALSE)-G2595,3),"")</f>
        <v>5038.91</v>
      </c>
      <c r="I2595" s="2">
        <v>1</v>
      </c>
      <c r="J2595">
        <v>17</v>
      </c>
    </row>
    <row r="2596" spans="1:10" x14ac:dyDescent="0.25">
      <c r="A2596" s="1">
        <v>39347.5</v>
      </c>
      <c r="B2596">
        <v>12</v>
      </c>
      <c r="C2596">
        <v>42.15</v>
      </c>
      <c r="D2596" t="s">
        <v>260</v>
      </c>
      <c r="F2596">
        <f>IFERROR(IF(E2596="",VLOOKUP($B2596,Locations!$A$2:$U$255,16,FALSE),E2596),"")</f>
        <v>1.63</v>
      </c>
      <c r="G2596">
        <f>IFERROR(C2596-F2596,"")</f>
        <v>40.519999999999996</v>
      </c>
      <c r="H2596">
        <f>IFERROR(ROUND(VLOOKUP($B2596,Locations!$A$2:$U$255,11,FALSE)-G2596,3),"")</f>
        <v>5039.18</v>
      </c>
      <c r="I2596" s="2">
        <v>1</v>
      </c>
      <c r="J2596">
        <v>17</v>
      </c>
    </row>
    <row r="2597" spans="1:10" x14ac:dyDescent="0.25">
      <c r="A2597" s="1">
        <v>39352.5</v>
      </c>
      <c r="B2597">
        <v>12</v>
      </c>
      <c r="C2597">
        <v>42.08</v>
      </c>
      <c r="D2597" t="s">
        <v>260</v>
      </c>
      <c r="F2597">
        <f>IFERROR(IF(E2597="",VLOOKUP($B2597,Locations!$A$2:$U$255,16,FALSE),E2597),"")</f>
        <v>1.63</v>
      </c>
      <c r="G2597">
        <f>IFERROR(C2597-F2597,"")</f>
        <v>40.449999999999996</v>
      </c>
      <c r="H2597">
        <f>IFERROR(ROUND(VLOOKUP($B2597,Locations!$A$2:$U$255,11,FALSE)-G2597,3),"")</f>
        <v>5039.25</v>
      </c>
      <c r="I2597" s="2">
        <v>1</v>
      </c>
      <c r="J2597">
        <v>17</v>
      </c>
    </row>
    <row r="2598" spans="1:10" x14ac:dyDescent="0.25">
      <c r="A2598" s="1">
        <v>39378.5</v>
      </c>
      <c r="B2598">
        <v>12</v>
      </c>
      <c r="C2598">
        <v>42.21</v>
      </c>
      <c r="D2598" t="s">
        <v>260</v>
      </c>
      <c r="F2598">
        <f>IFERROR(IF(E2598="",VLOOKUP($B2598,Locations!$A$2:$U$255,16,FALSE),E2598),"")</f>
        <v>1.63</v>
      </c>
      <c r="G2598">
        <f>IFERROR(C2598-F2598,"")</f>
        <v>40.58</v>
      </c>
      <c r="H2598">
        <f>IFERROR(ROUND(VLOOKUP($B2598,Locations!$A$2:$U$255,11,FALSE)-G2598,3),"")</f>
        <v>5039.12</v>
      </c>
      <c r="I2598" s="2">
        <v>1</v>
      </c>
      <c r="J2598">
        <v>17</v>
      </c>
    </row>
    <row r="2599" spans="1:10" x14ac:dyDescent="0.25">
      <c r="A2599" s="1">
        <v>39506.410416666666</v>
      </c>
      <c r="B2599">
        <v>12</v>
      </c>
      <c r="C2599">
        <v>41.98</v>
      </c>
      <c r="D2599" t="s">
        <v>260</v>
      </c>
      <c r="F2599">
        <f>IFERROR(IF(E2599="",VLOOKUP($B2599,Locations!$A$2:$U$255,16,FALSE),E2599),"")</f>
        <v>1.63</v>
      </c>
      <c r="G2599">
        <f>IFERROR(C2599-F2599,"")</f>
        <v>40.349999999999994</v>
      </c>
      <c r="H2599">
        <f>IFERROR(ROUND(VLOOKUP($B2599,Locations!$A$2:$U$255,11,FALSE)-G2599,3),"")</f>
        <v>5039.3500000000004</v>
      </c>
      <c r="I2599" s="2">
        <v>1</v>
      </c>
      <c r="J2599">
        <v>17</v>
      </c>
    </row>
    <row r="2600" spans="1:10" x14ac:dyDescent="0.25">
      <c r="A2600" s="1">
        <v>39568.356249999997</v>
      </c>
      <c r="B2600">
        <v>12</v>
      </c>
      <c r="C2600">
        <v>41.9</v>
      </c>
      <c r="D2600" t="s">
        <v>260</v>
      </c>
      <c r="F2600">
        <f>IFERROR(IF(E2600="",VLOOKUP($B2600,Locations!$A$2:$U$255,16,FALSE),E2600),"")</f>
        <v>1.63</v>
      </c>
      <c r="G2600">
        <f>IFERROR(C2600-F2600,"")</f>
        <v>40.269999999999996</v>
      </c>
      <c r="H2600">
        <f>IFERROR(ROUND(VLOOKUP($B2600,Locations!$A$2:$U$255,11,FALSE)-G2600,3),"")</f>
        <v>5039.43</v>
      </c>
      <c r="I2600" s="2">
        <v>1</v>
      </c>
      <c r="J2600">
        <v>17</v>
      </c>
    </row>
    <row r="2601" spans="1:10" x14ac:dyDescent="0.25">
      <c r="A2601" s="1">
        <v>39658.697222222225</v>
      </c>
      <c r="B2601">
        <v>12</v>
      </c>
      <c r="C2601">
        <v>42.39</v>
      </c>
      <c r="D2601" t="s">
        <v>260</v>
      </c>
      <c r="F2601">
        <f>IFERROR(IF(E2601="",VLOOKUP($B2601,Locations!$A$2:$U$255,16,FALSE),E2601),"")</f>
        <v>1.63</v>
      </c>
      <c r="G2601">
        <f>IFERROR(C2601-F2601,"")</f>
        <v>40.76</v>
      </c>
      <c r="H2601">
        <f>IFERROR(ROUND(VLOOKUP($B2601,Locations!$A$2:$U$255,11,FALSE)-G2601,3),"")</f>
        <v>5038.9399999999996</v>
      </c>
      <c r="I2601" s="2">
        <v>1</v>
      </c>
      <c r="J2601">
        <v>17</v>
      </c>
    </row>
    <row r="2602" spans="1:10" x14ac:dyDescent="0.25">
      <c r="A2602" s="1">
        <v>39749.619444444441</v>
      </c>
      <c r="B2602">
        <v>12</v>
      </c>
      <c r="C2602">
        <v>42.48</v>
      </c>
      <c r="D2602" t="s">
        <v>260</v>
      </c>
      <c r="F2602">
        <f>IFERROR(IF(E2602="",VLOOKUP($B2602,Locations!$A$2:$U$255,16,FALSE),E2602),"")</f>
        <v>1.63</v>
      </c>
      <c r="G2602">
        <f>IFERROR(C2602-F2602,"")</f>
        <v>40.849999999999994</v>
      </c>
      <c r="H2602">
        <f>IFERROR(ROUND(VLOOKUP($B2602,Locations!$A$2:$U$255,11,FALSE)-G2602,3),"")</f>
        <v>5038.8500000000004</v>
      </c>
      <c r="I2602" s="2">
        <v>1</v>
      </c>
      <c r="J2602">
        <v>17</v>
      </c>
    </row>
    <row r="2603" spans="1:10" x14ac:dyDescent="0.25">
      <c r="A2603" s="1">
        <v>39854.477777777778</v>
      </c>
      <c r="B2603">
        <v>12</v>
      </c>
      <c r="C2603">
        <v>42.62</v>
      </c>
      <c r="D2603" t="s">
        <v>260</v>
      </c>
      <c r="F2603">
        <f>IFERROR(IF(E2603="",VLOOKUP($B2603,Locations!$A$2:$U$255,16,FALSE),E2603),"")</f>
        <v>1.63</v>
      </c>
      <c r="G2603">
        <f>IFERROR(C2603-F2603,"")</f>
        <v>40.989999999999995</v>
      </c>
      <c r="H2603">
        <f>IFERROR(ROUND(VLOOKUP($B2603,Locations!$A$2:$U$255,11,FALSE)-G2603,3),"")</f>
        <v>5038.71</v>
      </c>
      <c r="I2603" s="2">
        <v>1</v>
      </c>
      <c r="J2603">
        <v>17</v>
      </c>
    </row>
    <row r="2604" spans="1:10" x14ac:dyDescent="0.25">
      <c r="A2604" s="1">
        <v>39951.65347222222</v>
      </c>
      <c r="B2604">
        <v>12</v>
      </c>
      <c r="C2604">
        <v>42.66</v>
      </c>
      <c r="D2604" t="s">
        <v>260</v>
      </c>
      <c r="F2604">
        <f>IFERROR(IF(E2604="",VLOOKUP($B2604,Locations!$A$2:$U$255,16,FALSE),E2604),"")</f>
        <v>1.63</v>
      </c>
      <c r="G2604">
        <f>IFERROR(C2604-F2604,"")</f>
        <v>41.029999999999994</v>
      </c>
      <c r="H2604">
        <f>IFERROR(ROUND(VLOOKUP($B2604,Locations!$A$2:$U$255,11,FALSE)-G2604,3),"")</f>
        <v>5038.67</v>
      </c>
      <c r="I2604" s="2">
        <v>1</v>
      </c>
      <c r="J2604">
        <v>17</v>
      </c>
    </row>
    <row r="2605" spans="1:10" x14ac:dyDescent="0.25">
      <c r="A2605" s="1">
        <v>40071.548611111109</v>
      </c>
      <c r="B2605">
        <v>12</v>
      </c>
      <c r="C2605">
        <v>38.6</v>
      </c>
      <c r="D2605" t="s">
        <v>260</v>
      </c>
      <c r="F2605">
        <f>IFERROR(IF(E2605="",VLOOKUP($B2605,Locations!$A$2:$U$255,16,FALSE),E2605),"")</f>
        <v>1.63</v>
      </c>
      <c r="G2605">
        <f>IFERROR(C2605-F2605,"")</f>
        <v>36.97</v>
      </c>
      <c r="H2605">
        <f>IFERROR(ROUND(VLOOKUP($B2605,Locations!$A$2:$U$255,11,FALSE)-G2605,3),"")</f>
        <v>5042.7299999999996</v>
      </c>
      <c r="I2605" s="2">
        <v>1</v>
      </c>
      <c r="J2605">
        <v>17</v>
      </c>
    </row>
    <row r="2606" spans="1:10" x14ac:dyDescent="0.25">
      <c r="A2606" s="1">
        <v>40149.472916666666</v>
      </c>
      <c r="B2606">
        <v>12</v>
      </c>
      <c r="C2606">
        <v>38.71</v>
      </c>
      <c r="D2606" t="s">
        <v>260</v>
      </c>
      <c r="F2606">
        <f>IFERROR(IF(E2606="",VLOOKUP($B2606,Locations!$A$2:$U$255,16,FALSE),E2606),"")</f>
        <v>1.63</v>
      </c>
      <c r="G2606">
        <f>IFERROR(C2606-F2606,"")</f>
        <v>37.08</v>
      </c>
      <c r="H2606">
        <f>IFERROR(ROUND(VLOOKUP($B2606,Locations!$A$2:$U$255,11,FALSE)-G2606,3),"")</f>
        <v>5042.62</v>
      </c>
      <c r="I2606" s="2">
        <v>1</v>
      </c>
      <c r="J2606">
        <v>17</v>
      </c>
    </row>
    <row r="2607" spans="1:10" x14ac:dyDescent="0.25">
      <c r="A2607" s="1">
        <v>40241.474305555559</v>
      </c>
      <c r="B2607">
        <v>12</v>
      </c>
      <c r="C2607">
        <v>38.69</v>
      </c>
      <c r="D2607" t="s">
        <v>260</v>
      </c>
      <c r="F2607">
        <f>IFERROR(IF(E2607="",VLOOKUP($B2607,Locations!$A$2:$U$255,16,FALSE),E2607),"")</f>
        <v>1.63</v>
      </c>
      <c r="G2607">
        <f>IFERROR(C2607-F2607,"")</f>
        <v>37.059999999999995</v>
      </c>
      <c r="H2607">
        <f>IFERROR(ROUND(VLOOKUP($B2607,Locations!$A$2:$U$255,11,FALSE)-G2607,3),"")</f>
        <v>5042.6400000000003</v>
      </c>
      <c r="I2607" s="2">
        <v>1</v>
      </c>
      <c r="J2607">
        <v>17</v>
      </c>
    </row>
    <row r="2608" spans="1:10" x14ac:dyDescent="0.25">
      <c r="A2608" s="1">
        <v>40337.506249999999</v>
      </c>
      <c r="B2608">
        <v>12</v>
      </c>
      <c r="C2608">
        <v>38.950000000000003</v>
      </c>
      <c r="D2608" t="s">
        <v>260</v>
      </c>
      <c r="F2608">
        <f>IFERROR(IF(E2608="",VLOOKUP($B2608,Locations!$A$2:$U$255,16,FALSE),E2608),"")</f>
        <v>1.63</v>
      </c>
      <c r="G2608">
        <f>IFERROR(C2608-F2608,"")</f>
        <v>37.32</v>
      </c>
      <c r="H2608">
        <f>IFERROR(ROUND(VLOOKUP($B2608,Locations!$A$2:$U$255,11,FALSE)-G2608,3),"")</f>
        <v>5042.38</v>
      </c>
      <c r="I2608" s="2">
        <v>1</v>
      </c>
      <c r="J2608">
        <v>17</v>
      </c>
    </row>
    <row r="2609" spans="1:10" x14ac:dyDescent="0.25">
      <c r="A2609" s="1">
        <v>40435.491666666669</v>
      </c>
      <c r="B2609">
        <v>12</v>
      </c>
      <c r="C2609">
        <v>39.08</v>
      </c>
      <c r="D2609" t="s">
        <v>260</v>
      </c>
      <c r="F2609">
        <f>IFERROR(IF(E2609="",VLOOKUP($B2609,Locations!$A$2:$U$255,16,FALSE),E2609),"")</f>
        <v>1.63</v>
      </c>
      <c r="G2609">
        <f>IFERROR(C2609-F2609,"")</f>
        <v>37.449999999999996</v>
      </c>
      <c r="H2609">
        <f>IFERROR(ROUND(VLOOKUP($B2609,Locations!$A$2:$U$255,11,FALSE)-G2609,3),"")</f>
        <v>5042.25</v>
      </c>
      <c r="I2609" s="2">
        <v>1</v>
      </c>
      <c r="J2609">
        <v>14</v>
      </c>
    </row>
    <row r="2610" spans="1:10" x14ac:dyDescent="0.25">
      <c r="A2610" s="1">
        <v>40519.452777777777</v>
      </c>
      <c r="B2610">
        <v>12</v>
      </c>
      <c r="C2610">
        <v>39.409999999999997</v>
      </c>
      <c r="D2610" t="s">
        <v>260</v>
      </c>
      <c r="F2610">
        <f>IFERROR(IF(E2610="",VLOOKUP($B2610,Locations!$A$2:$U$255,16,FALSE),E2610),"")</f>
        <v>1.63</v>
      </c>
      <c r="G2610">
        <f>IFERROR(C2610-F2610,"")</f>
        <v>37.779999999999994</v>
      </c>
      <c r="H2610">
        <f>IFERROR(ROUND(VLOOKUP($B2610,Locations!$A$2:$U$255,11,FALSE)-G2610,3),"")</f>
        <v>5041.92</v>
      </c>
      <c r="I2610" s="2">
        <v>1</v>
      </c>
      <c r="J2610">
        <v>16</v>
      </c>
    </row>
    <row r="2611" spans="1:10" x14ac:dyDescent="0.25">
      <c r="A2611" s="1">
        <v>40603.668055555558</v>
      </c>
      <c r="B2611">
        <v>12</v>
      </c>
      <c r="C2611">
        <v>39.28</v>
      </c>
      <c r="D2611" t="s">
        <v>260</v>
      </c>
      <c r="F2611">
        <f>IFERROR(IF(E2611="",VLOOKUP($B2611,Locations!$A$2:$U$255,16,FALSE),E2611),"")</f>
        <v>1.63</v>
      </c>
      <c r="G2611">
        <f>IFERROR(C2611-F2611,"")</f>
        <v>37.65</v>
      </c>
      <c r="H2611">
        <f>IFERROR(ROUND(VLOOKUP($B2611,Locations!$A$2:$U$255,11,FALSE)-G2611,3),"")</f>
        <v>5042.05</v>
      </c>
      <c r="I2611" s="2">
        <v>1</v>
      </c>
      <c r="J2611">
        <v>14</v>
      </c>
    </row>
    <row r="2612" spans="1:10" x14ac:dyDescent="0.25">
      <c r="A2612" s="1">
        <v>40701.429861111108</v>
      </c>
      <c r="B2612">
        <v>12</v>
      </c>
      <c r="C2612">
        <v>39.39</v>
      </c>
      <c r="D2612" t="s">
        <v>260</v>
      </c>
      <c r="F2612">
        <f>IFERROR(IF(E2612="",VLOOKUP($B2612,Locations!$A$2:$U$255,16,FALSE),E2612),"")</f>
        <v>1.63</v>
      </c>
      <c r="G2612">
        <f>IFERROR(C2612-F2612,"")</f>
        <v>37.76</v>
      </c>
      <c r="H2612">
        <f>IFERROR(ROUND(VLOOKUP($B2612,Locations!$A$2:$U$255,11,FALSE)-G2612,3),"")</f>
        <v>5041.9399999999996</v>
      </c>
      <c r="I2612" s="2">
        <v>1</v>
      </c>
      <c r="J2612">
        <v>14</v>
      </c>
    </row>
    <row r="2613" spans="1:10" x14ac:dyDescent="0.25">
      <c r="A2613" s="1">
        <v>40799.429166666669</v>
      </c>
      <c r="B2613">
        <v>12</v>
      </c>
      <c r="C2613">
        <v>39.409999999999997</v>
      </c>
      <c r="D2613" t="s">
        <v>260</v>
      </c>
      <c r="F2613">
        <f>IFERROR(IF(E2613="",VLOOKUP($B2613,Locations!$A$2:$U$255,16,FALSE),E2613),"")</f>
        <v>1.63</v>
      </c>
      <c r="G2613">
        <f>IFERROR(C2613-F2613,"")</f>
        <v>37.779999999999994</v>
      </c>
      <c r="H2613">
        <f>IFERROR(ROUND(VLOOKUP($B2613,Locations!$A$2:$U$255,11,FALSE)-G2613,3),"")</f>
        <v>5041.92</v>
      </c>
      <c r="I2613" s="2">
        <v>1</v>
      </c>
      <c r="J2613">
        <v>14</v>
      </c>
    </row>
    <row r="2614" spans="1:10" x14ac:dyDescent="0.25">
      <c r="A2614" s="1">
        <v>40883.651388888888</v>
      </c>
      <c r="B2614">
        <v>12</v>
      </c>
      <c r="C2614">
        <v>39.299999999999997</v>
      </c>
      <c r="D2614" t="s">
        <v>260</v>
      </c>
      <c r="F2614">
        <f>IFERROR(IF(E2614="",VLOOKUP($B2614,Locations!$A$2:$U$255,16,FALSE),E2614),"")</f>
        <v>1.63</v>
      </c>
      <c r="G2614">
        <f>IFERROR(C2614-F2614,"")</f>
        <v>37.669999999999995</v>
      </c>
      <c r="H2614">
        <f>IFERROR(ROUND(VLOOKUP($B2614,Locations!$A$2:$U$255,11,FALSE)-G2614,3),"")</f>
        <v>5042.03</v>
      </c>
      <c r="I2614" s="2">
        <v>1</v>
      </c>
      <c r="J2614">
        <v>14</v>
      </c>
    </row>
    <row r="2615" spans="1:10" x14ac:dyDescent="0.25">
      <c r="A2615" s="1">
        <v>40967.441666666666</v>
      </c>
      <c r="B2615">
        <v>12</v>
      </c>
      <c r="C2615">
        <v>39.090000000000003</v>
      </c>
      <c r="D2615" t="s">
        <v>260</v>
      </c>
      <c r="F2615">
        <f>IFERROR(IF(E2615="",VLOOKUP($B2615,Locations!$A$2:$U$255,16,FALSE),E2615),"")</f>
        <v>1.63</v>
      </c>
      <c r="G2615">
        <f>IFERROR(C2615-F2615,"")</f>
        <v>37.46</v>
      </c>
      <c r="H2615">
        <f>IFERROR(ROUND(VLOOKUP($B2615,Locations!$A$2:$U$255,11,FALSE)-G2615,3),"")</f>
        <v>5042.24</v>
      </c>
      <c r="I2615" s="2">
        <v>1</v>
      </c>
      <c r="J2615">
        <v>16</v>
      </c>
    </row>
    <row r="2616" spans="1:10" x14ac:dyDescent="0.25">
      <c r="A2616" s="1">
        <v>41064.680555555555</v>
      </c>
      <c r="B2616">
        <v>12</v>
      </c>
      <c r="C2616">
        <v>39.049999999999997</v>
      </c>
      <c r="D2616" t="s">
        <v>260</v>
      </c>
      <c r="F2616">
        <f>IFERROR(IF(E2616="",VLOOKUP($B2616,Locations!$A$2:$U$255,16,FALSE),E2616),"")</f>
        <v>1.63</v>
      </c>
      <c r="G2616">
        <f>IFERROR(C2616-F2616,"")</f>
        <v>37.419999999999995</v>
      </c>
      <c r="H2616">
        <f>IFERROR(ROUND(VLOOKUP($B2616,Locations!$A$2:$U$255,11,FALSE)-G2616,3),"")</f>
        <v>5042.28</v>
      </c>
      <c r="I2616" s="2">
        <v>1</v>
      </c>
      <c r="J2616">
        <v>14</v>
      </c>
    </row>
    <row r="2617" spans="1:10" x14ac:dyDescent="0.25">
      <c r="A2617" s="1">
        <v>41163.63958333333</v>
      </c>
      <c r="B2617">
        <v>12</v>
      </c>
      <c r="C2617">
        <v>39.340000000000003</v>
      </c>
      <c r="D2617" t="s">
        <v>260</v>
      </c>
      <c r="F2617">
        <f>IFERROR(IF(E2617="",VLOOKUP($B2617,Locations!$A$2:$U$255,16,FALSE),E2617),"")</f>
        <v>1.63</v>
      </c>
      <c r="G2617">
        <f>IFERROR(C2617-F2617,"")</f>
        <v>37.71</v>
      </c>
      <c r="H2617">
        <f>IFERROR(ROUND(VLOOKUP($B2617,Locations!$A$2:$U$255,11,FALSE)-G2617,3),"")</f>
        <v>5041.99</v>
      </c>
      <c r="I2617" s="2">
        <v>1</v>
      </c>
      <c r="J2617">
        <v>14</v>
      </c>
    </row>
    <row r="2618" spans="1:10" x14ac:dyDescent="0.25">
      <c r="A2618" s="1">
        <v>41254.540972222225</v>
      </c>
      <c r="B2618">
        <v>12</v>
      </c>
      <c r="C2618">
        <v>39.68</v>
      </c>
      <c r="D2618" t="s">
        <v>260</v>
      </c>
      <c r="F2618">
        <f>IFERROR(IF(E2618="",VLOOKUP($B2618,Locations!$A$2:$U$255,16,FALSE),E2618),"")</f>
        <v>1.63</v>
      </c>
      <c r="G2618">
        <f>IFERROR(C2618-F2618,"")</f>
        <v>38.049999999999997</v>
      </c>
      <c r="H2618">
        <f>IFERROR(ROUND(VLOOKUP($B2618,Locations!$A$2:$U$255,11,FALSE)-G2618,3),"")</f>
        <v>5041.6499999999996</v>
      </c>
      <c r="I2618" s="2">
        <v>1</v>
      </c>
    </row>
    <row r="2619" spans="1:10" x14ac:dyDescent="0.25">
      <c r="A2619" s="1">
        <v>41338.462500000001</v>
      </c>
      <c r="B2619">
        <v>12</v>
      </c>
      <c r="C2619">
        <v>39.799999999999997</v>
      </c>
      <c r="D2619" t="s">
        <v>260</v>
      </c>
      <c r="F2619">
        <f>IFERROR(IF(E2619="",VLOOKUP($B2619,Locations!$A$2:$U$255,16,FALSE),E2619),"")</f>
        <v>1.63</v>
      </c>
      <c r="G2619">
        <f>IFERROR(C2619-F2619,"")</f>
        <v>38.169999999999995</v>
      </c>
      <c r="H2619">
        <f>IFERROR(ROUND(VLOOKUP($B2619,Locations!$A$2:$U$255,11,FALSE)-G2619,3),"")</f>
        <v>5041.53</v>
      </c>
      <c r="I2619" s="2">
        <v>1</v>
      </c>
      <c r="J2619">
        <v>14</v>
      </c>
    </row>
    <row r="2620" spans="1:10" x14ac:dyDescent="0.25">
      <c r="A2620" s="1">
        <v>41443.315972222219</v>
      </c>
      <c r="B2620">
        <v>12</v>
      </c>
      <c r="C2620">
        <v>39.950000000000003</v>
      </c>
      <c r="D2620" t="s">
        <v>260</v>
      </c>
      <c r="F2620">
        <f>IFERROR(IF(E2620="",VLOOKUP($B2620,Locations!$A$2:$U$255,16,FALSE),E2620),"")</f>
        <v>1.63</v>
      </c>
      <c r="G2620">
        <f>IFERROR(C2620-F2620,"")</f>
        <v>38.32</v>
      </c>
      <c r="H2620">
        <f>IFERROR(ROUND(VLOOKUP($B2620,Locations!$A$2:$U$255,11,FALSE)-G2620,3),"")</f>
        <v>5041.38</v>
      </c>
      <c r="I2620" s="2">
        <v>1</v>
      </c>
      <c r="J2620">
        <v>14</v>
      </c>
    </row>
    <row r="2621" spans="1:10" x14ac:dyDescent="0.25">
      <c r="A2621" s="1">
        <v>41534.418749999997</v>
      </c>
      <c r="B2621">
        <v>12</v>
      </c>
      <c r="C2621">
        <v>40.14</v>
      </c>
      <c r="D2621" t="s">
        <v>260</v>
      </c>
      <c r="F2621">
        <f>IFERROR(IF(E2621="",VLOOKUP($B2621,Locations!$A$2:$U$255,16,FALSE),E2621),"")</f>
        <v>1.63</v>
      </c>
      <c r="G2621">
        <f>IFERROR(C2621-F2621,"")</f>
        <v>38.51</v>
      </c>
      <c r="H2621">
        <f>IFERROR(ROUND(VLOOKUP($B2621,Locations!$A$2:$U$255,11,FALSE)-G2621,3),"")</f>
        <v>5041.1899999999996</v>
      </c>
      <c r="I2621" s="2">
        <v>1</v>
      </c>
      <c r="J2621">
        <v>14</v>
      </c>
    </row>
    <row r="2622" spans="1:10" x14ac:dyDescent="0.25">
      <c r="A2622" s="1">
        <v>41618.411111111112</v>
      </c>
      <c r="B2622">
        <v>12</v>
      </c>
      <c r="C2622">
        <v>40.49</v>
      </c>
      <c r="D2622" t="s">
        <v>260</v>
      </c>
      <c r="F2622">
        <f>IFERROR(IF(E2622="",VLOOKUP($B2622,Locations!$A$2:$U$255,16,FALSE),E2622),"")</f>
        <v>1.63</v>
      </c>
      <c r="G2622">
        <f>IFERROR(C2622-F2622,"")</f>
        <v>38.86</v>
      </c>
      <c r="H2622">
        <f>IFERROR(ROUND(VLOOKUP($B2622,Locations!$A$2:$U$255,11,FALSE)-G2622,3),"")</f>
        <v>5040.84</v>
      </c>
      <c r="I2622" s="2">
        <v>1</v>
      </c>
      <c r="J2622">
        <v>16</v>
      </c>
    </row>
    <row r="2623" spans="1:10" x14ac:dyDescent="0.25">
      <c r="A2623" s="1">
        <v>41702.469444444447</v>
      </c>
      <c r="B2623">
        <v>12</v>
      </c>
      <c r="C2623">
        <v>40.47</v>
      </c>
      <c r="D2623" t="s">
        <v>260</v>
      </c>
      <c r="F2623">
        <f>IFERROR(IF(E2623="",VLOOKUP($B2623,Locations!$A$2:$U$255,16,FALSE),E2623),"")</f>
        <v>1.63</v>
      </c>
      <c r="G2623">
        <f>IFERROR(C2623-F2623,"")</f>
        <v>38.839999999999996</v>
      </c>
      <c r="H2623">
        <f>IFERROR(ROUND(VLOOKUP($B2623,Locations!$A$2:$U$255,11,FALSE)-G2623,3),"")</f>
        <v>5040.8599999999997</v>
      </c>
      <c r="I2623" s="2">
        <v>1</v>
      </c>
      <c r="J2623">
        <v>14</v>
      </c>
    </row>
    <row r="2624" spans="1:10" x14ac:dyDescent="0.25">
      <c r="A2624" s="1">
        <v>41793.428472222222</v>
      </c>
      <c r="B2624">
        <v>12</v>
      </c>
      <c r="C2624">
        <v>40.65</v>
      </c>
      <c r="D2624" t="s">
        <v>260</v>
      </c>
      <c r="F2624">
        <f>IFERROR(IF(E2624="",VLOOKUP($B2624,Locations!$A$2:$U$255,16,FALSE),E2624),"")</f>
        <v>1.63</v>
      </c>
      <c r="G2624">
        <f>IFERROR(C2624-F2624,"")</f>
        <v>39.019999999999996</v>
      </c>
      <c r="H2624">
        <f>IFERROR(ROUND(VLOOKUP($B2624,Locations!$A$2:$U$255,11,FALSE)-G2624,3),"")</f>
        <v>5040.68</v>
      </c>
      <c r="I2624" s="2">
        <v>1</v>
      </c>
      <c r="J2624">
        <v>14</v>
      </c>
    </row>
    <row r="2625" spans="1:10" x14ac:dyDescent="0.25">
      <c r="A2625" s="1">
        <v>41891.448611111111</v>
      </c>
      <c r="B2625">
        <v>12</v>
      </c>
      <c r="C2625">
        <v>41.02</v>
      </c>
      <c r="D2625" t="s">
        <v>260</v>
      </c>
      <c r="F2625">
        <f>IFERROR(IF(E2625="",VLOOKUP($B2625,Locations!$A$2:$U$255,16,FALSE),E2625),"")</f>
        <v>1.63</v>
      </c>
      <c r="G2625">
        <f>IFERROR(C2625-F2625,"")</f>
        <v>39.39</v>
      </c>
      <c r="H2625">
        <f>IFERROR(ROUND(VLOOKUP($B2625,Locations!$A$2:$U$255,11,FALSE)-G2625,3),"")</f>
        <v>5040.3100000000004</v>
      </c>
      <c r="I2625" s="2">
        <v>1</v>
      </c>
      <c r="J2625">
        <v>14</v>
      </c>
    </row>
    <row r="2626" spans="1:10" x14ac:dyDescent="0.25">
      <c r="A2626" s="1">
        <v>41982.503472222219</v>
      </c>
      <c r="B2626">
        <v>12</v>
      </c>
      <c r="C2626">
        <v>41.33</v>
      </c>
      <c r="D2626" t="s">
        <v>260</v>
      </c>
      <c r="F2626">
        <f>IFERROR(IF(E2626="",VLOOKUP($B2626,Locations!$A$2:$U$255,16,FALSE),E2626),"")</f>
        <v>1.63</v>
      </c>
      <c r="G2626">
        <f>IFERROR(C2626-F2626,"")</f>
        <v>39.699999999999996</v>
      </c>
      <c r="H2626">
        <f>IFERROR(ROUND(VLOOKUP($B2626,Locations!$A$2:$U$255,11,FALSE)-G2626,3),"")</f>
        <v>5040</v>
      </c>
      <c r="I2626" s="2">
        <v>1</v>
      </c>
      <c r="J2626">
        <v>16</v>
      </c>
    </row>
    <row r="2627" spans="1:10" x14ac:dyDescent="0.25">
      <c r="A2627" s="1">
        <v>42066.504861111112</v>
      </c>
      <c r="B2627">
        <v>12</v>
      </c>
      <c r="C2627">
        <v>41.31</v>
      </c>
      <c r="D2627" t="s">
        <v>260</v>
      </c>
      <c r="F2627">
        <f>IFERROR(IF(E2627="",VLOOKUP($B2627,Locations!$A$2:$U$255,16,FALSE),E2627),"")</f>
        <v>1.63</v>
      </c>
      <c r="G2627">
        <f>IFERROR(C2627-F2627,"")</f>
        <v>39.68</v>
      </c>
      <c r="H2627">
        <f>IFERROR(ROUND(VLOOKUP($B2627,Locations!$A$2:$U$255,11,FALSE)-G2627,3),"")</f>
        <v>5040.0200000000004</v>
      </c>
      <c r="I2627" s="2">
        <v>1</v>
      </c>
      <c r="J2627">
        <v>16</v>
      </c>
    </row>
    <row r="2628" spans="1:10" x14ac:dyDescent="0.25">
      <c r="A2628" s="1">
        <v>42179.474999999999</v>
      </c>
      <c r="B2628">
        <v>12</v>
      </c>
      <c r="C2628">
        <v>41.57</v>
      </c>
      <c r="D2628" t="s">
        <v>260</v>
      </c>
      <c r="F2628">
        <f>IFERROR(IF(E2628="",VLOOKUP($B2628,Locations!$A$2:$U$255,16,FALSE),E2628),"")</f>
        <v>1.63</v>
      </c>
      <c r="G2628">
        <f>IFERROR(C2628-F2628,"")</f>
        <v>39.94</v>
      </c>
      <c r="H2628">
        <f>IFERROR(ROUND(VLOOKUP($B2628,Locations!$A$2:$U$255,11,FALSE)-G2628,3),"")</f>
        <v>5039.76</v>
      </c>
      <c r="I2628" s="2">
        <v>1</v>
      </c>
      <c r="J2628">
        <v>17</v>
      </c>
    </row>
    <row r="2629" spans="1:10" x14ac:dyDescent="0.25">
      <c r="A2629" s="1">
        <v>42339.45208333333</v>
      </c>
      <c r="B2629">
        <v>12</v>
      </c>
      <c r="C2629">
        <v>42.03</v>
      </c>
      <c r="D2629" t="s">
        <v>260</v>
      </c>
      <c r="F2629">
        <f>IFERROR(IF(E2629="",VLOOKUP($B2629,Locations!$A$2:$U$255,16,FALSE),E2629),"")</f>
        <v>1.63</v>
      </c>
      <c r="G2629">
        <f>IFERROR(C2629-F2629,"")</f>
        <v>40.4</v>
      </c>
      <c r="H2629">
        <f>IFERROR(ROUND(VLOOKUP($B2629,Locations!$A$2:$U$255,11,FALSE)-G2629,3),"")</f>
        <v>5039.3</v>
      </c>
      <c r="I2629" s="2">
        <v>1</v>
      </c>
      <c r="J2629">
        <v>16</v>
      </c>
    </row>
    <row r="2630" spans="1:10" x14ac:dyDescent="0.25">
      <c r="A2630" s="1">
        <v>42493.444444444445</v>
      </c>
      <c r="B2630">
        <v>12</v>
      </c>
      <c r="C2630">
        <v>42.13</v>
      </c>
      <c r="D2630" t="s">
        <v>260</v>
      </c>
      <c r="F2630">
        <f>IFERROR(IF(E2630="",VLOOKUP($B2630,Locations!$A$2:$U$255,16,FALSE),E2630),"")</f>
        <v>1.63</v>
      </c>
      <c r="G2630">
        <f>IFERROR(C2630-F2630,"")</f>
        <v>40.5</v>
      </c>
      <c r="H2630">
        <f>IFERROR(ROUND(VLOOKUP($B2630,Locations!$A$2:$U$255,11,FALSE)-G2630,3),"")</f>
        <v>5039.2</v>
      </c>
      <c r="I2630" s="2">
        <v>1</v>
      </c>
      <c r="J2630">
        <v>15</v>
      </c>
    </row>
    <row r="2631" spans="1:10" x14ac:dyDescent="0.25">
      <c r="A2631" s="1">
        <v>42584.430555555555</v>
      </c>
      <c r="B2631">
        <v>12</v>
      </c>
      <c r="C2631">
        <v>42.33</v>
      </c>
      <c r="D2631" t="s">
        <v>260</v>
      </c>
      <c r="F2631">
        <f>IFERROR(IF(E2631="",VLOOKUP($B2631,Locations!$A$2:$U$255,16,FALSE),E2631),"")</f>
        <v>1.63</v>
      </c>
      <c r="G2631">
        <f>IFERROR(C2631-F2631,"")</f>
        <v>40.699999999999996</v>
      </c>
      <c r="H2631">
        <f>IFERROR(ROUND(VLOOKUP($B2631,Locations!$A$2:$U$255,11,FALSE)-G2631,3),"")</f>
        <v>5039</v>
      </c>
      <c r="I2631" s="2">
        <v>1</v>
      </c>
      <c r="J2631">
        <v>15</v>
      </c>
    </row>
    <row r="2632" spans="1:10" x14ac:dyDescent="0.25">
      <c r="A2632" s="1">
        <v>42803.320138888892</v>
      </c>
      <c r="B2632">
        <v>12</v>
      </c>
      <c r="C2632">
        <v>42.9</v>
      </c>
      <c r="D2632" t="s">
        <v>260</v>
      </c>
      <c r="F2632">
        <f>IFERROR(IF(E2632="",VLOOKUP($B2632,Locations!$A$2:$U$255,16,FALSE),E2632),"")</f>
        <v>1.63</v>
      </c>
      <c r="G2632">
        <f>IFERROR(C2632-F2632,"")</f>
        <v>41.269999999999996</v>
      </c>
      <c r="H2632">
        <f>IFERROR(ROUND(VLOOKUP($B2632,Locations!$A$2:$U$255,11,FALSE)-G2632,3),"")</f>
        <v>5038.43</v>
      </c>
      <c r="I2632" s="2">
        <v>1</v>
      </c>
      <c r="J2632">
        <v>16</v>
      </c>
    </row>
    <row r="2633" spans="1:10" x14ac:dyDescent="0.25">
      <c r="A2633" s="1">
        <v>42962.447916666664</v>
      </c>
      <c r="B2633">
        <v>12</v>
      </c>
      <c r="C2633">
        <v>43.13</v>
      </c>
      <c r="D2633" t="s">
        <v>260</v>
      </c>
      <c r="F2633">
        <f>IFERROR(IF(E2633="",VLOOKUP($B2633,Locations!$A$2:$U$255,16,FALSE),E2633),"")</f>
        <v>1.63</v>
      </c>
      <c r="G2633">
        <f>IFERROR(C2633-F2633,"")</f>
        <v>41.5</v>
      </c>
      <c r="H2633">
        <f>IFERROR(ROUND(VLOOKUP($B2633,Locations!$A$2:$U$255,11,FALSE)-G2633,3),"")</f>
        <v>5038.2</v>
      </c>
      <c r="I2633" s="2">
        <v>1</v>
      </c>
      <c r="J2633">
        <v>15</v>
      </c>
    </row>
    <row r="2634" spans="1:10" x14ac:dyDescent="0.25">
      <c r="A2634" s="1">
        <v>43073.710416666669</v>
      </c>
      <c r="B2634">
        <v>12</v>
      </c>
      <c r="C2634">
        <v>43.52</v>
      </c>
      <c r="D2634" t="s">
        <v>260</v>
      </c>
      <c r="F2634">
        <f>IFERROR(IF(E2634="",VLOOKUP($B2634,Locations!$A$2:$U$255,16,FALSE),E2634),"")</f>
        <v>1.63</v>
      </c>
      <c r="G2634">
        <f>IFERROR(C2634-F2634,"")</f>
        <v>41.89</v>
      </c>
      <c r="H2634">
        <f>IFERROR(ROUND(VLOOKUP($B2634,Locations!$A$2:$U$255,11,FALSE)-G2634,3),"")</f>
        <v>5037.8100000000004</v>
      </c>
      <c r="I2634" s="2">
        <v>1</v>
      </c>
      <c r="J2634">
        <v>16</v>
      </c>
    </row>
    <row r="2635" spans="1:10" x14ac:dyDescent="0.25">
      <c r="A2635" s="43">
        <v>43165.554861111108</v>
      </c>
      <c r="B2635">
        <v>12</v>
      </c>
      <c r="C2635" s="47">
        <v>43.55</v>
      </c>
      <c r="D2635" t="s">
        <v>260</v>
      </c>
      <c r="E2635" s="48"/>
      <c r="F2635" s="48">
        <v>1.63</v>
      </c>
      <c r="G2635">
        <f>IFERROR(C2635-F2635,"")</f>
        <v>41.919999999999995</v>
      </c>
      <c r="H2635">
        <f>IFERROR(ROUND(VLOOKUP($B2635,Locations!$A$2:$U$255,11,FALSE)-G2635,3),"")</f>
        <v>5037.78</v>
      </c>
      <c r="I2635" s="2">
        <v>1</v>
      </c>
      <c r="J2635">
        <v>16</v>
      </c>
    </row>
    <row r="2636" spans="1:10" x14ac:dyDescent="0.25">
      <c r="A2636" s="50">
        <v>43312.512499999997</v>
      </c>
      <c r="B2636">
        <v>12</v>
      </c>
      <c r="C2636" s="47">
        <v>43.82</v>
      </c>
      <c r="D2636" t="s">
        <v>260</v>
      </c>
      <c r="F2636">
        <v>1.63</v>
      </c>
      <c r="G2636">
        <f>IFERROR(C2636-F2636,"")</f>
        <v>42.19</v>
      </c>
      <c r="H2636">
        <f>IFERROR(ROUND(VLOOKUP($B2636,Locations!$A$2:$U$255,11,FALSE)-G2636,3),"")</f>
        <v>5037.51</v>
      </c>
      <c r="I2636" s="2">
        <v>1</v>
      </c>
      <c r="J2636">
        <v>17</v>
      </c>
    </row>
    <row r="2637" spans="1:10" x14ac:dyDescent="0.25">
      <c r="A2637" s="1">
        <v>39279.5</v>
      </c>
      <c r="B2637" s="41">
        <v>13</v>
      </c>
      <c r="C2637" s="41">
        <v>45.7</v>
      </c>
      <c r="D2637" s="41" t="s">
        <v>300</v>
      </c>
      <c r="E2637" s="41"/>
      <c r="F2637" s="41">
        <f>IFERROR(IF(E2637="",VLOOKUP($B2637,Locations!$A$2:$U$255,16,FALSE),E2637),"")</f>
        <v>1.39</v>
      </c>
      <c r="G2637" s="41">
        <f>IFERROR(C2637-F2637,"")</f>
        <v>44.31</v>
      </c>
      <c r="H2637" s="41">
        <f>IFERROR(ROUND(VLOOKUP($B2637,Locations!$A$2:$U$255,11,FALSE)-G2637,3),"")</f>
        <v>5035.3900000000003</v>
      </c>
      <c r="I2637" s="42">
        <v>1</v>
      </c>
      <c r="J2637" s="41">
        <v>17</v>
      </c>
    </row>
    <row r="2638" spans="1:10" x14ac:dyDescent="0.25">
      <c r="A2638" s="1">
        <v>39286.5</v>
      </c>
      <c r="B2638">
        <v>13</v>
      </c>
      <c r="C2638">
        <v>35.21</v>
      </c>
      <c r="D2638" t="s">
        <v>300</v>
      </c>
      <c r="F2638">
        <f>IFERROR(IF(E2638="",VLOOKUP($B2638,Locations!$A$2:$U$255,16,FALSE),E2638),"")</f>
        <v>1.39</v>
      </c>
      <c r="G2638">
        <f>IFERROR(C2638-F2638,"")</f>
        <v>33.82</v>
      </c>
      <c r="H2638">
        <f>IFERROR(ROUND(VLOOKUP($B2638,Locations!$A$2:$U$255,11,FALSE)-G2638,3),"")</f>
        <v>5045.88</v>
      </c>
      <c r="I2638" s="2">
        <v>1</v>
      </c>
      <c r="J2638">
        <v>17</v>
      </c>
    </row>
    <row r="2639" spans="1:10" x14ac:dyDescent="0.25">
      <c r="A2639" s="1">
        <v>39324.5</v>
      </c>
      <c r="B2639">
        <v>13</v>
      </c>
      <c r="C2639" s="41">
        <v>35.28</v>
      </c>
      <c r="D2639" t="s">
        <v>300</v>
      </c>
      <c r="E2639" s="41"/>
      <c r="F2639" s="41">
        <f>IFERROR(IF(E2639="",VLOOKUP($B2639,Locations!$A$2:$U$255,16,FALSE),E2639),"")</f>
        <v>1.39</v>
      </c>
      <c r="G2639">
        <f>IFERROR(C2639-F2639,"")</f>
        <v>33.89</v>
      </c>
      <c r="H2639">
        <f>IFERROR(ROUND(VLOOKUP($B2639,Locations!$A$2:$U$255,11,FALSE)-G2639,3),"")</f>
        <v>5045.8100000000004</v>
      </c>
      <c r="I2639" s="2">
        <v>1</v>
      </c>
      <c r="J2639">
        <v>17</v>
      </c>
    </row>
    <row r="2640" spans="1:10" x14ac:dyDescent="0.25">
      <c r="A2640" s="1">
        <v>39347.5</v>
      </c>
      <c r="B2640">
        <v>13</v>
      </c>
      <c r="C2640" s="41">
        <v>34.25</v>
      </c>
      <c r="D2640" t="s">
        <v>300</v>
      </c>
      <c r="F2640">
        <f>IFERROR(IF(E2640="",VLOOKUP($B2640,Locations!$A$2:$U$255,16,FALSE),E2640),"")</f>
        <v>1.39</v>
      </c>
      <c r="G2640">
        <f>IFERROR(C2640-F2640,"")</f>
        <v>32.86</v>
      </c>
      <c r="H2640">
        <f>IFERROR(ROUND(VLOOKUP($B2640,Locations!$A$2:$U$255,11,FALSE)-G2640,3),"")</f>
        <v>5046.84</v>
      </c>
      <c r="I2640" s="2">
        <v>1</v>
      </c>
      <c r="J2640">
        <v>17</v>
      </c>
    </row>
    <row r="2641" spans="1:10" x14ac:dyDescent="0.25">
      <c r="A2641" s="1">
        <v>39352.5</v>
      </c>
      <c r="B2641">
        <v>13</v>
      </c>
      <c r="C2641">
        <v>35.29</v>
      </c>
      <c r="D2641" t="s">
        <v>300</v>
      </c>
      <c r="F2641">
        <f>IFERROR(IF(E2641="",VLOOKUP($B2641,Locations!$A$2:$U$255,16,FALSE),E2641),"")</f>
        <v>1.39</v>
      </c>
      <c r="G2641">
        <f>IFERROR(C2641-F2641,"")</f>
        <v>33.9</v>
      </c>
      <c r="H2641">
        <f>IFERROR(ROUND(VLOOKUP($B2641,Locations!$A$2:$U$255,11,FALSE)-G2641,3),"")</f>
        <v>5045.8</v>
      </c>
      <c r="I2641" s="2">
        <v>1</v>
      </c>
      <c r="J2641">
        <v>17</v>
      </c>
    </row>
    <row r="2642" spans="1:10" x14ac:dyDescent="0.25">
      <c r="A2642" s="1">
        <v>39378.5</v>
      </c>
      <c r="B2642">
        <v>13</v>
      </c>
      <c r="C2642">
        <v>35.56</v>
      </c>
      <c r="D2642" t="s">
        <v>300</v>
      </c>
      <c r="F2642">
        <f>IFERROR(IF(E2642="",VLOOKUP($B2642,Locations!$A$2:$U$255,16,FALSE),E2642),"")</f>
        <v>1.39</v>
      </c>
      <c r="G2642">
        <f>IFERROR(C2642-F2642,"")</f>
        <v>34.17</v>
      </c>
      <c r="H2642">
        <f>IFERROR(ROUND(VLOOKUP($B2642,Locations!$A$2:$U$255,11,FALSE)-G2642,3),"")</f>
        <v>5045.53</v>
      </c>
      <c r="I2642" s="2">
        <v>1</v>
      </c>
      <c r="J2642">
        <v>17</v>
      </c>
    </row>
    <row r="2643" spans="1:10" x14ac:dyDescent="0.25">
      <c r="A2643" s="1">
        <v>39506.410416666666</v>
      </c>
      <c r="B2643">
        <v>13</v>
      </c>
      <c r="C2643">
        <v>35.71</v>
      </c>
      <c r="D2643" t="s">
        <v>300</v>
      </c>
      <c r="F2643">
        <f>IFERROR(IF(E2643="",VLOOKUP($B2643,Locations!$A$2:$U$255,16,FALSE),E2643),"")</f>
        <v>1.39</v>
      </c>
      <c r="G2643">
        <f>IFERROR(C2643-F2643,"")</f>
        <v>34.32</v>
      </c>
      <c r="H2643">
        <f>IFERROR(ROUND(VLOOKUP($B2643,Locations!$A$2:$U$255,11,FALSE)-G2643,3),"")</f>
        <v>5045.38</v>
      </c>
      <c r="I2643" s="2">
        <v>1</v>
      </c>
      <c r="J2643">
        <v>17</v>
      </c>
    </row>
    <row r="2644" spans="1:10" x14ac:dyDescent="0.25">
      <c r="A2644" s="1">
        <v>39568.356249999997</v>
      </c>
      <c r="B2644">
        <v>13</v>
      </c>
      <c r="C2644">
        <v>35.72</v>
      </c>
      <c r="D2644" t="s">
        <v>300</v>
      </c>
      <c r="F2644">
        <f>IFERROR(IF(E2644="",VLOOKUP($B2644,Locations!$A$2:$U$255,16,FALSE),E2644),"")</f>
        <v>1.39</v>
      </c>
      <c r="G2644">
        <f>IFERROR(C2644-F2644,"")</f>
        <v>34.33</v>
      </c>
      <c r="H2644">
        <f>IFERROR(ROUND(VLOOKUP($B2644,Locations!$A$2:$U$255,11,FALSE)-G2644,3),"")</f>
        <v>5045.37</v>
      </c>
      <c r="I2644" s="2">
        <v>1</v>
      </c>
      <c r="J2644">
        <v>17</v>
      </c>
    </row>
    <row r="2645" spans="1:10" x14ac:dyDescent="0.25">
      <c r="A2645" s="1">
        <v>39658.697222222225</v>
      </c>
      <c r="B2645">
        <v>13</v>
      </c>
      <c r="C2645">
        <v>35.97</v>
      </c>
      <c r="D2645" t="s">
        <v>300</v>
      </c>
      <c r="F2645">
        <f>IFERROR(IF(E2645="",VLOOKUP($B2645,Locations!$A$2:$U$255,16,FALSE),E2645),"")</f>
        <v>1.39</v>
      </c>
      <c r="G2645">
        <f>IFERROR(C2645-F2645,"")</f>
        <v>34.58</v>
      </c>
      <c r="H2645">
        <f>IFERROR(ROUND(VLOOKUP($B2645,Locations!$A$2:$U$255,11,FALSE)-G2645,3),"")</f>
        <v>5045.12</v>
      </c>
      <c r="I2645" s="2">
        <v>1</v>
      </c>
      <c r="J2645">
        <v>17</v>
      </c>
    </row>
    <row r="2646" spans="1:10" x14ac:dyDescent="0.25">
      <c r="A2646" s="1">
        <v>39749.620138888888</v>
      </c>
      <c r="B2646">
        <v>13</v>
      </c>
      <c r="C2646">
        <v>35.4</v>
      </c>
      <c r="D2646" t="s">
        <v>300</v>
      </c>
      <c r="F2646">
        <f>IFERROR(IF(E2646="",VLOOKUP($B2646,Locations!$A$2:$U$255,16,FALSE),E2646),"")</f>
        <v>1.39</v>
      </c>
      <c r="G2646">
        <f>IFERROR(C2646-F2646,"")</f>
        <v>34.01</v>
      </c>
      <c r="H2646">
        <f>IFERROR(ROUND(VLOOKUP($B2646,Locations!$A$2:$U$255,11,FALSE)-G2646,3),"")</f>
        <v>5045.6899999999996</v>
      </c>
      <c r="I2646" s="2">
        <v>1</v>
      </c>
      <c r="J2646">
        <v>17</v>
      </c>
    </row>
    <row r="2647" spans="1:10" x14ac:dyDescent="0.25">
      <c r="A2647" s="1">
        <v>39854.551388888889</v>
      </c>
      <c r="B2647">
        <v>13</v>
      </c>
      <c r="C2647">
        <v>35.51</v>
      </c>
      <c r="D2647" t="s">
        <v>300</v>
      </c>
      <c r="F2647">
        <f>IFERROR(IF(E2647="",VLOOKUP($B2647,Locations!$A$2:$U$255,16,FALSE),E2647),"")</f>
        <v>1.39</v>
      </c>
      <c r="G2647">
        <f>IFERROR(C2647-F2647,"")</f>
        <v>34.119999999999997</v>
      </c>
      <c r="H2647">
        <f>IFERROR(ROUND(VLOOKUP($B2647,Locations!$A$2:$U$255,11,FALSE)-G2647,3),"")</f>
        <v>5045.58</v>
      </c>
      <c r="I2647" s="2">
        <v>1</v>
      </c>
      <c r="J2647">
        <v>17</v>
      </c>
    </row>
    <row r="2648" spans="1:10" x14ac:dyDescent="0.25">
      <c r="A2648" s="1">
        <v>39951.65347222222</v>
      </c>
      <c r="B2648">
        <v>13</v>
      </c>
      <c r="C2648">
        <v>35.75</v>
      </c>
      <c r="D2648" t="s">
        <v>300</v>
      </c>
      <c r="F2648">
        <f>IFERROR(IF(E2648="",VLOOKUP($B2648,Locations!$A$2:$U$255,16,FALSE),E2648),"")</f>
        <v>1.39</v>
      </c>
      <c r="G2648">
        <f>IFERROR(C2648-F2648,"")</f>
        <v>34.36</v>
      </c>
      <c r="H2648">
        <f>IFERROR(ROUND(VLOOKUP($B2648,Locations!$A$2:$U$255,11,FALSE)-G2648,3),"")</f>
        <v>5045.34</v>
      </c>
      <c r="I2648" s="2">
        <v>1</v>
      </c>
      <c r="J2648">
        <v>17</v>
      </c>
    </row>
    <row r="2649" spans="1:10" x14ac:dyDescent="0.25">
      <c r="A2649" s="1">
        <v>40071.544444444444</v>
      </c>
      <c r="B2649">
        <v>13</v>
      </c>
      <c r="C2649">
        <v>37.11</v>
      </c>
      <c r="D2649" t="s">
        <v>300</v>
      </c>
      <c r="F2649">
        <f>IFERROR(IF(E2649="",VLOOKUP($B2649,Locations!$A$2:$U$255,16,FALSE),E2649),"")</f>
        <v>1.39</v>
      </c>
      <c r="G2649">
        <f>IFERROR(C2649-F2649,"")</f>
        <v>35.72</v>
      </c>
      <c r="H2649">
        <f>IFERROR(ROUND(VLOOKUP($B2649,Locations!$A$2:$U$255,11,FALSE)-G2649,3),"")</f>
        <v>5043.9799999999996</v>
      </c>
      <c r="I2649" s="2">
        <v>1</v>
      </c>
      <c r="J2649">
        <v>17</v>
      </c>
    </row>
    <row r="2650" spans="1:10" x14ac:dyDescent="0.25">
      <c r="A2650" s="1">
        <v>40149.472916666666</v>
      </c>
      <c r="B2650">
        <v>13</v>
      </c>
      <c r="C2650">
        <v>37.18</v>
      </c>
      <c r="D2650" t="s">
        <v>300</v>
      </c>
      <c r="F2650">
        <f>IFERROR(IF(E2650="",VLOOKUP($B2650,Locations!$A$2:$U$255,16,FALSE),E2650),"")</f>
        <v>1.39</v>
      </c>
      <c r="G2650">
        <f>IFERROR(C2650-F2650,"")</f>
        <v>35.79</v>
      </c>
      <c r="H2650">
        <f>IFERROR(ROUND(VLOOKUP($B2650,Locations!$A$2:$U$255,11,FALSE)-G2650,3),"")</f>
        <v>5043.91</v>
      </c>
      <c r="I2650" s="2">
        <v>1</v>
      </c>
      <c r="J2650">
        <v>17</v>
      </c>
    </row>
    <row r="2651" spans="1:10" x14ac:dyDescent="0.25">
      <c r="A2651" s="1">
        <v>40241.474305555559</v>
      </c>
      <c r="B2651">
        <v>13</v>
      </c>
      <c r="C2651">
        <v>37.18</v>
      </c>
      <c r="D2651" t="s">
        <v>300</v>
      </c>
      <c r="F2651">
        <f>IFERROR(IF(E2651="",VLOOKUP($B2651,Locations!$A$2:$U$255,16,FALSE),E2651),"")</f>
        <v>1.39</v>
      </c>
      <c r="G2651">
        <f>IFERROR(C2651-F2651,"")</f>
        <v>35.79</v>
      </c>
      <c r="H2651">
        <f>IFERROR(ROUND(VLOOKUP($B2651,Locations!$A$2:$U$255,11,FALSE)-G2651,3),"")</f>
        <v>5043.91</v>
      </c>
      <c r="I2651" s="2">
        <v>1</v>
      </c>
      <c r="J2651">
        <v>17</v>
      </c>
    </row>
    <row r="2652" spans="1:10" x14ac:dyDescent="0.25">
      <c r="A2652" s="1">
        <v>40337.506249999999</v>
      </c>
      <c r="B2652">
        <v>13</v>
      </c>
      <c r="C2652">
        <v>37.5</v>
      </c>
      <c r="D2652" t="s">
        <v>300</v>
      </c>
      <c r="F2652">
        <f>IFERROR(IF(E2652="",VLOOKUP($B2652,Locations!$A$2:$U$255,16,FALSE),E2652),"")</f>
        <v>1.39</v>
      </c>
      <c r="G2652">
        <f>IFERROR(C2652-F2652,"")</f>
        <v>36.11</v>
      </c>
      <c r="H2652">
        <f>IFERROR(ROUND(VLOOKUP($B2652,Locations!$A$2:$U$255,11,FALSE)-G2652,3),"")</f>
        <v>5043.59</v>
      </c>
      <c r="I2652" s="2">
        <v>1</v>
      </c>
      <c r="J2652">
        <v>17</v>
      </c>
    </row>
    <row r="2653" spans="1:10" x14ac:dyDescent="0.25">
      <c r="A2653" s="1">
        <v>40435.488888888889</v>
      </c>
      <c r="B2653">
        <v>13</v>
      </c>
      <c r="C2653">
        <v>37.61</v>
      </c>
      <c r="D2653" t="s">
        <v>300</v>
      </c>
      <c r="F2653">
        <f>IFERROR(IF(E2653="",VLOOKUP($B2653,Locations!$A$2:$U$255,16,FALSE),E2653),"")</f>
        <v>1.39</v>
      </c>
      <c r="G2653">
        <f>IFERROR(C2653-F2653,"")</f>
        <v>36.22</v>
      </c>
      <c r="H2653">
        <f>IFERROR(ROUND(VLOOKUP($B2653,Locations!$A$2:$U$255,11,FALSE)-G2653,3),"")</f>
        <v>5043.4799999999996</v>
      </c>
      <c r="I2653" s="2">
        <v>1</v>
      </c>
      <c r="J2653">
        <v>14</v>
      </c>
    </row>
    <row r="2654" spans="1:10" x14ac:dyDescent="0.25">
      <c r="A2654" s="1">
        <v>40519.454861111109</v>
      </c>
      <c r="B2654">
        <v>13</v>
      </c>
      <c r="C2654">
        <v>37.880000000000003</v>
      </c>
      <c r="D2654" t="s">
        <v>300</v>
      </c>
      <c r="F2654">
        <f>IFERROR(IF(E2654="",VLOOKUP($B2654,Locations!$A$2:$U$255,16,FALSE),E2654),"")</f>
        <v>1.39</v>
      </c>
      <c r="G2654">
        <f>IFERROR(C2654-F2654,"")</f>
        <v>36.49</v>
      </c>
      <c r="H2654">
        <f>IFERROR(ROUND(VLOOKUP($B2654,Locations!$A$2:$U$255,11,FALSE)-G2654,3),"")</f>
        <v>5043.21</v>
      </c>
      <c r="I2654" s="2">
        <v>1</v>
      </c>
      <c r="J2654">
        <v>16</v>
      </c>
    </row>
    <row r="2655" spans="1:10" x14ac:dyDescent="0.25">
      <c r="A2655" s="1">
        <v>40603.669444444444</v>
      </c>
      <c r="B2655">
        <v>13</v>
      </c>
      <c r="C2655">
        <v>37.83</v>
      </c>
      <c r="D2655" t="s">
        <v>300</v>
      </c>
      <c r="F2655">
        <f>IFERROR(IF(E2655="",VLOOKUP($B2655,Locations!$A$2:$U$255,16,FALSE),E2655),"")</f>
        <v>1.39</v>
      </c>
      <c r="G2655">
        <f>IFERROR(C2655-F2655,"")</f>
        <v>36.44</v>
      </c>
      <c r="H2655">
        <f>IFERROR(ROUND(VLOOKUP($B2655,Locations!$A$2:$U$255,11,FALSE)-G2655,3),"")</f>
        <v>5043.26</v>
      </c>
      <c r="I2655" s="2">
        <v>1</v>
      </c>
      <c r="J2655">
        <v>14</v>
      </c>
    </row>
    <row r="2656" spans="1:10" x14ac:dyDescent="0.25">
      <c r="A2656" s="1">
        <v>40701.431250000001</v>
      </c>
      <c r="B2656">
        <v>13</v>
      </c>
      <c r="C2656">
        <v>37.93</v>
      </c>
      <c r="D2656" t="s">
        <v>300</v>
      </c>
      <c r="F2656">
        <f>IFERROR(IF(E2656="",VLOOKUP($B2656,Locations!$A$2:$U$255,16,FALSE),E2656),"")</f>
        <v>1.39</v>
      </c>
      <c r="G2656">
        <f>IFERROR(C2656-F2656,"")</f>
        <v>36.54</v>
      </c>
      <c r="H2656">
        <f>IFERROR(ROUND(VLOOKUP($B2656,Locations!$A$2:$U$255,11,FALSE)-G2656,3),"")</f>
        <v>5043.16</v>
      </c>
      <c r="I2656" s="2">
        <v>1</v>
      </c>
      <c r="J2656">
        <v>14</v>
      </c>
    </row>
    <row r="2657" spans="1:10" x14ac:dyDescent="0.25">
      <c r="A2657" s="1">
        <v>40799.430555555555</v>
      </c>
      <c r="B2657">
        <v>13</v>
      </c>
      <c r="C2657">
        <v>38.11</v>
      </c>
      <c r="D2657" t="s">
        <v>300</v>
      </c>
      <c r="F2657">
        <f>IFERROR(IF(E2657="",VLOOKUP($B2657,Locations!$A$2:$U$255,16,FALSE),E2657),"")</f>
        <v>1.39</v>
      </c>
      <c r="G2657">
        <f>IFERROR(C2657-F2657,"")</f>
        <v>36.72</v>
      </c>
      <c r="H2657">
        <f>IFERROR(ROUND(VLOOKUP($B2657,Locations!$A$2:$U$255,11,FALSE)-G2657,3),"")</f>
        <v>5042.9799999999996</v>
      </c>
      <c r="I2657" s="2">
        <v>1</v>
      </c>
      <c r="J2657">
        <v>14</v>
      </c>
    </row>
    <row r="2658" spans="1:10" x14ac:dyDescent="0.25">
      <c r="A2658" s="1">
        <v>40883.652777777781</v>
      </c>
      <c r="B2658">
        <v>13</v>
      </c>
      <c r="C2658">
        <v>38.03</v>
      </c>
      <c r="D2658" t="s">
        <v>300</v>
      </c>
      <c r="F2658">
        <f>IFERROR(IF(E2658="",VLOOKUP($B2658,Locations!$A$2:$U$255,16,FALSE),E2658),"")</f>
        <v>1.39</v>
      </c>
      <c r="G2658">
        <f>IFERROR(C2658-F2658,"")</f>
        <v>36.64</v>
      </c>
      <c r="H2658">
        <f>IFERROR(ROUND(VLOOKUP($B2658,Locations!$A$2:$U$255,11,FALSE)-G2658,3),"")</f>
        <v>5043.0600000000004</v>
      </c>
      <c r="I2658" s="2">
        <v>1</v>
      </c>
      <c r="J2658">
        <v>14</v>
      </c>
    </row>
    <row r="2659" spans="1:10" x14ac:dyDescent="0.25">
      <c r="A2659" s="1">
        <v>40967.443055555559</v>
      </c>
      <c r="B2659">
        <v>13</v>
      </c>
      <c r="C2659">
        <v>37.880000000000003</v>
      </c>
      <c r="D2659" t="s">
        <v>300</v>
      </c>
      <c r="F2659">
        <f>IFERROR(IF(E2659="",VLOOKUP($B2659,Locations!$A$2:$U$255,16,FALSE),E2659),"")</f>
        <v>1.39</v>
      </c>
      <c r="G2659">
        <f>IFERROR(C2659-F2659,"")</f>
        <v>36.49</v>
      </c>
      <c r="H2659">
        <f>IFERROR(ROUND(VLOOKUP($B2659,Locations!$A$2:$U$255,11,FALSE)-G2659,3),"")</f>
        <v>5043.21</v>
      </c>
      <c r="I2659" s="2">
        <v>1</v>
      </c>
      <c r="J2659">
        <v>16</v>
      </c>
    </row>
    <row r="2660" spans="1:10" x14ac:dyDescent="0.25">
      <c r="A2660" s="1">
        <v>41064.681944444441</v>
      </c>
      <c r="B2660">
        <v>13</v>
      </c>
      <c r="C2660">
        <v>37.83</v>
      </c>
      <c r="D2660" t="s">
        <v>300</v>
      </c>
      <c r="F2660">
        <f>IFERROR(IF(E2660="",VLOOKUP($B2660,Locations!$A$2:$U$255,16,FALSE),E2660),"")</f>
        <v>1.39</v>
      </c>
      <c r="G2660">
        <f>IFERROR(C2660-F2660,"")</f>
        <v>36.44</v>
      </c>
      <c r="H2660">
        <f>IFERROR(ROUND(VLOOKUP($B2660,Locations!$A$2:$U$255,11,FALSE)-G2660,3),"")</f>
        <v>5043.26</v>
      </c>
      <c r="I2660" s="2">
        <v>1</v>
      </c>
      <c r="J2660">
        <v>14</v>
      </c>
    </row>
    <row r="2661" spans="1:10" x14ac:dyDescent="0.25">
      <c r="A2661" s="1">
        <v>41163.640277777777</v>
      </c>
      <c r="B2661">
        <v>13</v>
      </c>
      <c r="C2661">
        <v>37.92</v>
      </c>
      <c r="D2661" t="s">
        <v>300</v>
      </c>
      <c r="F2661">
        <f>IFERROR(IF(E2661="",VLOOKUP($B2661,Locations!$A$2:$U$255,16,FALSE),E2661),"")</f>
        <v>1.39</v>
      </c>
      <c r="G2661">
        <f>IFERROR(C2661-F2661,"")</f>
        <v>36.53</v>
      </c>
      <c r="H2661">
        <f>IFERROR(ROUND(VLOOKUP($B2661,Locations!$A$2:$U$255,11,FALSE)-G2661,3),"")</f>
        <v>5043.17</v>
      </c>
      <c r="I2661" s="2">
        <v>1</v>
      </c>
      <c r="J2661">
        <v>14</v>
      </c>
    </row>
    <row r="2662" spans="1:10" x14ac:dyDescent="0.25">
      <c r="A2662" s="1">
        <v>41254.541666666664</v>
      </c>
      <c r="B2662">
        <v>13</v>
      </c>
      <c r="C2662">
        <v>38.21</v>
      </c>
      <c r="D2662" t="s">
        <v>300</v>
      </c>
      <c r="F2662">
        <f>IFERROR(IF(E2662="",VLOOKUP($B2662,Locations!$A$2:$U$255,16,FALSE),E2662),"")</f>
        <v>1.39</v>
      </c>
      <c r="G2662">
        <f>IFERROR(C2662-F2662,"")</f>
        <v>36.82</v>
      </c>
      <c r="H2662">
        <f>IFERROR(ROUND(VLOOKUP($B2662,Locations!$A$2:$U$255,11,FALSE)-G2662,3),"")</f>
        <v>5042.88</v>
      </c>
      <c r="I2662" s="2">
        <v>1</v>
      </c>
    </row>
    <row r="2663" spans="1:10" x14ac:dyDescent="0.25">
      <c r="A2663" s="1">
        <v>41338.463194444441</v>
      </c>
      <c r="B2663">
        <v>13</v>
      </c>
      <c r="C2663">
        <v>38.39</v>
      </c>
      <c r="D2663" t="s">
        <v>300</v>
      </c>
      <c r="F2663">
        <f>IFERROR(IF(E2663="",VLOOKUP($B2663,Locations!$A$2:$U$255,16,FALSE),E2663),"")</f>
        <v>1.39</v>
      </c>
      <c r="G2663">
        <f>IFERROR(C2663-F2663,"")</f>
        <v>37</v>
      </c>
      <c r="H2663">
        <f>IFERROR(ROUND(VLOOKUP($B2663,Locations!$A$2:$U$255,11,FALSE)-G2663,3),"")</f>
        <v>5042.7</v>
      </c>
      <c r="I2663" s="2">
        <v>1</v>
      </c>
      <c r="J2663">
        <v>14</v>
      </c>
    </row>
    <row r="2664" spans="1:10" x14ac:dyDescent="0.25">
      <c r="A2664" s="1">
        <v>41443.317361111112</v>
      </c>
      <c r="B2664">
        <v>13</v>
      </c>
      <c r="C2664">
        <v>38.58</v>
      </c>
      <c r="D2664" t="s">
        <v>300</v>
      </c>
      <c r="F2664">
        <f>IFERROR(IF(E2664="",VLOOKUP($B2664,Locations!$A$2:$U$255,16,FALSE),E2664),"")</f>
        <v>1.39</v>
      </c>
      <c r="G2664">
        <f>IFERROR(C2664-F2664,"")</f>
        <v>37.19</v>
      </c>
      <c r="H2664">
        <f>IFERROR(ROUND(VLOOKUP($B2664,Locations!$A$2:$U$255,11,FALSE)-G2664,3),"")</f>
        <v>5042.51</v>
      </c>
      <c r="I2664" s="2">
        <v>1</v>
      </c>
      <c r="J2664">
        <v>14</v>
      </c>
    </row>
    <row r="2665" spans="1:10" x14ac:dyDescent="0.25">
      <c r="A2665" s="1">
        <v>41534.420138888891</v>
      </c>
      <c r="B2665">
        <v>13</v>
      </c>
      <c r="C2665">
        <v>38.630000000000003</v>
      </c>
      <c r="D2665" t="s">
        <v>300</v>
      </c>
      <c r="F2665">
        <f>IFERROR(IF(E2665="",VLOOKUP($B2665,Locations!$A$2:$U$255,16,FALSE),E2665),"")</f>
        <v>1.39</v>
      </c>
      <c r="G2665">
        <f>IFERROR(C2665-F2665,"")</f>
        <v>37.24</v>
      </c>
      <c r="H2665">
        <f>IFERROR(ROUND(VLOOKUP($B2665,Locations!$A$2:$U$255,11,FALSE)-G2665,3),"")</f>
        <v>5042.46</v>
      </c>
      <c r="I2665" s="2">
        <v>1</v>
      </c>
      <c r="J2665">
        <v>14</v>
      </c>
    </row>
    <row r="2666" spans="1:10" x14ac:dyDescent="0.25">
      <c r="A2666" s="1">
        <v>41618.411805555559</v>
      </c>
      <c r="B2666">
        <v>13</v>
      </c>
      <c r="C2666">
        <v>38.99</v>
      </c>
      <c r="D2666" t="s">
        <v>300</v>
      </c>
      <c r="F2666">
        <f>IFERROR(IF(E2666="",VLOOKUP($B2666,Locations!$A$2:$U$255,16,FALSE),E2666),"")</f>
        <v>1.39</v>
      </c>
      <c r="G2666">
        <f>IFERROR(C2666-F2666,"")</f>
        <v>37.6</v>
      </c>
      <c r="H2666">
        <f>IFERROR(ROUND(VLOOKUP($B2666,Locations!$A$2:$U$255,11,FALSE)-G2666,3),"")</f>
        <v>5042.1000000000004</v>
      </c>
      <c r="I2666" s="2">
        <v>1</v>
      </c>
      <c r="J2666">
        <v>16</v>
      </c>
    </row>
    <row r="2667" spans="1:10" x14ac:dyDescent="0.25">
      <c r="A2667" s="1">
        <v>41702.470833333333</v>
      </c>
      <c r="B2667">
        <v>13</v>
      </c>
      <c r="C2667">
        <v>39.03</v>
      </c>
      <c r="D2667" t="s">
        <v>300</v>
      </c>
      <c r="F2667">
        <f>IFERROR(IF(E2667="",VLOOKUP($B2667,Locations!$A$2:$U$255,16,FALSE),E2667),"")</f>
        <v>1.39</v>
      </c>
      <c r="G2667">
        <f>IFERROR(C2667-F2667,"")</f>
        <v>37.64</v>
      </c>
      <c r="H2667">
        <f>IFERROR(ROUND(VLOOKUP($B2667,Locations!$A$2:$U$255,11,FALSE)-G2667,3),"")</f>
        <v>5042.0600000000004</v>
      </c>
      <c r="I2667" s="2">
        <v>1</v>
      </c>
      <c r="J2667">
        <v>14</v>
      </c>
    </row>
    <row r="2668" spans="1:10" x14ac:dyDescent="0.25">
      <c r="A2668" s="1">
        <v>41793.429166666669</v>
      </c>
      <c r="B2668">
        <v>13</v>
      </c>
      <c r="C2668">
        <v>39.21</v>
      </c>
      <c r="D2668" t="s">
        <v>300</v>
      </c>
      <c r="F2668">
        <f>IFERROR(IF(E2668="",VLOOKUP($B2668,Locations!$A$2:$U$255,16,FALSE),E2668),"")</f>
        <v>1.39</v>
      </c>
      <c r="G2668">
        <f>IFERROR(C2668-F2668,"")</f>
        <v>37.82</v>
      </c>
      <c r="H2668">
        <f>IFERROR(ROUND(VLOOKUP($B2668,Locations!$A$2:$U$255,11,FALSE)-G2668,3),"")</f>
        <v>5041.88</v>
      </c>
      <c r="I2668" s="2">
        <v>1</v>
      </c>
      <c r="J2668">
        <v>14</v>
      </c>
    </row>
    <row r="2669" spans="1:10" x14ac:dyDescent="0.25">
      <c r="A2669" s="1">
        <v>41891.448611111111</v>
      </c>
      <c r="B2669">
        <v>13</v>
      </c>
      <c r="C2669">
        <v>39.5</v>
      </c>
      <c r="D2669" t="s">
        <v>300</v>
      </c>
      <c r="F2669">
        <f>IFERROR(IF(E2669="",VLOOKUP($B2669,Locations!$A$2:$U$255,16,FALSE),E2669),"")</f>
        <v>1.39</v>
      </c>
      <c r="G2669">
        <f>IFERROR(C2669-F2669,"")</f>
        <v>38.11</v>
      </c>
      <c r="H2669">
        <f>IFERROR(ROUND(VLOOKUP($B2669,Locations!$A$2:$U$255,11,FALSE)-G2669,3),"")</f>
        <v>5041.59</v>
      </c>
      <c r="I2669" s="2">
        <v>1</v>
      </c>
      <c r="J2669">
        <v>14</v>
      </c>
    </row>
    <row r="2670" spans="1:10" x14ac:dyDescent="0.25">
      <c r="A2670" s="1">
        <v>41982.504166666666</v>
      </c>
      <c r="B2670">
        <v>13</v>
      </c>
      <c r="C2670">
        <v>39.880000000000003</v>
      </c>
      <c r="D2670" t="s">
        <v>300</v>
      </c>
      <c r="F2670">
        <f>IFERROR(IF(E2670="",VLOOKUP($B2670,Locations!$A$2:$U$255,16,FALSE),E2670),"")</f>
        <v>1.39</v>
      </c>
      <c r="G2670">
        <f>IFERROR(C2670-F2670,"")</f>
        <v>38.49</v>
      </c>
      <c r="H2670">
        <f>IFERROR(ROUND(VLOOKUP($B2670,Locations!$A$2:$U$255,11,FALSE)-G2670,3),"")</f>
        <v>5041.21</v>
      </c>
      <c r="I2670" s="2">
        <v>1</v>
      </c>
      <c r="J2670">
        <v>16</v>
      </c>
    </row>
    <row r="2671" spans="1:10" x14ac:dyDescent="0.25">
      <c r="A2671" s="1">
        <v>42066.505555555559</v>
      </c>
      <c r="B2671">
        <v>13</v>
      </c>
      <c r="C2671">
        <v>39.82</v>
      </c>
      <c r="D2671" t="s">
        <v>300</v>
      </c>
      <c r="F2671">
        <f>IFERROR(IF(E2671="",VLOOKUP($B2671,Locations!$A$2:$U$255,16,FALSE),E2671),"")</f>
        <v>1.39</v>
      </c>
      <c r="G2671">
        <f>IFERROR(C2671-F2671,"")</f>
        <v>38.43</v>
      </c>
      <c r="H2671">
        <f>IFERROR(ROUND(VLOOKUP($B2671,Locations!$A$2:$U$255,11,FALSE)-G2671,3),"")</f>
        <v>5041.2700000000004</v>
      </c>
      <c r="I2671" s="2">
        <v>1</v>
      </c>
      <c r="J2671">
        <v>16</v>
      </c>
    </row>
    <row r="2672" spans="1:10" x14ac:dyDescent="0.25">
      <c r="A2672" s="1">
        <v>42179.476388888892</v>
      </c>
      <c r="B2672">
        <v>13</v>
      </c>
      <c r="C2672">
        <v>40.14</v>
      </c>
      <c r="D2672" t="s">
        <v>300</v>
      </c>
      <c r="F2672">
        <f>IFERROR(IF(E2672="",VLOOKUP($B2672,Locations!$A$2:$U$255,16,FALSE),E2672),"")</f>
        <v>1.39</v>
      </c>
      <c r="G2672">
        <f>IFERROR(C2672-F2672,"")</f>
        <v>38.75</v>
      </c>
      <c r="H2672">
        <f>IFERROR(ROUND(VLOOKUP($B2672,Locations!$A$2:$U$255,11,FALSE)-G2672,3),"")</f>
        <v>5040.95</v>
      </c>
      <c r="I2672" s="2">
        <v>1</v>
      </c>
      <c r="J2672">
        <v>17</v>
      </c>
    </row>
    <row r="2673" spans="1:10" x14ac:dyDescent="0.25">
      <c r="A2673" s="1">
        <v>42339.454861111109</v>
      </c>
      <c r="B2673">
        <v>13</v>
      </c>
      <c r="C2673">
        <v>40.53</v>
      </c>
      <c r="D2673" t="s">
        <v>300</v>
      </c>
      <c r="F2673">
        <f>IFERROR(IF(E2673="",VLOOKUP($B2673,Locations!$A$2:$U$255,16,FALSE),E2673),"")</f>
        <v>1.39</v>
      </c>
      <c r="G2673">
        <f>IFERROR(C2673-F2673,"")</f>
        <v>39.14</v>
      </c>
      <c r="H2673">
        <f>IFERROR(ROUND(VLOOKUP($B2673,Locations!$A$2:$U$255,11,FALSE)-G2673,3),"")</f>
        <v>5040.5600000000004</v>
      </c>
      <c r="I2673" s="2">
        <v>1</v>
      </c>
      <c r="J2673">
        <v>16</v>
      </c>
    </row>
    <row r="2674" spans="1:10" x14ac:dyDescent="0.25">
      <c r="A2674" s="1">
        <v>42493.446527777778</v>
      </c>
      <c r="B2674">
        <v>13</v>
      </c>
      <c r="C2674">
        <v>40.68</v>
      </c>
      <c r="D2674" t="s">
        <v>300</v>
      </c>
      <c r="F2674">
        <f>IFERROR(IF(E2674="",VLOOKUP($B2674,Locations!$A$2:$U$255,16,FALSE),E2674),"")</f>
        <v>1.39</v>
      </c>
      <c r="G2674">
        <f>IFERROR(C2674-F2674,"")</f>
        <v>39.29</v>
      </c>
      <c r="H2674">
        <f>IFERROR(ROUND(VLOOKUP($B2674,Locations!$A$2:$U$255,11,FALSE)-G2674,3),"")</f>
        <v>5040.41</v>
      </c>
      <c r="I2674" s="2">
        <v>1</v>
      </c>
      <c r="J2674">
        <v>15</v>
      </c>
    </row>
    <row r="2675" spans="1:10" x14ac:dyDescent="0.25">
      <c r="A2675" s="1">
        <v>42584.428472222222</v>
      </c>
      <c r="B2675">
        <v>13</v>
      </c>
      <c r="C2675">
        <v>40.869999999999997</v>
      </c>
      <c r="D2675" t="s">
        <v>300</v>
      </c>
      <c r="F2675">
        <f>IFERROR(IF(E2675="",VLOOKUP($B2675,Locations!$A$2:$U$255,16,FALSE),E2675),"")</f>
        <v>1.39</v>
      </c>
      <c r="G2675">
        <f>IFERROR(C2675-F2675,"")</f>
        <v>39.479999999999997</v>
      </c>
      <c r="H2675">
        <f>IFERROR(ROUND(VLOOKUP($B2675,Locations!$A$2:$U$255,11,FALSE)-G2675,3),"")</f>
        <v>5040.22</v>
      </c>
      <c r="I2675" s="2">
        <v>1</v>
      </c>
      <c r="J2675">
        <v>15</v>
      </c>
    </row>
    <row r="2676" spans="1:10" x14ac:dyDescent="0.25">
      <c r="A2676" s="1">
        <v>42803.320833333331</v>
      </c>
      <c r="B2676">
        <v>13</v>
      </c>
      <c r="C2676">
        <v>41.38</v>
      </c>
      <c r="D2676" t="s">
        <v>300</v>
      </c>
      <c r="F2676">
        <f>IFERROR(IF(E2676="",VLOOKUP($B2676,Locations!$A$2:$U$255,16,FALSE),E2676),"")</f>
        <v>1.39</v>
      </c>
      <c r="G2676">
        <f>IFERROR(C2676-F2676,"")</f>
        <v>39.99</v>
      </c>
      <c r="H2676">
        <f>IFERROR(ROUND(VLOOKUP($B2676,Locations!$A$2:$U$255,11,FALSE)-G2676,3),"")</f>
        <v>5039.71</v>
      </c>
      <c r="I2676" s="2">
        <v>1</v>
      </c>
      <c r="J2676">
        <v>16</v>
      </c>
    </row>
    <row r="2677" spans="1:10" x14ac:dyDescent="0.25">
      <c r="A2677" s="1">
        <v>42962.445138888892</v>
      </c>
      <c r="B2677">
        <v>13</v>
      </c>
      <c r="C2677">
        <v>41.66</v>
      </c>
      <c r="D2677" t="s">
        <v>300</v>
      </c>
      <c r="F2677">
        <f>IFERROR(IF(E2677="",VLOOKUP($B2677,Locations!$A$2:$U$255,16,FALSE),E2677),"")</f>
        <v>1.39</v>
      </c>
      <c r="G2677">
        <f>IFERROR(C2677-F2677,"")</f>
        <v>40.269999999999996</v>
      </c>
      <c r="H2677">
        <f>IFERROR(ROUND(VLOOKUP($B2677,Locations!$A$2:$U$255,11,FALSE)-G2677,3),"")</f>
        <v>5039.43</v>
      </c>
      <c r="I2677" s="2">
        <v>1</v>
      </c>
      <c r="J2677">
        <v>15</v>
      </c>
    </row>
    <row r="2678" spans="1:10" x14ac:dyDescent="0.25">
      <c r="A2678" s="1">
        <v>43073.711805555555</v>
      </c>
      <c r="B2678">
        <v>13</v>
      </c>
      <c r="C2678">
        <v>42.08</v>
      </c>
      <c r="D2678" t="s">
        <v>300</v>
      </c>
      <c r="F2678">
        <f>IFERROR(IF(E2678="",VLOOKUP($B2678,Locations!$A$2:$U$255,16,FALSE),E2678),"")</f>
        <v>1.39</v>
      </c>
      <c r="G2678">
        <f>IFERROR(C2678-F2678,"")</f>
        <v>40.69</v>
      </c>
      <c r="H2678">
        <f>IFERROR(ROUND(VLOOKUP($B2678,Locations!$A$2:$U$255,11,FALSE)-G2678,3),"")</f>
        <v>5039.01</v>
      </c>
      <c r="I2678" s="2">
        <v>1</v>
      </c>
      <c r="J2678">
        <v>16</v>
      </c>
    </row>
    <row r="2679" spans="1:10" x14ac:dyDescent="0.25">
      <c r="A2679" s="43">
        <v>43165.555555555555</v>
      </c>
      <c r="B2679">
        <v>13</v>
      </c>
      <c r="C2679" s="47">
        <v>42.07</v>
      </c>
      <c r="D2679" t="s">
        <v>300</v>
      </c>
      <c r="E2679" s="48"/>
      <c r="F2679" s="48">
        <v>1.39</v>
      </c>
      <c r="G2679">
        <f>IFERROR(C2679-F2679,"")</f>
        <v>40.68</v>
      </c>
      <c r="H2679">
        <f>IFERROR(ROUND(VLOOKUP($B2679,Locations!$A$2:$U$255,11,FALSE)-G2679,3),"")</f>
        <v>5039.0200000000004</v>
      </c>
      <c r="I2679" s="2">
        <v>1</v>
      </c>
      <c r="J2679">
        <v>16</v>
      </c>
    </row>
    <row r="2680" spans="1:10" x14ac:dyDescent="0.25">
      <c r="A2680" s="50">
        <v>43312.513888888891</v>
      </c>
      <c r="B2680">
        <v>13</v>
      </c>
      <c r="C2680" s="47">
        <v>42.3</v>
      </c>
      <c r="D2680" t="s">
        <v>300</v>
      </c>
      <c r="F2680">
        <v>1.39</v>
      </c>
      <c r="G2680">
        <f>IFERROR(C2680-F2680,"")</f>
        <v>40.909999999999997</v>
      </c>
      <c r="H2680">
        <f>IFERROR(ROUND(VLOOKUP($B2680,Locations!$A$2:$U$255,11,FALSE)-G2680,3),"")</f>
        <v>5038.79</v>
      </c>
      <c r="I2680" s="2">
        <v>1</v>
      </c>
      <c r="J2680">
        <v>17</v>
      </c>
    </row>
    <row r="2681" spans="1:10" x14ac:dyDescent="0.25">
      <c r="A2681" s="1">
        <v>39347.5</v>
      </c>
      <c r="B2681">
        <v>14</v>
      </c>
      <c r="C2681">
        <v>107.85</v>
      </c>
      <c r="D2681" t="s">
        <v>301</v>
      </c>
      <c r="F2681">
        <f>IFERROR(IF(E2681="",VLOOKUP($B2681,Locations!$A$2:$U$255,16,FALSE),E2681),"")</f>
        <v>1.1200000000000001</v>
      </c>
      <c r="G2681">
        <f>IFERROR(C2681-F2681,"")</f>
        <v>106.72999999999999</v>
      </c>
      <c r="H2681">
        <f>IFERROR(ROUND(VLOOKUP($B2681,Locations!$A$2:$U$255,11,FALSE)-G2681,3),"")</f>
        <v>4894.17</v>
      </c>
      <c r="I2681" s="2">
        <v>1</v>
      </c>
      <c r="J2681">
        <v>17</v>
      </c>
    </row>
    <row r="2682" spans="1:10" x14ac:dyDescent="0.25">
      <c r="A2682" s="1">
        <v>39352.416666666664</v>
      </c>
      <c r="B2682">
        <v>14</v>
      </c>
      <c r="C2682">
        <v>107.85</v>
      </c>
      <c r="D2682" t="s">
        <v>301</v>
      </c>
      <c r="F2682">
        <f>IFERROR(IF(E2682="",VLOOKUP($B2682,Locations!$A$2:$U$255,16,FALSE),E2682),"")</f>
        <v>1.1200000000000001</v>
      </c>
      <c r="G2682">
        <f>IFERROR(C2682-F2682,"")</f>
        <v>106.72999999999999</v>
      </c>
      <c r="H2682">
        <f>IFERROR(ROUND(VLOOKUP($B2682,Locations!$A$2:$U$255,11,FALSE)-G2682,3),"")</f>
        <v>4894.17</v>
      </c>
      <c r="I2682" s="2">
        <v>1</v>
      </c>
      <c r="J2682">
        <v>17</v>
      </c>
    </row>
    <row r="2683" spans="1:10" x14ac:dyDescent="0.25">
      <c r="A2683" s="1">
        <v>39379.5</v>
      </c>
      <c r="B2683">
        <v>14</v>
      </c>
      <c r="C2683">
        <v>107.9</v>
      </c>
      <c r="D2683" t="s">
        <v>301</v>
      </c>
      <c r="F2683">
        <f>IFERROR(IF(E2683="",VLOOKUP($B2683,Locations!$A$2:$U$255,16,FALSE),E2683),"")</f>
        <v>1.1200000000000001</v>
      </c>
      <c r="G2683">
        <f>IFERROR(C2683-F2683,"")</f>
        <v>106.78</v>
      </c>
      <c r="H2683">
        <f>IFERROR(ROUND(VLOOKUP($B2683,Locations!$A$2:$U$255,11,FALSE)-G2683,3),"")</f>
        <v>4894.12</v>
      </c>
      <c r="I2683" s="2">
        <v>1</v>
      </c>
      <c r="J2683">
        <v>17</v>
      </c>
    </row>
    <row r="2684" spans="1:10" x14ac:dyDescent="0.25">
      <c r="A2684" s="1">
        <v>39400.5</v>
      </c>
      <c r="B2684">
        <v>14</v>
      </c>
      <c r="C2684" s="41">
        <v>107.95</v>
      </c>
      <c r="D2684" t="s">
        <v>301</v>
      </c>
      <c r="F2684">
        <f>IFERROR(IF(E2684="",VLOOKUP($B2684,Locations!$A$2:$U$255,16,FALSE),E2684),"")</f>
        <v>1.1200000000000001</v>
      </c>
      <c r="G2684">
        <f>IFERROR(C2684-F2684,"")</f>
        <v>106.83</v>
      </c>
      <c r="H2684">
        <f>IFERROR(ROUND(VLOOKUP($B2684,Locations!$A$2:$U$255,11,FALSE)-G2684,3),"")</f>
        <v>4894.07</v>
      </c>
      <c r="I2684" s="2">
        <v>1</v>
      </c>
      <c r="J2684">
        <v>17</v>
      </c>
    </row>
    <row r="2685" spans="1:10" x14ac:dyDescent="0.25">
      <c r="A2685" s="1">
        <v>39505.529166666667</v>
      </c>
      <c r="B2685">
        <v>14</v>
      </c>
      <c r="C2685">
        <v>107.98</v>
      </c>
      <c r="D2685" t="s">
        <v>301</v>
      </c>
      <c r="F2685">
        <f>IFERROR(IF(E2685="",VLOOKUP($B2685,Locations!$A$2:$U$255,16,FALSE),E2685),"")</f>
        <v>1.1200000000000001</v>
      </c>
      <c r="G2685">
        <f>IFERROR(C2685-F2685,"")</f>
        <v>106.86</v>
      </c>
      <c r="H2685">
        <f>IFERROR(ROUND(VLOOKUP($B2685,Locations!$A$2:$U$255,11,FALSE)-G2685,3),"")</f>
        <v>4894.04</v>
      </c>
      <c r="I2685" s="2">
        <v>1</v>
      </c>
      <c r="J2685">
        <v>17</v>
      </c>
    </row>
    <row r="2686" spans="1:10" x14ac:dyDescent="0.25">
      <c r="A2686" s="1">
        <v>39568.611111111109</v>
      </c>
      <c r="B2686">
        <v>14</v>
      </c>
      <c r="C2686">
        <v>107.94</v>
      </c>
      <c r="D2686" t="s">
        <v>301</v>
      </c>
      <c r="F2686">
        <f>IFERROR(IF(E2686="",VLOOKUP($B2686,Locations!$A$2:$U$255,16,FALSE),E2686),"")</f>
        <v>1.1200000000000001</v>
      </c>
      <c r="G2686">
        <f>IFERROR(C2686-F2686,"")</f>
        <v>106.82</v>
      </c>
      <c r="H2686">
        <f>IFERROR(ROUND(VLOOKUP($B2686,Locations!$A$2:$U$255,11,FALSE)-G2686,3),"")</f>
        <v>4894.08</v>
      </c>
      <c r="I2686" s="2">
        <v>1</v>
      </c>
      <c r="J2686">
        <v>17</v>
      </c>
    </row>
    <row r="2687" spans="1:10" x14ac:dyDescent="0.25">
      <c r="A2687" s="1">
        <v>39658.59097222222</v>
      </c>
      <c r="B2687">
        <v>14</v>
      </c>
      <c r="C2687">
        <v>108</v>
      </c>
      <c r="D2687" t="s">
        <v>301</v>
      </c>
      <c r="F2687">
        <f>IFERROR(IF(E2687="",VLOOKUP($B2687,Locations!$A$2:$U$255,16,FALSE),E2687),"")</f>
        <v>1.1200000000000001</v>
      </c>
      <c r="G2687">
        <f>IFERROR(C2687-F2687,"")</f>
        <v>106.88</v>
      </c>
      <c r="H2687">
        <f>IFERROR(ROUND(VLOOKUP($B2687,Locations!$A$2:$U$255,11,FALSE)-G2687,3),"")</f>
        <v>4894.0200000000004</v>
      </c>
      <c r="I2687" s="2">
        <v>1</v>
      </c>
      <c r="J2687">
        <v>17</v>
      </c>
    </row>
    <row r="2688" spans="1:10" x14ac:dyDescent="0.25">
      <c r="A2688" s="1">
        <v>39749.399305555555</v>
      </c>
      <c r="B2688">
        <v>14</v>
      </c>
      <c r="C2688">
        <v>108.2</v>
      </c>
      <c r="D2688" t="s">
        <v>301</v>
      </c>
      <c r="F2688">
        <f>IFERROR(IF(E2688="",VLOOKUP($B2688,Locations!$A$2:$U$255,16,FALSE),E2688),"")</f>
        <v>1.1200000000000001</v>
      </c>
      <c r="G2688">
        <f>IFERROR(C2688-F2688,"")</f>
        <v>107.08</v>
      </c>
      <c r="H2688">
        <f>IFERROR(ROUND(VLOOKUP($B2688,Locations!$A$2:$U$255,11,FALSE)-G2688,3),"")</f>
        <v>4893.82</v>
      </c>
      <c r="I2688" s="2">
        <v>1</v>
      </c>
      <c r="J2688">
        <v>17</v>
      </c>
    </row>
    <row r="2689" spans="1:10" x14ac:dyDescent="0.25">
      <c r="A2689" s="1">
        <v>39853.582638888889</v>
      </c>
      <c r="B2689">
        <v>14</v>
      </c>
      <c r="C2689">
        <v>108.21</v>
      </c>
      <c r="D2689" t="s">
        <v>301</v>
      </c>
      <c r="F2689">
        <f>IFERROR(IF(E2689="",VLOOKUP($B2689,Locations!$A$2:$U$255,16,FALSE),E2689),"")</f>
        <v>1.1200000000000001</v>
      </c>
      <c r="G2689">
        <f>IFERROR(C2689-F2689,"")</f>
        <v>107.08999999999999</v>
      </c>
      <c r="H2689">
        <f>IFERROR(ROUND(VLOOKUP($B2689,Locations!$A$2:$U$255,11,FALSE)-G2689,3),"")</f>
        <v>4893.8100000000004</v>
      </c>
      <c r="I2689" s="2">
        <v>1</v>
      </c>
      <c r="J2689">
        <v>17</v>
      </c>
    </row>
    <row r="2690" spans="1:10" x14ac:dyDescent="0.25">
      <c r="A2690" s="1">
        <v>39952.383333333331</v>
      </c>
      <c r="B2690">
        <v>14</v>
      </c>
      <c r="C2690">
        <v>108.21</v>
      </c>
      <c r="D2690" t="s">
        <v>301</v>
      </c>
      <c r="F2690">
        <f>IFERROR(IF(E2690="",VLOOKUP($B2690,Locations!$A$2:$U$255,16,FALSE),E2690),"")</f>
        <v>1.1200000000000001</v>
      </c>
      <c r="G2690">
        <f>IFERROR(C2690-F2690,"")</f>
        <v>107.08999999999999</v>
      </c>
      <c r="H2690">
        <f>IFERROR(ROUND(VLOOKUP($B2690,Locations!$A$2:$U$255,11,FALSE)-G2690,3),"")</f>
        <v>4893.8100000000004</v>
      </c>
      <c r="I2690" s="2">
        <v>1</v>
      </c>
      <c r="J2690">
        <v>17</v>
      </c>
    </row>
    <row r="2691" spans="1:10" x14ac:dyDescent="0.25">
      <c r="A2691" s="1">
        <v>40071.65347222222</v>
      </c>
      <c r="B2691">
        <v>14</v>
      </c>
      <c r="C2691">
        <v>108.36</v>
      </c>
      <c r="D2691" t="s">
        <v>301</v>
      </c>
      <c r="F2691">
        <f>IFERROR(IF(E2691="",VLOOKUP($B2691,Locations!$A$2:$U$255,16,FALSE),E2691),"")</f>
        <v>1.1200000000000001</v>
      </c>
      <c r="G2691">
        <f>IFERROR(C2691-F2691,"")</f>
        <v>107.24</v>
      </c>
      <c r="H2691">
        <f>IFERROR(ROUND(VLOOKUP($B2691,Locations!$A$2:$U$255,11,FALSE)-G2691,3),"")</f>
        <v>4893.66</v>
      </c>
      <c r="I2691" s="2">
        <v>1</v>
      </c>
      <c r="J2691">
        <v>17</v>
      </c>
    </row>
    <row r="2692" spans="1:10" x14ac:dyDescent="0.25">
      <c r="A2692" s="1">
        <v>40149.563194444447</v>
      </c>
      <c r="B2692">
        <v>14</v>
      </c>
      <c r="C2692">
        <v>108.46</v>
      </c>
      <c r="D2692" t="s">
        <v>301</v>
      </c>
      <c r="F2692">
        <f>IFERROR(IF(E2692="",VLOOKUP($B2692,Locations!$A$2:$U$255,16,FALSE),E2692),"")</f>
        <v>1.1200000000000001</v>
      </c>
      <c r="G2692">
        <f>IFERROR(C2692-F2692,"")</f>
        <v>107.33999999999999</v>
      </c>
      <c r="H2692">
        <f>IFERROR(ROUND(VLOOKUP($B2692,Locations!$A$2:$U$255,11,FALSE)-G2692,3),"")</f>
        <v>4893.5600000000004</v>
      </c>
      <c r="I2692" s="2">
        <v>1</v>
      </c>
      <c r="J2692">
        <v>17</v>
      </c>
    </row>
    <row r="2693" spans="1:10" s="13" customFormat="1" x14ac:dyDescent="0.25">
      <c r="A2693" s="1">
        <v>40241.552083333336</v>
      </c>
      <c r="B2693" s="41">
        <v>14</v>
      </c>
      <c r="C2693" s="41">
        <v>108.5</v>
      </c>
      <c r="D2693" s="41" t="s">
        <v>301</v>
      </c>
      <c r="E2693" s="41"/>
      <c r="F2693" s="41">
        <f>IFERROR(IF(E2693="",VLOOKUP($B2693,Locations!$A$2:$U$255,16,FALSE),E2693),"")</f>
        <v>1.1200000000000001</v>
      </c>
      <c r="G2693" s="41">
        <f>IFERROR(C2693-F2693,"")</f>
        <v>107.38</v>
      </c>
      <c r="H2693" s="41">
        <f>IFERROR(ROUND(VLOOKUP($B2693,Locations!$A$2:$U$255,11,FALSE)-G2693,3),"")</f>
        <v>4893.5200000000004</v>
      </c>
      <c r="I2693" s="42">
        <v>1</v>
      </c>
      <c r="J2693" s="41">
        <v>17</v>
      </c>
    </row>
    <row r="2694" spans="1:10" s="13" customFormat="1" x14ac:dyDescent="0.25">
      <c r="A2694" s="1">
        <v>40337.585416666669</v>
      </c>
      <c r="B2694" s="41">
        <v>14</v>
      </c>
      <c r="C2694" s="41">
        <v>108.51</v>
      </c>
      <c r="D2694" s="41" t="s">
        <v>301</v>
      </c>
      <c r="E2694" s="41"/>
      <c r="F2694" s="41">
        <f>IFERROR(IF(E2694="",VLOOKUP($B2694,Locations!$A$2:$U$255,16,FALSE),E2694),"")</f>
        <v>1.1200000000000001</v>
      </c>
      <c r="G2694" s="41">
        <f>IFERROR(C2694-F2694,"")</f>
        <v>107.39</v>
      </c>
      <c r="H2694" s="41">
        <f>IFERROR(ROUND(VLOOKUP($B2694,Locations!$A$2:$U$255,11,FALSE)-G2694,3),"")</f>
        <v>4893.51</v>
      </c>
      <c r="I2694" s="42">
        <v>1</v>
      </c>
      <c r="J2694" s="41">
        <v>17</v>
      </c>
    </row>
    <row r="2695" spans="1:10" s="13" customFormat="1" x14ac:dyDescent="0.25">
      <c r="A2695" s="1">
        <v>40435.63958333333</v>
      </c>
      <c r="B2695" s="41">
        <v>14</v>
      </c>
      <c r="C2695" s="41">
        <v>108.57</v>
      </c>
      <c r="D2695" s="41" t="s">
        <v>301</v>
      </c>
      <c r="E2695" s="41"/>
      <c r="F2695" s="41">
        <f>IFERROR(IF(E2695="",VLOOKUP($B2695,Locations!$A$2:$U$255,16,FALSE),E2695),"")</f>
        <v>1.1200000000000001</v>
      </c>
      <c r="G2695" s="41">
        <f>IFERROR(C2695-F2695,"")</f>
        <v>107.44999999999999</v>
      </c>
      <c r="H2695" s="41">
        <f>IFERROR(ROUND(VLOOKUP($B2695,Locations!$A$2:$U$255,11,FALSE)-G2695,3),"")</f>
        <v>4893.45</v>
      </c>
      <c r="I2695" s="42">
        <v>1</v>
      </c>
      <c r="J2695" s="41">
        <v>14</v>
      </c>
    </row>
    <row r="2696" spans="1:10" s="13" customFormat="1" x14ac:dyDescent="0.25">
      <c r="A2696" s="1">
        <v>40519.529166666667</v>
      </c>
      <c r="B2696" s="41">
        <v>14</v>
      </c>
      <c r="C2696" s="41">
        <v>108.71</v>
      </c>
      <c r="D2696" s="41" t="s">
        <v>301</v>
      </c>
      <c r="E2696" s="41"/>
      <c r="F2696" s="41">
        <f>IFERROR(IF(E2696="",VLOOKUP($B2696,Locations!$A$2:$U$255,16,FALSE),E2696),"")</f>
        <v>1.1200000000000001</v>
      </c>
      <c r="G2696" s="41">
        <f>IFERROR(C2696-F2696,"")</f>
        <v>107.58999999999999</v>
      </c>
      <c r="H2696" s="41">
        <f>IFERROR(ROUND(VLOOKUP($B2696,Locations!$A$2:$U$255,11,FALSE)-G2696,3),"")</f>
        <v>4893.3100000000004</v>
      </c>
      <c r="I2696" s="42">
        <v>1</v>
      </c>
      <c r="J2696" s="41">
        <v>16</v>
      </c>
    </row>
    <row r="2697" spans="1:10" s="13" customFormat="1" x14ac:dyDescent="0.25">
      <c r="A2697" s="1">
        <v>40603.425000000003</v>
      </c>
      <c r="B2697" s="41">
        <v>14</v>
      </c>
      <c r="C2697" s="41">
        <v>108.75</v>
      </c>
      <c r="D2697" s="41" t="s">
        <v>301</v>
      </c>
      <c r="E2697" s="41"/>
      <c r="F2697" s="41">
        <f>IFERROR(IF(E2697="",VLOOKUP($B2697,Locations!$A$2:$U$255,16,FALSE),E2697),"")</f>
        <v>1.1200000000000001</v>
      </c>
      <c r="G2697" s="41">
        <f>IFERROR(C2697-F2697,"")</f>
        <v>107.63</v>
      </c>
      <c r="H2697" s="41">
        <f>IFERROR(ROUND(VLOOKUP($B2697,Locations!$A$2:$U$255,11,FALSE)-G2697,3),"")</f>
        <v>4893.2700000000004</v>
      </c>
      <c r="I2697" s="42">
        <v>1</v>
      </c>
      <c r="J2697" s="41">
        <v>14</v>
      </c>
    </row>
    <row r="2698" spans="1:10" s="13" customFormat="1" x14ac:dyDescent="0.25">
      <c r="A2698" s="1">
        <v>40701.527083333334</v>
      </c>
      <c r="B2698" s="41">
        <v>14</v>
      </c>
      <c r="C2698" s="41">
        <v>108.73</v>
      </c>
      <c r="D2698" s="41" t="s">
        <v>301</v>
      </c>
      <c r="E2698" s="41"/>
      <c r="F2698" s="41">
        <f>IFERROR(IF(E2698="",VLOOKUP($B2698,Locations!$A$2:$U$255,16,FALSE),E2698),"")</f>
        <v>1.1200000000000001</v>
      </c>
      <c r="G2698" s="41">
        <f>IFERROR(C2698-F2698,"")</f>
        <v>107.61</v>
      </c>
      <c r="H2698" s="41">
        <f>IFERROR(ROUND(VLOOKUP($B2698,Locations!$A$2:$U$255,11,FALSE)-G2698,3),"")</f>
        <v>4893.29</v>
      </c>
      <c r="I2698" s="42">
        <v>1</v>
      </c>
      <c r="J2698" s="41">
        <v>14</v>
      </c>
    </row>
    <row r="2699" spans="1:10" s="13" customFormat="1" x14ac:dyDescent="0.25">
      <c r="A2699" s="1">
        <v>40799.595138888886</v>
      </c>
      <c r="B2699" s="41">
        <v>14</v>
      </c>
      <c r="C2699" s="41">
        <v>108.81</v>
      </c>
      <c r="D2699" s="41" t="s">
        <v>301</v>
      </c>
      <c r="E2699" s="41"/>
      <c r="F2699" s="41">
        <f>IFERROR(IF(E2699="",VLOOKUP($B2699,Locations!$A$2:$U$255,16,FALSE),E2699),"")</f>
        <v>1.1200000000000001</v>
      </c>
      <c r="G2699" s="41">
        <f>IFERROR(C2699-F2699,"")</f>
        <v>107.69</v>
      </c>
      <c r="H2699" s="41">
        <f>IFERROR(ROUND(VLOOKUP($B2699,Locations!$A$2:$U$255,11,FALSE)-G2699,3),"")</f>
        <v>4893.21</v>
      </c>
      <c r="I2699" s="42">
        <v>1</v>
      </c>
      <c r="J2699" s="41">
        <v>14</v>
      </c>
    </row>
    <row r="2700" spans="1:10" s="13" customFormat="1" x14ac:dyDescent="0.25">
      <c r="A2700" s="1">
        <v>40883.536111111112</v>
      </c>
      <c r="B2700" s="41">
        <v>14</v>
      </c>
      <c r="C2700" s="41">
        <v>108.92</v>
      </c>
      <c r="D2700" s="41" t="s">
        <v>301</v>
      </c>
      <c r="E2700" s="41"/>
      <c r="F2700" s="41">
        <f>IFERROR(IF(E2700="",VLOOKUP($B2700,Locations!$A$2:$U$255,16,FALSE),E2700),"")</f>
        <v>1.1200000000000001</v>
      </c>
      <c r="G2700" s="41">
        <f>IFERROR(C2700-F2700,"")</f>
        <v>107.8</v>
      </c>
      <c r="H2700" s="41">
        <f>IFERROR(ROUND(VLOOKUP($B2700,Locations!$A$2:$U$255,11,FALSE)-G2700,3),"")</f>
        <v>4893.1000000000004</v>
      </c>
      <c r="I2700" s="42">
        <v>1</v>
      </c>
      <c r="J2700" s="41">
        <v>14</v>
      </c>
    </row>
    <row r="2701" spans="1:10" s="13" customFormat="1" x14ac:dyDescent="0.25">
      <c r="A2701" s="1">
        <v>40967.524305555555</v>
      </c>
      <c r="B2701" s="41">
        <v>14</v>
      </c>
      <c r="C2701" s="41">
        <v>108.88</v>
      </c>
      <c r="D2701" s="41" t="s">
        <v>301</v>
      </c>
      <c r="E2701" s="41"/>
      <c r="F2701" s="41">
        <f>IFERROR(IF(E2701="",VLOOKUP($B2701,Locations!$A$2:$U$255,16,FALSE),E2701),"")</f>
        <v>1.1200000000000001</v>
      </c>
      <c r="G2701" s="41">
        <f>IFERROR(C2701-F2701,"")</f>
        <v>107.75999999999999</v>
      </c>
      <c r="H2701" s="41">
        <f>IFERROR(ROUND(VLOOKUP($B2701,Locations!$A$2:$U$255,11,FALSE)-G2701,3),"")</f>
        <v>4893.1400000000003</v>
      </c>
      <c r="I2701" s="42">
        <v>1</v>
      </c>
      <c r="J2701" s="41">
        <v>16</v>
      </c>
    </row>
    <row r="2702" spans="1:10" s="13" customFormat="1" x14ac:dyDescent="0.25">
      <c r="A2702" s="1">
        <v>41065.448611111111</v>
      </c>
      <c r="B2702" s="41">
        <v>14</v>
      </c>
      <c r="C2702" s="41">
        <v>108.86</v>
      </c>
      <c r="D2702" s="41" t="s">
        <v>301</v>
      </c>
      <c r="E2702" s="41"/>
      <c r="F2702" s="41">
        <f>IFERROR(IF(E2702="",VLOOKUP($B2702,Locations!$A$2:$U$255,16,FALSE),E2702),"")</f>
        <v>1.1200000000000001</v>
      </c>
      <c r="G2702" s="41">
        <f>IFERROR(C2702-F2702,"")</f>
        <v>107.74</v>
      </c>
      <c r="H2702" s="41">
        <f>IFERROR(ROUND(VLOOKUP($B2702,Locations!$A$2:$U$255,11,FALSE)-G2702,3),"")</f>
        <v>4893.16</v>
      </c>
      <c r="I2702" s="42">
        <v>1</v>
      </c>
      <c r="J2702" s="41">
        <v>14</v>
      </c>
    </row>
    <row r="2703" spans="1:10" s="13" customFormat="1" x14ac:dyDescent="0.25">
      <c r="A2703" s="1">
        <v>41163.506944444445</v>
      </c>
      <c r="B2703" s="41">
        <v>14</v>
      </c>
      <c r="C2703" s="41">
        <v>108.97</v>
      </c>
      <c r="D2703" s="41" t="s">
        <v>301</v>
      </c>
      <c r="E2703" s="41"/>
      <c r="F2703" s="41">
        <f>IFERROR(IF(E2703="",VLOOKUP($B2703,Locations!$A$2:$U$255,16,FALSE),E2703),"")</f>
        <v>1.1200000000000001</v>
      </c>
      <c r="G2703" s="41">
        <f>IFERROR(C2703-F2703,"")</f>
        <v>107.85</v>
      </c>
      <c r="H2703" s="41">
        <f>IFERROR(ROUND(VLOOKUP($B2703,Locations!$A$2:$U$255,11,FALSE)-G2703,3),"")</f>
        <v>4893.05</v>
      </c>
      <c r="I2703" s="42">
        <v>1</v>
      </c>
      <c r="J2703" s="41">
        <v>14</v>
      </c>
    </row>
    <row r="2704" spans="1:10" s="13" customFormat="1" x14ac:dyDescent="0.25">
      <c r="A2704" s="1">
        <v>41254.595138888886</v>
      </c>
      <c r="B2704" s="41">
        <v>14</v>
      </c>
      <c r="C2704" s="41">
        <v>109.02</v>
      </c>
      <c r="D2704" s="41" t="s">
        <v>301</v>
      </c>
      <c r="E2704" s="41"/>
      <c r="F2704" s="41">
        <f>IFERROR(IF(E2704="",VLOOKUP($B2704,Locations!$A$2:$U$255,16,FALSE),E2704),"")</f>
        <v>1.1200000000000001</v>
      </c>
      <c r="G2704" s="41">
        <f>IFERROR(C2704-F2704,"")</f>
        <v>107.89999999999999</v>
      </c>
      <c r="H2704" s="41">
        <f>IFERROR(ROUND(VLOOKUP($B2704,Locations!$A$2:$U$255,11,FALSE)-G2704,3),"")</f>
        <v>4893</v>
      </c>
      <c r="I2704" s="42">
        <v>1</v>
      </c>
      <c r="J2704" s="41"/>
    </row>
    <row r="2705" spans="1:10" s="13" customFormat="1" x14ac:dyDescent="0.25">
      <c r="A2705" s="1">
        <v>41338.511111111111</v>
      </c>
      <c r="B2705" s="41">
        <v>14</v>
      </c>
      <c r="C2705" s="41">
        <v>109.04</v>
      </c>
      <c r="D2705" s="41" t="s">
        <v>301</v>
      </c>
      <c r="E2705" s="41"/>
      <c r="F2705" s="41">
        <f>IFERROR(IF(E2705="",VLOOKUP($B2705,Locations!$A$2:$U$255,16,FALSE),E2705),"")</f>
        <v>1.1200000000000001</v>
      </c>
      <c r="G2705" s="41">
        <f>IFERROR(C2705-F2705,"")</f>
        <v>107.92</v>
      </c>
      <c r="H2705" s="41">
        <f>IFERROR(ROUND(VLOOKUP($B2705,Locations!$A$2:$U$255,11,FALSE)-G2705,3),"")</f>
        <v>4892.9799999999996</v>
      </c>
      <c r="I2705" s="42">
        <v>1</v>
      </c>
      <c r="J2705" s="41">
        <v>14</v>
      </c>
    </row>
    <row r="2706" spans="1:10" s="13" customFormat="1" x14ac:dyDescent="0.25">
      <c r="A2706" s="1">
        <v>41443.373611111114</v>
      </c>
      <c r="B2706" s="41">
        <v>14</v>
      </c>
      <c r="C2706" s="41">
        <v>109.08</v>
      </c>
      <c r="D2706" s="41" t="s">
        <v>301</v>
      </c>
      <c r="E2706" s="41"/>
      <c r="F2706" s="41">
        <f>IFERROR(IF(E2706="",VLOOKUP($B2706,Locations!$A$2:$U$255,16,FALSE),E2706),"")</f>
        <v>1.1200000000000001</v>
      </c>
      <c r="G2706" s="41">
        <f>IFERROR(C2706-F2706,"")</f>
        <v>107.96</v>
      </c>
      <c r="H2706" s="41">
        <f>IFERROR(ROUND(VLOOKUP($B2706,Locations!$A$2:$U$255,11,FALSE)-G2706,3),"")</f>
        <v>4892.9399999999996</v>
      </c>
      <c r="I2706" s="42">
        <v>1</v>
      </c>
      <c r="J2706" s="41">
        <v>14</v>
      </c>
    </row>
    <row r="2707" spans="1:10" s="13" customFormat="1" x14ac:dyDescent="0.25">
      <c r="A2707" s="1">
        <v>41534.473611111112</v>
      </c>
      <c r="B2707" s="41">
        <v>14</v>
      </c>
      <c r="C2707" s="41">
        <v>109.17</v>
      </c>
      <c r="D2707" s="41" t="s">
        <v>301</v>
      </c>
      <c r="E2707" s="41"/>
      <c r="F2707" s="41">
        <f>IFERROR(IF(E2707="",VLOOKUP($B2707,Locations!$A$2:$U$255,16,FALSE),E2707),"")</f>
        <v>1.1200000000000001</v>
      </c>
      <c r="G2707" s="41">
        <f>IFERROR(C2707-F2707,"")</f>
        <v>108.05</v>
      </c>
      <c r="H2707" s="41">
        <f>IFERROR(ROUND(VLOOKUP($B2707,Locations!$A$2:$U$255,11,FALSE)-G2707,3),"")</f>
        <v>4892.8500000000004</v>
      </c>
      <c r="I2707" s="42">
        <v>1</v>
      </c>
      <c r="J2707" s="41">
        <v>14</v>
      </c>
    </row>
    <row r="2708" spans="1:10" s="13" customFormat="1" x14ac:dyDescent="0.25">
      <c r="A2708" s="1">
        <v>41618.490277777775</v>
      </c>
      <c r="B2708" s="41">
        <v>14</v>
      </c>
      <c r="C2708" s="41">
        <v>109.36</v>
      </c>
      <c r="D2708" s="41" t="s">
        <v>301</v>
      </c>
      <c r="E2708" s="41"/>
      <c r="F2708" s="41">
        <f>IFERROR(IF(E2708="",VLOOKUP($B2708,Locations!$A$2:$U$255,16,FALSE),E2708),"")</f>
        <v>1.1200000000000001</v>
      </c>
      <c r="G2708" s="41">
        <f>IFERROR(C2708-F2708,"")</f>
        <v>108.24</v>
      </c>
      <c r="H2708" s="41">
        <f>IFERROR(ROUND(VLOOKUP($B2708,Locations!$A$2:$U$255,11,FALSE)-G2708,3),"")</f>
        <v>4892.66</v>
      </c>
      <c r="I2708" s="42">
        <v>1</v>
      </c>
      <c r="J2708" s="41">
        <v>16</v>
      </c>
    </row>
    <row r="2709" spans="1:10" s="13" customFormat="1" x14ac:dyDescent="0.25">
      <c r="A2709" s="1">
        <v>41702.521527777775</v>
      </c>
      <c r="B2709" s="41">
        <v>14</v>
      </c>
      <c r="C2709" s="41">
        <v>109.38</v>
      </c>
      <c r="D2709" s="41" t="s">
        <v>301</v>
      </c>
      <c r="E2709" s="41"/>
      <c r="F2709" s="41">
        <f>IFERROR(IF(E2709="",VLOOKUP($B2709,Locations!$A$2:$U$255,16,FALSE),E2709),"")</f>
        <v>1.1200000000000001</v>
      </c>
      <c r="G2709" s="41">
        <f>IFERROR(C2709-F2709,"")</f>
        <v>108.25999999999999</v>
      </c>
      <c r="H2709" s="41">
        <f>IFERROR(ROUND(VLOOKUP($B2709,Locations!$A$2:$U$255,11,FALSE)-G2709,3),"")</f>
        <v>4892.6400000000003</v>
      </c>
      <c r="I2709" s="42">
        <v>1</v>
      </c>
      <c r="J2709" s="41">
        <v>14</v>
      </c>
    </row>
    <row r="2710" spans="1:10" s="13" customFormat="1" x14ac:dyDescent="0.25">
      <c r="A2710" s="1">
        <v>41793.496527777781</v>
      </c>
      <c r="B2710" s="41">
        <v>14</v>
      </c>
      <c r="C2710" s="41">
        <v>109.34</v>
      </c>
      <c r="D2710" s="41" t="s">
        <v>301</v>
      </c>
      <c r="E2710" s="41"/>
      <c r="F2710" s="41">
        <f>IFERROR(IF(E2710="",VLOOKUP($B2710,Locations!$A$2:$U$255,16,FALSE),E2710),"")</f>
        <v>1.1200000000000001</v>
      </c>
      <c r="G2710" s="41">
        <f>IFERROR(C2710-F2710,"")</f>
        <v>108.22</v>
      </c>
      <c r="H2710" s="41">
        <f>IFERROR(ROUND(VLOOKUP($B2710,Locations!$A$2:$U$255,11,FALSE)-G2710,3),"")</f>
        <v>4892.68</v>
      </c>
      <c r="I2710" s="42">
        <v>1</v>
      </c>
      <c r="J2710" s="41">
        <v>14</v>
      </c>
    </row>
    <row r="2711" spans="1:10" s="13" customFormat="1" x14ac:dyDescent="0.25">
      <c r="A2711" s="1">
        <v>41891.506944444445</v>
      </c>
      <c r="B2711" s="41">
        <v>14</v>
      </c>
      <c r="C2711" s="41">
        <v>109.5</v>
      </c>
      <c r="D2711" s="41" t="s">
        <v>301</v>
      </c>
      <c r="E2711" s="41"/>
      <c r="F2711" s="41">
        <f>IFERROR(IF(E2711="",VLOOKUP($B2711,Locations!$A$2:$U$255,16,FALSE),E2711),"")</f>
        <v>1.1200000000000001</v>
      </c>
      <c r="G2711" s="41">
        <f>IFERROR(C2711-F2711,"")</f>
        <v>108.38</v>
      </c>
      <c r="H2711" s="41">
        <f>IFERROR(ROUND(VLOOKUP($B2711,Locations!$A$2:$U$255,11,FALSE)-G2711,3),"")</f>
        <v>4892.5200000000004</v>
      </c>
      <c r="I2711" s="42">
        <v>1</v>
      </c>
      <c r="J2711" s="41">
        <v>14</v>
      </c>
    </row>
    <row r="2712" spans="1:10" s="13" customFormat="1" x14ac:dyDescent="0.25">
      <c r="A2712" s="1">
        <v>41982.589583333334</v>
      </c>
      <c r="B2712" s="41">
        <v>14</v>
      </c>
      <c r="C2712" s="41">
        <v>109.6</v>
      </c>
      <c r="D2712" s="41" t="s">
        <v>301</v>
      </c>
      <c r="E2712" s="41"/>
      <c r="F2712" s="41">
        <f>IFERROR(IF(E2712="",VLOOKUP($B2712,Locations!$A$2:$U$255,16,FALSE),E2712),"")</f>
        <v>1.1200000000000001</v>
      </c>
      <c r="G2712" s="41">
        <f>IFERROR(C2712-F2712,"")</f>
        <v>108.47999999999999</v>
      </c>
      <c r="H2712" s="41">
        <f>IFERROR(ROUND(VLOOKUP($B2712,Locations!$A$2:$U$255,11,FALSE)-G2712,3),"")</f>
        <v>4892.42</v>
      </c>
      <c r="I2712" s="42">
        <v>1</v>
      </c>
      <c r="J2712" s="41">
        <v>16</v>
      </c>
    </row>
    <row r="2713" spans="1:10" x14ac:dyDescent="0.25">
      <c r="A2713" s="1">
        <v>42066.565972222219</v>
      </c>
      <c r="B2713">
        <v>14</v>
      </c>
      <c r="C2713">
        <v>109.63</v>
      </c>
      <c r="D2713" t="s">
        <v>301</v>
      </c>
      <c r="F2713">
        <f>IFERROR(IF(E2713="",VLOOKUP($B2713,Locations!$A$2:$U$255,16,FALSE),E2713),"")</f>
        <v>1.1200000000000001</v>
      </c>
      <c r="G2713">
        <f>IFERROR(C2713-F2713,"")</f>
        <v>108.50999999999999</v>
      </c>
      <c r="H2713">
        <f>IFERROR(ROUND(VLOOKUP($B2713,Locations!$A$2:$U$255,11,FALSE)-G2713,3),"")</f>
        <v>4892.3900000000003</v>
      </c>
      <c r="I2713" s="2">
        <v>1</v>
      </c>
      <c r="J2713">
        <v>16</v>
      </c>
    </row>
    <row r="2714" spans="1:10" x14ac:dyDescent="0.25">
      <c r="A2714" s="1">
        <v>42179.542361111111</v>
      </c>
      <c r="B2714">
        <v>14</v>
      </c>
      <c r="C2714">
        <v>109.62</v>
      </c>
      <c r="D2714" t="s">
        <v>301</v>
      </c>
      <c r="F2714">
        <f>IFERROR(IF(E2714="",VLOOKUP($B2714,Locations!$A$2:$U$255,16,FALSE),E2714),"")</f>
        <v>1.1200000000000001</v>
      </c>
      <c r="G2714">
        <f>IFERROR(C2714-F2714,"")</f>
        <v>108.5</v>
      </c>
      <c r="H2714">
        <f>IFERROR(ROUND(VLOOKUP($B2714,Locations!$A$2:$U$255,11,FALSE)-G2714,3),"")</f>
        <v>4892.3999999999996</v>
      </c>
      <c r="I2714" s="2">
        <v>1</v>
      </c>
      <c r="J2714">
        <v>17</v>
      </c>
    </row>
    <row r="2715" spans="1:10" x14ac:dyDescent="0.25">
      <c r="A2715" s="1">
        <v>42339.556250000001</v>
      </c>
      <c r="B2715">
        <v>14</v>
      </c>
      <c r="C2715">
        <v>109.86</v>
      </c>
      <c r="D2715" t="s">
        <v>301</v>
      </c>
      <c r="F2715">
        <f>IFERROR(IF(E2715="",VLOOKUP($B2715,Locations!$A$2:$U$255,16,FALSE),E2715),"")</f>
        <v>1.1200000000000001</v>
      </c>
      <c r="G2715">
        <f>IFERROR(C2715-F2715,"")</f>
        <v>108.74</v>
      </c>
      <c r="H2715">
        <f>IFERROR(ROUND(VLOOKUP($B2715,Locations!$A$2:$U$255,11,FALSE)-G2715,3),"")</f>
        <v>4892.16</v>
      </c>
      <c r="I2715" s="2">
        <v>1</v>
      </c>
      <c r="J2715">
        <v>16</v>
      </c>
    </row>
    <row r="2716" spans="1:10" x14ac:dyDescent="0.25">
      <c r="A2716" s="1">
        <v>42493.527777777781</v>
      </c>
      <c r="B2716">
        <v>14</v>
      </c>
      <c r="C2716">
        <v>109.87</v>
      </c>
      <c r="D2716" t="s">
        <v>301</v>
      </c>
      <c r="F2716">
        <f>IFERROR(IF(E2716="",VLOOKUP($B2716,Locations!$A$2:$U$255,16,FALSE),E2716),"")</f>
        <v>1.1200000000000001</v>
      </c>
      <c r="G2716">
        <f>IFERROR(C2716-F2716,"")</f>
        <v>108.75</v>
      </c>
      <c r="H2716">
        <f>IFERROR(ROUND(VLOOKUP($B2716,Locations!$A$2:$U$255,11,FALSE)-G2716,3),"")</f>
        <v>4892.1499999999996</v>
      </c>
      <c r="I2716" s="2">
        <v>1</v>
      </c>
      <c r="J2716">
        <v>15</v>
      </c>
    </row>
    <row r="2717" spans="1:10" x14ac:dyDescent="0.25">
      <c r="A2717" s="1">
        <v>42584.504861111112</v>
      </c>
      <c r="B2717">
        <v>14</v>
      </c>
      <c r="C2717">
        <v>109.95</v>
      </c>
      <c r="D2717" t="s">
        <v>301</v>
      </c>
      <c r="F2717">
        <f>IFERROR(IF(E2717="",VLOOKUP($B2717,Locations!$A$2:$U$255,16,FALSE),E2717),"")</f>
        <v>1.1200000000000001</v>
      </c>
      <c r="G2717">
        <f>IFERROR(C2717-F2717,"")</f>
        <v>108.83</v>
      </c>
      <c r="H2717">
        <f>IFERROR(ROUND(VLOOKUP($B2717,Locations!$A$2:$U$255,11,FALSE)-G2717,3),"")</f>
        <v>4892.07</v>
      </c>
      <c r="I2717" s="2">
        <v>1</v>
      </c>
      <c r="J2717">
        <v>15</v>
      </c>
    </row>
    <row r="2718" spans="1:10" x14ac:dyDescent="0.25">
      <c r="A2718" s="1">
        <v>42803.434027777781</v>
      </c>
      <c r="B2718">
        <v>14</v>
      </c>
      <c r="C2718">
        <v>110.2</v>
      </c>
      <c r="D2718" t="s">
        <v>301</v>
      </c>
      <c r="F2718">
        <f>IFERROR(IF(E2718="",VLOOKUP($B2718,Locations!$A$2:$U$255,16,FALSE),E2718),"")</f>
        <v>1.1200000000000001</v>
      </c>
      <c r="G2718">
        <f>IFERROR(C2718-F2718,"")</f>
        <v>109.08</v>
      </c>
      <c r="H2718">
        <f>IFERROR(ROUND(VLOOKUP($B2718,Locations!$A$2:$U$255,11,FALSE)-G2718,3),"")</f>
        <v>4891.82</v>
      </c>
      <c r="I2718" s="2">
        <v>1</v>
      </c>
      <c r="J2718">
        <v>16</v>
      </c>
    </row>
    <row r="2719" spans="1:10" x14ac:dyDescent="0.25">
      <c r="A2719" s="1">
        <v>42962.527777777781</v>
      </c>
      <c r="B2719">
        <v>14</v>
      </c>
      <c r="C2719">
        <v>110.29</v>
      </c>
      <c r="D2719" t="s">
        <v>301</v>
      </c>
      <c r="F2719">
        <f>IFERROR(IF(E2719="",VLOOKUP($B2719,Locations!$A$2:$U$255,16,FALSE),E2719),"")</f>
        <v>1.1200000000000001</v>
      </c>
      <c r="G2719">
        <f>IFERROR(C2719-F2719,"")</f>
        <v>109.17</v>
      </c>
      <c r="H2719">
        <f>IFERROR(ROUND(VLOOKUP($B2719,Locations!$A$2:$U$255,11,FALSE)-G2719,3),"")</f>
        <v>4891.7299999999996</v>
      </c>
      <c r="I2719" s="2">
        <v>1</v>
      </c>
      <c r="J2719">
        <v>15</v>
      </c>
    </row>
    <row r="2720" spans="1:10" x14ac:dyDescent="0.25">
      <c r="A2720" s="1">
        <v>43076.552777777775</v>
      </c>
      <c r="B2720">
        <v>14</v>
      </c>
      <c r="C2720">
        <v>110.47</v>
      </c>
      <c r="D2720" t="s">
        <v>301</v>
      </c>
      <c r="F2720">
        <f>IFERROR(IF(E2720="",VLOOKUP($B2720,Locations!$A$2:$U$255,16,FALSE),E2720),"")</f>
        <v>1.1200000000000001</v>
      </c>
      <c r="G2720">
        <f>IFERROR(C2720-F2720,"")</f>
        <v>109.35</v>
      </c>
      <c r="H2720">
        <f>IFERROR(ROUND(VLOOKUP($B2720,Locations!$A$2:$U$255,11,FALSE)-G2720,3),"")</f>
        <v>4891.55</v>
      </c>
      <c r="I2720" s="2">
        <v>1</v>
      </c>
      <c r="J2720">
        <v>16</v>
      </c>
    </row>
    <row r="2721" spans="1:10" x14ac:dyDescent="0.25">
      <c r="A2721" s="50">
        <v>43167.651388888888</v>
      </c>
      <c r="B2721">
        <v>14</v>
      </c>
      <c r="C2721" s="47">
        <v>110.5</v>
      </c>
      <c r="D2721" t="s">
        <v>301</v>
      </c>
      <c r="F2721">
        <v>1.1200000000000001</v>
      </c>
      <c r="G2721">
        <f>IFERROR(C2721-F2721,"")</f>
        <v>109.38</v>
      </c>
      <c r="H2721">
        <f>IFERROR(ROUND(VLOOKUP($B2721,Locations!$A$2:$U$255,11,FALSE)-G2721,3),"")</f>
        <v>4891.5200000000004</v>
      </c>
      <c r="I2721" s="2">
        <v>1</v>
      </c>
      <c r="J2721">
        <v>16</v>
      </c>
    </row>
    <row r="2722" spans="1:10" x14ac:dyDescent="0.25">
      <c r="A2722" s="50">
        <v>43312.602083333331</v>
      </c>
      <c r="B2722">
        <v>14</v>
      </c>
      <c r="C2722" s="47">
        <v>109.53</v>
      </c>
      <c r="D2722" t="s">
        <v>301</v>
      </c>
      <c r="F2722">
        <v>1.1200000000000001</v>
      </c>
      <c r="G2722">
        <f>IFERROR(C2722-F2722,"")</f>
        <v>108.41</v>
      </c>
      <c r="H2722">
        <f>IFERROR(ROUND(VLOOKUP($B2722,Locations!$A$2:$U$255,11,FALSE)-G2722,3),"")</f>
        <v>4892.49</v>
      </c>
      <c r="I2722" s="2">
        <v>1</v>
      </c>
      <c r="J2722">
        <v>17</v>
      </c>
    </row>
    <row r="2723" spans="1:10" x14ac:dyDescent="0.25">
      <c r="A2723" s="1">
        <v>39347.5</v>
      </c>
      <c r="B2723">
        <v>15</v>
      </c>
      <c r="C2723">
        <v>107.7</v>
      </c>
      <c r="D2723" t="s">
        <v>261</v>
      </c>
      <c r="F2723">
        <f>IFERROR(IF(E2723="",VLOOKUP($B2723,Locations!$A$2:$U$255,16,FALSE),E2723),"")</f>
        <v>1.04</v>
      </c>
      <c r="G2723">
        <f>IFERROR(C2723-F2723,"")</f>
        <v>106.66</v>
      </c>
      <c r="H2723">
        <f>IFERROR(ROUND(VLOOKUP($B2723,Locations!$A$2:$U$255,11,FALSE)-G2723,3),"")</f>
        <v>4894.24</v>
      </c>
      <c r="I2723" s="2">
        <v>1</v>
      </c>
      <c r="J2723">
        <v>17</v>
      </c>
    </row>
    <row r="2724" spans="1:10" x14ac:dyDescent="0.25">
      <c r="A2724" s="1">
        <v>39352.420138888891</v>
      </c>
      <c r="B2724">
        <v>15</v>
      </c>
      <c r="C2724">
        <v>107.64</v>
      </c>
      <c r="D2724" t="s">
        <v>261</v>
      </c>
      <c r="F2724">
        <f>IFERROR(IF(E2724="",VLOOKUP($B2724,Locations!$A$2:$U$255,16,FALSE),E2724),"")</f>
        <v>1.04</v>
      </c>
      <c r="G2724">
        <f>IFERROR(C2724-F2724,"")</f>
        <v>106.6</v>
      </c>
      <c r="H2724">
        <f>IFERROR(ROUND(VLOOKUP($B2724,Locations!$A$2:$U$255,11,FALSE)-G2724,3),"")</f>
        <v>4894.3</v>
      </c>
      <c r="I2724" s="2">
        <v>1</v>
      </c>
      <c r="J2724">
        <v>17</v>
      </c>
    </row>
    <row r="2725" spans="1:10" x14ac:dyDescent="0.25">
      <c r="A2725" s="1">
        <v>39379.5</v>
      </c>
      <c r="B2725">
        <v>15</v>
      </c>
      <c r="C2725">
        <v>107.68</v>
      </c>
      <c r="D2725" t="s">
        <v>261</v>
      </c>
      <c r="F2725">
        <f>IFERROR(IF(E2725="",VLOOKUP($B2725,Locations!$A$2:$U$255,16,FALSE),E2725),"")</f>
        <v>1.04</v>
      </c>
      <c r="G2725">
        <f>IFERROR(C2725-F2725,"")</f>
        <v>106.64</v>
      </c>
      <c r="H2725">
        <f>IFERROR(ROUND(VLOOKUP($B2725,Locations!$A$2:$U$255,11,FALSE)-G2725,3),"")</f>
        <v>4894.26</v>
      </c>
      <c r="I2725" s="2">
        <v>1</v>
      </c>
      <c r="J2725">
        <v>17</v>
      </c>
    </row>
    <row r="2726" spans="1:10" x14ac:dyDescent="0.25">
      <c r="A2726" s="1">
        <v>39400.5</v>
      </c>
      <c r="B2726">
        <v>15</v>
      </c>
      <c r="C2726">
        <v>107.74</v>
      </c>
      <c r="D2726" t="s">
        <v>261</v>
      </c>
      <c r="F2726">
        <f>IFERROR(IF(E2726="",VLOOKUP($B2726,Locations!$A$2:$U$255,16,FALSE),E2726),"")</f>
        <v>1.04</v>
      </c>
      <c r="G2726">
        <f>IFERROR(C2726-F2726,"")</f>
        <v>106.69999999999999</v>
      </c>
      <c r="H2726">
        <f>IFERROR(ROUND(VLOOKUP($B2726,Locations!$A$2:$U$255,11,FALSE)-G2726,3),"")</f>
        <v>4894.2</v>
      </c>
      <c r="I2726" s="2">
        <v>1</v>
      </c>
      <c r="J2726">
        <v>17</v>
      </c>
    </row>
    <row r="2727" spans="1:10" x14ac:dyDescent="0.25">
      <c r="A2727" s="1">
        <v>39505.529166666667</v>
      </c>
      <c r="B2727">
        <v>15</v>
      </c>
      <c r="C2727">
        <v>107.68</v>
      </c>
      <c r="D2727" t="s">
        <v>261</v>
      </c>
      <c r="F2727">
        <f>IFERROR(IF(E2727="",VLOOKUP($B2727,Locations!$A$2:$U$255,16,FALSE),E2727),"")</f>
        <v>1.04</v>
      </c>
      <c r="G2727">
        <f>IFERROR(C2727-F2727,"")</f>
        <v>106.64</v>
      </c>
      <c r="H2727">
        <f>IFERROR(ROUND(VLOOKUP($B2727,Locations!$A$2:$U$255,11,FALSE)-G2727,3),"")</f>
        <v>4894.26</v>
      </c>
      <c r="I2727" s="2">
        <v>1</v>
      </c>
      <c r="J2727">
        <v>17</v>
      </c>
    </row>
    <row r="2728" spans="1:10" x14ac:dyDescent="0.25">
      <c r="A2728" s="1">
        <v>39567.611111111109</v>
      </c>
      <c r="B2728">
        <v>15</v>
      </c>
      <c r="C2728">
        <v>107.59</v>
      </c>
      <c r="D2728" t="s">
        <v>261</v>
      </c>
      <c r="F2728">
        <f>IFERROR(IF(E2728="",VLOOKUP($B2728,Locations!$A$2:$U$255,16,FALSE),E2728),"")</f>
        <v>1.04</v>
      </c>
      <c r="G2728">
        <f>IFERROR(C2728-F2728,"")</f>
        <v>106.55</v>
      </c>
      <c r="H2728">
        <f>IFERROR(ROUND(VLOOKUP($B2728,Locations!$A$2:$U$255,11,FALSE)-G2728,3),"")</f>
        <v>4894.3500000000004</v>
      </c>
      <c r="I2728" s="2">
        <v>1</v>
      </c>
      <c r="J2728">
        <v>17</v>
      </c>
    </row>
    <row r="2729" spans="1:10" x14ac:dyDescent="0.25">
      <c r="A2729" s="1">
        <v>39658.59097222222</v>
      </c>
      <c r="B2729">
        <v>15</v>
      </c>
      <c r="C2729">
        <v>107.76</v>
      </c>
      <c r="D2729" t="s">
        <v>261</v>
      </c>
      <c r="F2729">
        <f>IFERROR(IF(E2729="",VLOOKUP($B2729,Locations!$A$2:$U$255,16,FALSE),E2729),"")</f>
        <v>1.04</v>
      </c>
      <c r="G2729">
        <f>IFERROR(C2729-F2729,"")</f>
        <v>106.72</v>
      </c>
      <c r="H2729">
        <f>IFERROR(ROUND(VLOOKUP($B2729,Locations!$A$2:$U$255,11,FALSE)-G2729,3),"")</f>
        <v>4894.18</v>
      </c>
      <c r="I2729" s="2">
        <v>1</v>
      </c>
      <c r="J2729">
        <v>17</v>
      </c>
    </row>
    <row r="2730" spans="1:10" x14ac:dyDescent="0.25">
      <c r="A2730" s="1">
        <v>39749.398611111108</v>
      </c>
      <c r="B2730">
        <v>15</v>
      </c>
      <c r="C2730">
        <v>107.96</v>
      </c>
      <c r="D2730" t="s">
        <v>261</v>
      </c>
      <c r="F2730">
        <f>IFERROR(IF(E2730="",VLOOKUP($B2730,Locations!$A$2:$U$255,16,FALSE),E2730),"")</f>
        <v>1.04</v>
      </c>
      <c r="G2730">
        <f>IFERROR(C2730-F2730,"")</f>
        <v>106.91999999999999</v>
      </c>
      <c r="H2730">
        <f>IFERROR(ROUND(VLOOKUP($B2730,Locations!$A$2:$U$255,11,FALSE)-G2730,3),"")</f>
        <v>4893.9799999999996</v>
      </c>
      <c r="I2730" s="2">
        <v>1</v>
      </c>
      <c r="J2730">
        <v>17</v>
      </c>
    </row>
    <row r="2731" spans="1:10" x14ac:dyDescent="0.25">
      <c r="A2731" s="1">
        <v>39853.581944444442</v>
      </c>
      <c r="B2731">
        <v>15</v>
      </c>
      <c r="C2731" s="41">
        <v>107.88</v>
      </c>
      <c r="D2731" t="s">
        <v>261</v>
      </c>
      <c r="F2731">
        <f>IFERROR(IF(E2731="",VLOOKUP($B2731,Locations!$A$2:$U$255,16,FALSE),E2731),"")</f>
        <v>1.04</v>
      </c>
      <c r="G2731">
        <f>IFERROR(C2731-F2731,"")</f>
        <v>106.83999999999999</v>
      </c>
      <c r="H2731">
        <f>IFERROR(ROUND(VLOOKUP($B2731,Locations!$A$2:$U$255,11,FALSE)-G2731,3),"")</f>
        <v>4894.0600000000004</v>
      </c>
      <c r="I2731" s="2">
        <v>1</v>
      </c>
      <c r="J2731">
        <v>17</v>
      </c>
    </row>
    <row r="2732" spans="1:10" x14ac:dyDescent="0.25">
      <c r="A2732" s="1">
        <v>39952.404861111114</v>
      </c>
      <c r="B2732" s="41">
        <v>15</v>
      </c>
      <c r="C2732" s="41">
        <v>107.92</v>
      </c>
      <c r="D2732" s="41" t="s">
        <v>261</v>
      </c>
      <c r="E2732" s="41"/>
      <c r="F2732" s="41">
        <f>IFERROR(IF(E2732="",VLOOKUP($B2732,Locations!$A$2:$U$255,16,FALSE),E2732),"")</f>
        <v>1.04</v>
      </c>
      <c r="G2732" s="41">
        <f>IFERROR(C2732-F2732,"")</f>
        <v>106.88</v>
      </c>
      <c r="H2732" s="41">
        <f>IFERROR(ROUND(VLOOKUP($B2732,Locations!$A$2:$U$255,11,FALSE)-G2732,3),"")</f>
        <v>4894.0200000000004</v>
      </c>
      <c r="I2732" s="42">
        <v>1</v>
      </c>
      <c r="J2732" s="41">
        <v>17</v>
      </c>
    </row>
    <row r="2733" spans="1:10" s="13" customFormat="1" x14ac:dyDescent="0.25">
      <c r="A2733" s="1">
        <v>40071.654861111114</v>
      </c>
      <c r="B2733" s="41">
        <v>15</v>
      </c>
      <c r="C2733" s="41">
        <v>108.12</v>
      </c>
      <c r="D2733" s="41" t="s">
        <v>261</v>
      </c>
      <c r="E2733" s="41"/>
      <c r="F2733" s="41">
        <f>IFERROR(IF(E2733="",VLOOKUP($B2733,Locations!$A$2:$U$255,16,FALSE),E2733),"")</f>
        <v>1.04</v>
      </c>
      <c r="G2733" s="41">
        <f>IFERROR(C2733-F2733,"")</f>
        <v>107.08</v>
      </c>
      <c r="H2733" s="41">
        <f>IFERROR(ROUND(VLOOKUP($B2733,Locations!$A$2:$U$255,11,FALSE)-G2733,3),"")</f>
        <v>4893.82</v>
      </c>
      <c r="I2733" s="42">
        <v>1</v>
      </c>
      <c r="J2733" s="41">
        <v>17</v>
      </c>
    </row>
    <row r="2734" spans="1:10" s="13" customFormat="1" x14ac:dyDescent="0.25">
      <c r="A2734" s="1">
        <v>40149.563194444447</v>
      </c>
      <c r="B2734" s="41">
        <v>15</v>
      </c>
      <c r="C2734" s="41">
        <v>108.18</v>
      </c>
      <c r="D2734" s="41" t="s">
        <v>261</v>
      </c>
      <c r="E2734" s="41"/>
      <c r="F2734" s="41">
        <f>IFERROR(IF(E2734="",VLOOKUP($B2734,Locations!$A$2:$U$255,16,FALSE),E2734),"")</f>
        <v>1.04</v>
      </c>
      <c r="G2734" s="41">
        <f>IFERROR(C2734-F2734,"")</f>
        <v>107.14</v>
      </c>
      <c r="H2734" s="41">
        <f>IFERROR(ROUND(VLOOKUP($B2734,Locations!$A$2:$U$255,11,FALSE)-G2734,3),"")</f>
        <v>4893.76</v>
      </c>
      <c r="I2734" s="42">
        <v>1</v>
      </c>
      <c r="J2734" s="41">
        <v>17</v>
      </c>
    </row>
    <row r="2735" spans="1:10" s="13" customFormat="1" x14ac:dyDescent="0.25">
      <c r="A2735" s="1">
        <v>40241.552083333336</v>
      </c>
      <c r="B2735" s="41">
        <v>15</v>
      </c>
      <c r="C2735" s="41">
        <v>108.19</v>
      </c>
      <c r="D2735" s="41" t="s">
        <v>261</v>
      </c>
      <c r="E2735" s="41"/>
      <c r="F2735" s="41">
        <f>IFERROR(IF(E2735="",VLOOKUP($B2735,Locations!$A$2:$U$255,16,FALSE),E2735),"")</f>
        <v>1.04</v>
      </c>
      <c r="G2735" s="41">
        <f>IFERROR(C2735-F2735,"")</f>
        <v>107.14999999999999</v>
      </c>
      <c r="H2735" s="41">
        <f>IFERROR(ROUND(VLOOKUP($B2735,Locations!$A$2:$U$255,11,FALSE)-G2735,3),"")</f>
        <v>4893.75</v>
      </c>
      <c r="I2735" s="42">
        <v>1</v>
      </c>
      <c r="J2735" s="41">
        <v>17</v>
      </c>
    </row>
    <row r="2736" spans="1:10" s="13" customFormat="1" x14ac:dyDescent="0.25">
      <c r="A2736" s="1">
        <v>40337.585416666669</v>
      </c>
      <c r="B2736" s="41">
        <v>15</v>
      </c>
      <c r="C2736" s="41">
        <v>108.23</v>
      </c>
      <c r="D2736" s="41" t="s">
        <v>261</v>
      </c>
      <c r="E2736" s="41"/>
      <c r="F2736" s="41">
        <f>IFERROR(IF(E2736="",VLOOKUP($B2736,Locations!$A$2:$U$255,16,FALSE),E2736),"")</f>
        <v>1.04</v>
      </c>
      <c r="G2736" s="41">
        <f>IFERROR(C2736-F2736,"")</f>
        <v>107.19</v>
      </c>
      <c r="H2736" s="41">
        <f>IFERROR(ROUND(VLOOKUP($B2736,Locations!$A$2:$U$255,11,FALSE)-G2736,3),"")</f>
        <v>4893.71</v>
      </c>
      <c r="I2736" s="42">
        <v>1</v>
      </c>
      <c r="J2736" s="41">
        <v>17</v>
      </c>
    </row>
    <row r="2737" spans="1:10" s="13" customFormat="1" x14ac:dyDescent="0.25">
      <c r="A2737" s="1">
        <v>40435.64166666667</v>
      </c>
      <c r="B2737" s="41">
        <v>15</v>
      </c>
      <c r="C2737" s="41">
        <v>108.32</v>
      </c>
      <c r="D2737" s="41" t="s">
        <v>261</v>
      </c>
      <c r="E2737" s="41"/>
      <c r="F2737" s="41">
        <f>IFERROR(IF(E2737="",VLOOKUP($B2737,Locations!$A$2:$U$255,16,FALSE),E2737),"")</f>
        <v>1.04</v>
      </c>
      <c r="G2737" s="41">
        <f>IFERROR(C2737-F2737,"")</f>
        <v>107.27999999999999</v>
      </c>
      <c r="H2737" s="41">
        <f>IFERROR(ROUND(VLOOKUP($B2737,Locations!$A$2:$U$255,11,FALSE)-G2737,3),"")</f>
        <v>4893.62</v>
      </c>
      <c r="I2737" s="42">
        <v>1</v>
      </c>
      <c r="J2737" s="41">
        <v>14</v>
      </c>
    </row>
    <row r="2738" spans="1:10" s="13" customFormat="1" x14ac:dyDescent="0.25">
      <c r="A2738" s="1">
        <v>40519.530555555553</v>
      </c>
      <c r="B2738" s="41">
        <v>15</v>
      </c>
      <c r="C2738" s="41">
        <v>108.47</v>
      </c>
      <c r="D2738" s="41" t="s">
        <v>261</v>
      </c>
      <c r="E2738" s="41"/>
      <c r="F2738" s="41">
        <f>IFERROR(IF(E2738="",VLOOKUP($B2738,Locations!$A$2:$U$255,16,FALSE),E2738),"")</f>
        <v>1.04</v>
      </c>
      <c r="G2738" s="41">
        <f>IFERROR(C2738-F2738,"")</f>
        <v>107.42999999999999</v>
      </c>
      <c r="H2738" s="41">
        <f>IFERROR(ROUND(VLOOKUP($B2738,Locations!$A$2:$U$255,11,FALSE)-G2738,3),"")</f>
        <v>4893.47</v>
      </c>
      <c r="I2738" s="42">
        <v>1</v>
      </c>
      <c r="J2738" s="41">
        <v>16</v>
      </c>
    </row>
    <row r="2739" spans="1:10" s="13" customFormat="1" x14ac:dyDescent="0.25">
      <c r="A2739" s="1">
        <v>40603.427777777775</v>
      </c>
      <c r="B2739" s="41">
        <v>15</v>
      </c>
      <c r="C2739" s="41">
        <v>108.49</v>
      </c>
      <c r="D2739" s="41" t="s">
        <v>261</v>
      </c>
      <c r="E2739" s="41"/>
      <c r="F2739" s="41">
        <f>IFERROR(IF(E2739="",VLOOKUP($B2739,Locations!$A$2:$U$255,16,FALSE),E2739),"")</f>
        <v>1.04</v>
      </c>
      <c r="G2739" s="41">
        <f>IFERROR(C2739-F2739,"")</f>
        <v>107.44999999999999</v>
      </c>
      <c r="H2739" s="41">
        <f>IFERROR(ROUND(VLOOKUP($B2739,Locations!$A$2:$U$255,11,FALSE)-G2739,3),"")</f>
        <v>4893.45</v>
      </c>
      <c r="I2739" s="42">
        <v>1</v>
      </c>
      <c r="J2739" s="41">
        <v>14</v>
      </c>
    </row>
    <row r="2740" spans="1:10" s="13" customFormat="1" x14ac:dyDescent="0.25">
      <c r="A2740" s="1">
        <v>40701.52847222222</v>
      </c>
      <c r="B2740" s="41">
        <v>15</v>
      </c>
      <c r="C2740" s="41">
        <v>108.46</v>
      </c>
      <c r="D2740" s="41" t="s">
        <v>261</v>
      </c>
      <c r="E2740" s="41"/>
      <c r="F2740" s="41">
        <f>IFERROR(IF(E2740="",VLOOKUP($B2740,Locations!$A$2:$U$255,16,FALSE),E2740),"")</f>
        <v>1.04</v>
      </c>
      <c r="G2740" s="41">
        <f>IFERROR(C2740-F2740,"")</f>
        <v>107.41999999999999</v>
      </c>
      <c r="H2740" s="41">
        <f>IFERROR(ROUND(VLOOKUP($B2740,Locations!$A$2:$U$255,11,FALSE)-G2740,3),"")</f>
        <v>4893.4799999999996</v>
      </c>
      <c r="I2740" s="42">
        <v>1</v>
      </c>
      <c r="J2740" s="41">
        <v>14</v>
      </c>
    </row>
    <row r="2741" spans="1:10" s="13" customFormat="1" x14ac:dyDescent="0.25">
      <c r="A2741" s="1">
        <v>40799.597222222219</v>
      </c>
      <c r="B2741" s="41">
        <v>15</v>
      </c>
      <c r="C2741" s="41">
        <v>108.57</v>
      </c>
      <c r="D2741" s="41" t="s">
        <v>261</v>
      </c>
      <c r="E2741" s="41"/>
      <c r="F2741" s="41">
        <f>IFERROR(IF(E2741="",VLOOKUP($B2741,Locations!$A$2:$U$255,16,FALSE),E2741),"")</f>
        <v>1.04</v>
      </c>
      <c r="G2741" s="41">
        <f>IFERROR(C2741-F2741,"")</f>
        <v>107.52999999999999</v>
      </c>
      <c r="H2741" s="41">
        <f>IFERROR(ROUND(VLOOKUP($B2741,Locations!$A$2:$U$255,11,FALSE)-G2741,3),"")</f>
        <v>4893.37</v>
      </c>
      <c r="I2741" s="42">
        <v>1</v>
      </c>
      <c r="J2741" s="41">
        <v>14</v>
      </c>
    </row>
    <row r="2742" spans="1:10" s="13" customFormat="1" x14ac:dyDescent="0.25">
      <c r="A2742" s="1">
        <v>40883.538194444445</v>
      </c>
      <c r="B2742" s="41">
        <v>15</v>
      </c>
      <c r="C2742" s="41">
        <v>108.64</v>
      </c>
      <c r="D2742" s="41" t="s">
        <v>261</v>
      </c>
      <c r="E2742" s="41"/>
      <c r="F2742" s="41">
        <f>IFERROR(IF(E2742="",VLOOKUP($B2742,Locations!$A$2:$U$255,16,FALSE),E2742),"")</f>
        <v>1.04</v>
      </c>
      <c r="G2742" s="41">
        <f>IFERROR(C2742-F2742,"")</f>
        <v>107.6</v>
      </c>
      <c r="H2742" s="41">
        <f>IFERROR(ROUND(VLOOKUP($B2742,Locations!$A$2:$U$255,11,FALSE)-G2742,3),"")</f>
        <v>4893.3</v>
      </c>
      <c r="I2742" s="42">
        <v>1</v>
      </c>
      <c r="J2742" s="41">
        <v>14</v>
      </c>
    </row>
    <row r="2743" spans="1:10" s="13" customFormat="1" x14ac:dyDescent="0.25">
      <c r="A2743" s="1">
        <v>40967.525694444441</v>
      </c>
      <c r="B2743" s="41">
        <v>15</v>
      </c>
      <c r="C2743" s="41">
        <v>108.59</v>
      </c>
      <c r="D2743" s="41" t="s">
        <v>261</v>
      </c>
      <c r="E2743" s="41"/>
      <c r="F2743" s="41">
        <f>IFERROR(IF(E2743="",VLOOKUP($B2743,Locations!$A$2:$U$255,16,FALSE),E2743),"")</f>
        <v>1.04</v>
      </c>
      <c r="G2743" s="41">
        <f>IFERROR(C2743-F2743,"")</f>
        <v>107.55</v>
      </c>
      <c r="H2743" s="41">
        <f>IFERROR(ROUND(VLOOKUP($B2743,Locations!$A$2:$U$255,11,FALSE)-G2743,3),"")</f>
        <v>4893.3500000000004</v>
      </c>
      <c r="I2743" s="42">
        <v>1</v>
      </c>
      <c r="J2743" s="41">
        <v>16</v>
      </c>
    </row>
    <row r="2744" spans="1:10" s="13" customFormat="1" x14ac:dyDescent="0.25">
      <c r="A2744" s="1">
        <v>41065.449999999997</v>
      </c>
      <c r="B2744" s="41">
        <v>15</v>
      </c>
      <c r="C2744" s="41">
        <v>108.58</v>
      </c>
      <c r="D2744" s="41" t="s">
        <v>261</v>
      </c>
      <c r="E2744" s="41"/>
      <c r="F2744" s="41">
        <f>IFERROR(IF(E2744="",VLOOKUP($B2744,Locations!$A$2:$U$255,16,FALSE),E2744),"")</f>
        <v>1.04</v>
      </c>
      <c r="G2744" s="41">
        <f>IFERROR(C2744-F2744,"")</f>
        <v>107.53999999999999</v>
      </c>
      <c r="H2744" s="41">
        <f>IFERROR(ROUND(VLOOKUP($B2744,Locations!$A$2:$U$255,11,FALSE)-G2744,3),"")</f>
        <v>4893.3599999999997</v>
      </c>
      <c r="I2744" s="42">
        <v>1</v>
      </c>
      <c r="J2744" s="41">
        <v>14</v>
      </c>
    </row>
    <row r="2745" spans="1:10" s="13" customFormat="1" x14ac:dyDescent="0.25">
      <c r="A2745" s="1">
        <v>41163.508333333331</v>
      </c>
      <c r="B2745" s="41">
        <v>15</v>
      </c>
      <c r="C2745" s="41">
        <v>108.74</v>
      </c>
      <c r="D2745" s="41" t="s">
        <v>261</v>
      </c>
      <c r="E2745" s="41"/>
      <c r="F2745" s="41">
        <f>IFERROR(IF(E2745="",VLOOKUP($B2745,Locations!$A$2:$U$255,16,FALSE),E2745),"")</f>
        <v>1.04</v>
      </c>
      <c r="G2745" s="41">
        <f>IFERROR(C2745-F2745,"")</f>
        <v>107.69999999999999</v>
      </c>
      <c r="H2745" s="41">
        <f>IFERROR(ROUND(VLOOKUP($B2745,Locations!$A$2:$U$255,11,FALSE)-G2745,3),"")</f>
        <v>4893.2</v>
      </c>
      <c r="I2745" s="42">
        <v>1</v>
      </c>
      <c r="J2745" s="41">
        <v>14</v>
      </c>
    </row>
    <row r="2746" spans="1:10" s="13" customFormat="1" x14ac:dyDescent="0.25">
      <c r="A2746" s="1">
        <v>41254.59652777778</v>
      </c>
      <c r="B2746" s="41">
        <v>15</v>
      </c>
      <c r="C2746" s="41">
        <v>108.69</v>
      </c>
      <c r="D2746" s="41" t="s">
        <v>261</v>
      </c>
      <c r="E2746" s="41"/>
      <c r="F2746" s="41">
        <f>IFERROR(IF(E2746="",VLOOKUP($B2746,Locations!$A$2:$U$255,16,FALSE),E2746),"")</f>
        <v>1.04</v>
      </c>
      <c r="G2746" s="41">
        <f>IFERROR(C2746-F2746,"")</f>
        <v>107.64999999999999</v>
      </c>
      <c r="H2746" s="41">
        <f>IFERROR(ROUND(VLOOKUP($B2746,Locations!$A$2:$U$255,11,FALSE)-G2746,3),"")</f>
        <v>4893.25</v>
      </c>
      <c r="I2746" s="42">
        <v>1</v>
      </c>
      <c r="J2746" s="41"/>
    </row>
    <row r="2747" spans="1:10" s="13" customFormat="1" x14ac:dyDescent="0.25">
      <c r="A2747" s="1">
        <v>41338.512499999997</v>
      </c>
      <c r="B2747" s="41">
        <v>15</v>
      </c>
      <c r="C2747" s="41">
        <v>108.73</v>
      </c>
      <c r="D2747" s="41" t="s">
        <v>261</v>
      </c>
      <c r="E2747" s="41"/>
      <c r="F2747" s="41">
        <f>IFERROR(IF(E2747="",VLOOKUP($B2747,Locations!$A$2:$U$255,16,FALSE),E2747),"")</f>
        <v>1.04</v>
      </c>
      <c r="G2747" s="41">
        <f>IFERROR(C2747-F2747,"")</f>
        <v>107.69</v>
      </c>
      <c r="H2747" s="41">
        <f>IFERROR(ROUND(VLOOKUP($B2747,Locations!$A$2:$U$255,11,FALSE)-G2747,3),"")</f>
        <v>4893.21</v>
      </c>
      <c r="I2747" s="42">
        <v>1</v>
      </c>
      <c r="J2747" s="41">
        <v>14</v>
      </c>
    </row>
    <row r="2748" spans="1:10" s="13" customFormat="1" x14ac:dyDescent="0.25">
      <c r="A2748" s="1">
        <v>41443.374305555553</v>
      </c>
      <c r="B2748" s="41">
        <v>15</v>
      </c>
      <c r="C2748" s="41">
        <v>108.81</v>
      </c>
      <c r="D2748" s="41" t="s">
        <v>261</v>
      </c>
      <c r="E2748" s="41"/>
      <c r="F2748" s="41">
        <f>IFERROR(IF(E2748="",VLOOKUP($B2748,Locations!$A$2:$U$255,16,FALSE),E2748),"")</f>
        <v>1.04</v>
      </c>
      <c r="G2748" s="41">
        <f>IFERROR(C2748-F2748,"")</f>
        <v>107.77</v>
      </c>
      <c r="H2748" s="41">
        <f>IFERROR(ROUND(VLOOKUP($B2748,Locations!$A$2:$U$255,11,FALSE)-G2748,3),"")</f>
        <v>4893.13</v>
      </c>
      <c r="I2748" s="42">
        <v>1</v>
      </c>
      <c r="J2748" s="41">
        <v>14</v>
      </c>
    </row>
    <row r="2749" spans="1:10" s="13" customFormat="1" x14ac:dyDescent="0.25">
      <c r="A2749" s="1">
        <v>41534.474999999999</v>
      </c>
      <c r="B2749" s="41">
        <v>15</v>
      </c>
      <c r="C2749" s="41">
        <v>108.94</v>
      </c>
      <c r="D2749" s="41" t="s">
        <v>261</v>
      </c>
      <c r="E2749" s="41"/>
      <c r="F2749" s="41">
        <f>IFERROR(IF(E2749="",VLOOKUP($B2749,Locations!$A$2:$U$255,16,FALSE),E2749),"")</f>
        <v>1.04</v>
      </c>
      <c r="G2749" s="41">
        <f>IFERROR(C2749-F2749,"")</f>
        <v>107.89999999999999</v>
      </c>
      <c r="H2749" s="41">
        <f>IFERROR(ROUND(VLOOKUP($B2749,Locations!$A$2:$U$255,11,FALSE)-G2749,3),"")</f>
        <v>4893</v>
      </c>
      <c r="I2749" s="42">
        <v>1</v>
      </c>
      <c r="J2749" s="41">
        <v>14</v>
      </c>
    </row>
    <row r="2750" spans="1:10" s="13" customFormat="1" x14ac:dyDescent="0.25">
      <c r="A2750" s="1">
        <v>41618.491666666669</v>
      </c>
      <c r="B2750" s="41">
        <v>15</v>
      </c>
      <c r="C2750" s="41">
        <v>109.06</v>
      </c>
      <c r="D2750" s="41" t="s">
        <v>261</v>
      </c>
      <c r="E2750" s="41"/>
      <c r="F2750" s="41">
        <f>IFERROR(IF(E2750="",VLOOKUP($B2750,Locations!$A$2:$U$255,16,FALSE),E2750),"")</f>
        <v>1.04</v>
      </c>
      <c r="G2750" s="41">
        <f>IFERROR(C2750-F2750,"")</f>
        <v>108.02</v>
      </c>
      <c r="H2750" s="41">
        <f>IFERROR(ROUND(VLOOKUP($B2750,Locations!$A$2:$U$255,11,FALSE)-G2750,3),"")</f>
        <v>4892.88</v>
      </c>
      <c r="I2750" s="42">
        <v>1</v>
      </c>
      <c r="J2750" s="41">
        <v>16</v>
      </c>
    </row>
    <row r="2751" spans="1:10" s="13" customFormat="1" x14ac:dyDescent="0.25">
      <c r="A2751" s="1">
        <v>41702.522916666669</v>
      </c>
      <c r="B2751" s="41">
        <v>15</v>
      </c>
      <c r="C2751" s="41">
        <v>109.1</v>
      </c>
      <c r="D2751" s="41" t="s">
        <v>261</v>
      </c>
      <c r="E2751" s="41"/>
      <c r="F2751" s="41">
        <f>IFERROR(IF(E2751="",VLOOKUP($B2751,Locations!$A$2:$U$255,16,FALSE),E2751),"")</f>
        <v>1.04</v>
      </c>
      <c r="G2751" s="41">
        <f>IFERROR(C2751-F2751,"")</f>
        <v>108.05999999999999</v>
      </c>
      <c r="H2751" s="41">
        <f>IFERROR(ROUND(VLOOKUP($B2751,Locations!$A$2:$U$255,11,FALSE)-G2751,3),"")</f>
        <v>4892.84</v>
      </c>
      <c r="I2751" s="42">
        <v>1</v>
      </c>
      <c r="J2751" s="41">
        <v>14</v>
      </c>
    </row>
    <row r="2752" spans="1:10" s="13" customFormat="1" x14ac:dyDescent="0.25">
      <c r="A2752" s="1">
        <v>41793.497916666667</v>
      </c>
      <c r="B2752" s="41">
        <v>15</v>
      </c>
      <c r="C2752" s="41">
        <v>109.09</v>
      </c>
      <c r="D2752" s="41" t="s">
        <v>261</v>
      </c>
      <c r="E2752" s="41"/>
      <c r="F2752" s="41">
        <f>IFERROR(IF(E2752="",VLOOKUP($B2752,Locations!$A$2:$U$255,16,FALSE),E2752),"")</f>
        <v>1.04</v>
      </c>
      <c r="G2752" s="41">
        <f>IFERROR(C2752-F2752,"")</f>
        <v>108.05</v>
      </c>
      <c r="H2752" s="41">
        <f>IFERROR(ROUND(VLOOKUP($B2752,Locations!$A$2:$U$255,11,FALSE)-G2752,3),"")</f>
        <v>4892.8500000000004</v>
      </c>
      <c r="I2752" s="42">
        <v>1</v>
      </c>
      <c r="J2752" s="41">
        <v>14</v>
      </c>
    </row>
    <row r="2753" spans="1:10" x14ac:dyDescent="0.25">
      <c r="A2753" s="1">
        <v>41891.508333333331</v>
      </c>
      <c r="B2753">
        <v>15</v>
      </c>
      <c r="C2753">
        <v>109.31</v>
      </c>
      <c r="D2753" t="s">
        <v>261</v>
      </c>
      <c r="F2753">
        <f>IFERROR(IF(E2753="",VLOOKUP($B2753,Locations!$A$2:$U$255,16,FALSE),E2753),"")</f>
        <v>1.04</v>
      </c>
      <c r="G2753">
        <f>IFERROR(C2753-F2753,"")</f>
        <v>108.27</v>
      </c>
      <c r="H2753">
        <f>IFERROR(ROUND(VLOOKUP($B2753,Locations!$A$2:$U$255,11,FALSE)-G2753,3),"")</f>
        <v>4892.63</v>
      </c>
      <c r="I2753" s="2">
        <v>1</v>
      </c>
      <c r="J2753">
        <v>14</v>
      </c>
    </row>
    <row r="2754" spans="1:10" x14ac:dyDescent="0.25">
      <c r="A2754" s="1">
        <v>41982.595138888886</v>
      </c>
      <c r="B2754">
        <v>15</v>
      </c>
      <c r="C2754">
        <v>109.32</v>
      </c>
      <c r="D2754" t="s">
        <v>261</v>
      </c>
      <c r="F2754">
        <f>IFERROR(IF(E2754="",VLOOKUP($B2754,Locations!$A$2:$U$255,16,FALSE),E2754),"")</f>
        <v>1.04</v>
      </c>
      <c r="G2754">
        <f>IFERROR(C2754-F2754,"")</f>
        <v>108.27999999999999</v>
      </c>
      <c r="H2754">
        <f>IFERROR(ROUND(VLOOKUP($B2754,Locations!$A$2:$U$255,11,FALSE)-G2754,3),"")</f>
        <v>4892.62</v>
      </c>
      <c r="I2754" s="2">
        <v>1</v>
      </c>
      <c r="J2754">
        <v>16</v>
      </c>
    </row>
    <row r="2755" spans="1:10" x14ac:dyDescent="0.25">
      <c r="A2755" s="1">
        <v>42066.567361111112</v>
      </c>
      <c r="B2755">
        <v>15</v>
      </c>
      <c r="C2755">
        <v>109.32</v>
      </c>
      <c r="D2755" t="s">
        <v>261</v>
      </c>
      <c r="F2755">
        <f>IFERROR(IF(E2755="",VLOOKUP($B2755,Locations!$A$2:$U$255,16,FALSE),E2755),"")</f>
        <v>1.04</v>
      </c>
      <c r="G2755">
        <f>IFERROR(C2755-F2755,"")</f>
        <v>108.27999999999999</v>
      </c>
      <c r="H2755">
        <f>IFERROR(ROUND(VLOOKUP($B2755,Locations!$A$2:$U$255,11,FALSE)-G2755,3),"")</f>
        <v>4892.62</v>
      </c>
      <c r="I2755" s="2">
        <v>1</v>
      </c>
      <c r="J2755">
        <v>16</v>
      </c>
    </row>
    <row r="2756" spans="1:10" x14ac:dyDescent="0.25">
      <c r="A2756" s="1">
        <v>42179.543749999997</v>
      </c>
      <c r="B2756">
        <v>15</v>
      </c>
      <c r="C2756">
        <v>109.37</v>
      </c>
      <c r="D2756" t="s">
        <v>261</v>
      </c>
      <c r="F2756">
        <f>IFERROR(IF(E2756="",VLOOKUP($B2756,Locations!$A$2:$U$255,16,FALSE),E2756),"")</f>
        <v>1.04</v>
      </c>
      <c r="G2756">
        <f>IFERROR(C2756-F2756,"")</f>
        <v>108.33</v>
      </c>
      <c r="H2756">
        <f>IFERROR(ROUND(VLOOKUP($B2756,Locations!$A$2:$U$255,11,FALSE)-G2756,3),"")</f>
        <v>4892.57</v>
      </c>
      <c r="I2756" s="2">
        <v>1</v>
      </c>
      <c r="J2756">
        <v>17</v>
      </c>
    </row>
    <row r="2757" spans="1:10" x14ac:dyDescent="0.25">
      <c r="A2757" s="1">
        <v>42339.557638888888</v>
      </c>
      <c r="B2757">
        <v>15</v>
      </c>
      <c r="C2757">
        <v>109.6</v>
      </c>
      <c r="D2757" t="s">
        <v>261</v>
      </c>
      <c r="F2757">
        <f>IFERROR(IF(E2757="",VLOOKUP($B2757,Locations!$A$2:$U$255,16,FALSE),E2757),"")</f>
        <v>1.04</v>
      </c>
      <c r="G2757">
        <f>IFERROR(C2757-F2757,"")</f>
        <v>108.55999999999999</v>
      </c>
      <c r="H2757">
        <f>IFERROR(ROUND(VLOOKUP($B2757,Locations!$A$2:$U$255,11,FALSE)-G2757,3),"")</f>
        <v>4892.34</v>
      </c>
      <c r="I2757" s="2">
        <v>1</v>
      </c>
      <c r="J2757">
        <v>16</v>
      </c>
    </row>
    <row r="2758" spans="1:10" x14ac:dyDescent="0.25">
      <c r="A2758" s="1">
        <v>42493.53402777778</v>
      </c>
      <c r="B2758">
        <v>15</v>
      </c>
      <c r="C2758">
        <v>109.6</v>
      </c>
      <c r="D2758" t="s">
        <v>261</v>
      </c>
      <c r="F2758">
        <f>IFERROR(IF(E2758="",VLOOKUP($B2758,Locations!$A$2:$U$255,16,FALSE),E2758),"")</f>
        <v>1.04</v>
      </c>
      <c r="G2758">
        <f>IFERROR(C2758-F2758,"")</f>
        <v>108.55999999999999</v>
      </c>
      <c r="H2758">
        <f>IFERROR(ROUND(VLOOKUP($B2758,Locations!$A$2:$U$255,11,FALSE)-G2758,3),"")</f>
        <v>4892.34</v>
      </c>
      <c r="I2758" s="2">
        <v>1</v>
      </c>
      <c r="J2758">
        <v>15</v>
      </c>
    </row>
    <row r="2759" spans="1:10" x14ac:dyDescent="0.25">
      <c r="A2759" s="1">
        <v>42584.509722222225</v>
      </c>
      <c r="B2759">
        <v>15</v>
      </c>
      <c r="C2759">
        <v>109.76</v>
      </c>
      <c r="D2759" t="s">
        <v>261</v>
      </c>
      <c r="F2759">
        <f>IFERROR(IF(E2759="",VLOOKUP($B2759,Locations!$A$2:$U$255,16,FALSE),E2759),"")</f>
        <v>1.04</v>
      </c>
      <c r="G2759">
        <f>IFERROR(C2759-F2759,"")</f>
        <v>108.72</v>
      </c>
      <c r="H2759">
        <f>IFERROR(ROUND(VLOOKUP($B2759,Locations!$A$2:$U$255,11,FALSE)-G2759,3),"")</f>
        <v>4892.18</v>
      </c>
      <c r="I2759" s="2">
        <v>1</v>
      </c>
      <c r="J2759">
        <v>15</v>
      </c>
    </row>
    <row r="2760" spans="1:10" x14ac:dyDescent="0.25">
      <c r="A2760" s="1">
        <v>42803.435416666667</v>
      </c>
      <c r="B2760">
        <v>15</v>
      </c>
      <c r="C2760">
        <v>109.93</v>
      </c>
      <c r="D2760" t="s">
        <v>261</v>
      </c>
      <c r="F2760">
        <f>IFERROR(IF(E2760="",VLOOKUP($B2760,Locations!$A$2:$U$255,16,FALSE),E2760),"")</f>
        <v>1.04</v>
      </c>
      <c r="G2760">
        <f>IFERROR(C2760-F2760,"")</f>
        <v>108.89</v>
      </c>
      <c r="H2760">
        <f>IFERROR(ROUND(VLOOKUP($B2760,Locations!$A$2:$U$255,11,FALSE)-G2760,3),"")</f>
        <v>4892.01</v>
      </c>
      <c r="I2760" s="2">
        <v>1</v>
      </c>
      <c r="J2760">
        <v>16</v>
      </c>
    </row>
    <row r="2761" spans="1:10" x14ac:dyDescent="0.25">
      <c r="A2761" s="1">
        <v>42962.529861111114</v>
      </c>
      <c r="B2761">
        <v>15</v>
      </c>
      <c r="C2761">
        <v>110.09</v>
      </c>
      <c r="D2761" t="s">
        <v>261</v>
      </c>
      <c r="F2761">
        <f>IFERROR(IF(E2761="",VLOOKUP($B2761,Locations!$A$2:$U$255,16,FALSE),E2761),"")</f>
        <v>1.04</v>
      </c>
      <c r="G2761">
        <f>IFERROR(C2761-F2761,"")</f>
        <v>109.05</v>
      </c>
      <c r="H2761">
        <f>IFERROR(ROUND(VLOOKUP($B2761,Locations!$A$2:$U$255,11,FALSE)-G2761,3),"")</f>
        <v>4891.8500000000004</v>
      </c>
      <c r="I2761" s="2">
        <v>1</v>
      </c>
      <c r="J2761">
        <v>15</v>
      </c>
    </row>
    <row r="2762" spans="1:10" x14ac:dyDescent="0.25">
      <c r="A2762" s="1">
        <v>43076.554166666669</v>
      </c>
      <c r="B2762">
        <v>15</v>
      </c>
      <c r="C2762">
        <v>110.24</v>
      </c>
      <c r="D2762" t="s">
        <v>261</v>
      </c>
      <c r="F2762">
        <f>IFERROR(IF(E2762="",VLOOKUP($B2762,Locations!$A$2:$U$255,16,FALSE),E2762),"")</f>
        <v>1.04</v>
      </c>
      <c r="G2762">
        <f>IFERROR(C2762-F2762,"")</f>
        <v>109.19999999999999</v>
      </c>
      <c r="H2762">
        <f>IFERROR(ROUND(VLOOKUP($B2762,Locations!$A$2:$U$255,11,FALSE)-G2762,3),"")</f>
        <v>4891.7</v>
      </c>
      <c r="I2762" s="2">
        <v>1</v>
      </c>
      <c r="J2762">
        <v>16</v>
      </c>
    </row>
    <row r="2763" spans="1:10" x14ac:dyDescent="0.25">
      <c r="A2763" s="50">
        <v>43167.652777777781</v>
      </c>
      <c r="B2763">
        <v>15</v>
      </c>
      <c r="C2763" s="47">
        <v>110.19</v>
      </c>
      <c r="D2763" t="s">
        <v>261</v>
      </c>
      <c r="F2763">
        <v>1.04</v>
      </c>
      <c r="G2763">
        <f>IFERROR(C2763-F2763,"")</f>
        <v>109.14999999999999</v>
      </c>
      <c r="H2763">
        <f>IFERROR(ROUND(VLOOKUP($B2763,Locations!$A$2:$U$255,11,FALSE)-G2763,3),"")</f>
        <v>4891.75</v>
      </c>
      <c r="I2763" s="2">
        <v>1</v>
      </c>
      <c r="J2763">
        <v>16</v>
      </c>
    </row>
    <row r="2764" spans="1:10" x14ac:dyDescent="0.25">
      <c r="A2764" s="50">
        <v>43312.603472222225</v>
      </c>
      <c r="B2764">
        <v>15</v>
      </c>
      <c r="C2764" s="47">
        <v>110.31</v>
      </c>
      <c r="D2764" t="s">
        <v>261</v>
      </c>
      <c r="F2764">
        <v>1.04</v>
      </c>
      <c r="G2764">
        <f>IFERROR(C2764-F2764,"")</f>
        <v>109.27</v>
      </c>
      <c r="H2764">
        <f>IFERROR(ROUND(VLOOKUP($B2764,Locations!$A$2:$U$255,11,FALSE)-G2764,3),"")</f>
        <v>4891.63</v>
      </c>
      <c r="I2764" s="2">
        <v>1</v>
      </c>
      <c r="J2764">
        <v>17</v>
      </c>
    </row>
    <row r="2765" spans="1:10" x14ac:dyDescent="0.25">
      <c r="A2765" s="1">
        <v>39347.5</v>
      </c>
      <c r="B2765">
        <v>16</v>
      </c>
      <c r="C2765">
        <v>107.4</v>
      </c>
      <c r="D2765" t="s">
        <v>262</v>
      </c>
      <c r="F2765">
        <f>IFERROR(IF(E2765="",VLOOKUP($B2765,Locations!$A$2:$U$255,16,FALSE),E2765),"")</f>
        <v>0.75</v>
      </c>
      <c r="G2765">
        <f>IFERROR(C2765-F2765,"")</f>
        <v>106.65</v>
      </c>
      <c r="H2765">
        <f>IFERROR(ROUND(VLOOKUP($B2765,Locations!$A$2:$U$255,11,FALSE)-G2765,3),"")</f>
        <v>4894.25</v>
      </c>
      <c r="I2765" s="2">
        <v>1</v>
      </c>
      <c r="J2765">
        <v>17</v>
      </c>
    </row>
    <row r="2766" spans="1:10" x14ac:dyDescent="0.25">
      <c r="A2766" s="1">
        <v>39352.423611111109</v>
      </c>
      <c r="B2766">
        <v>16</v>
      </c>
      <c r="C2766">
        <v>107.4</v>
      </c>
      <c r="D2766" t="s">
        <v>262</v>
      </c>
      <c r="F2766">
        <f>IFERROR(IF(E2766="",VLOOKUP($B2766,Locations!$A$2:$U$255,16,FALSE),E2766),"")</f>
        <v>0.75</v>
      </c>
      <c r="G2766">
        <f>IFERROR(C2766-F2766,"")</f>
        <v>106.65</v>
      </c>
      <c r="H2766">
        <f>IFERROR(ROUND(VLOOKUP($B2766,Locations!$A$2:$U$255,11,FALSE)-G2766,3),"")</f>
        <v>4894.25</v>
      </c>
      <c r="I2766" s="2">
        <v>1</v>
      </c>
      <c r="J2766">
        <v>17</v>
      </c>
    </row>
    <row r="2767" spans="1:10" x14ac:dyDescent="0.25">
      <c r="A2767" s="1">
        <v>39379.5</v>
      </c>
      <c r="B2767">
        <v>16</v>
      </c>
      <c r="C2767">
        <v>107.46</v>
      </c>
      <c r="D2767" t="s">
        <v>262</v>
      </c>
      <c r="F2767">
        <f>IFERROR(IF(E2767="",VLOOKUP($B2767,Locations!$A$2:$U$255,16,FALSE),E2767),"")</f>
        <v>0.75</v>
      </c>
      <c r="G2767">
        <f>IFERROR(C2767-F2767,"")</f>
        <v>106.71</v>
      </c>
      <c r="H2767">
        <f>IFERROR(ROUND(VLOOKUP($B2767,Locations!$A$2:$U$255,11,FALSE)-G2767,3),"")</f>
        <v>4894.1899999999996</v>
      </c>
      <c r="I2767" s="2">
        <v>1</v>
      </c>
      <c r="J2767">
        <v>17</v>
      </c>
    </row>
    <row r="2768" spans="1:10" x14ac:dyDescent="0.25">
      <c r="A2768" s="1">
        <v>39400.5</v>
      </c>
      <c r="B2768">
        <v>16</v>
      </c>
      <c r="C2768">
        <v>107.53</v>
      </c>
      <c r="D2768" t="s">
        <v>262</v>
      </c>
      <c r="F2768">
        <f>IFERROR(IF(E2768="",VLOOKUP($B2768,Locations!$A$2:$U$255,16,FALSE),E2768),"")</f>
        <v>0.75</v>
      </c>
      <c r="G2768">
        <f>IFERROR(C2768-F2768,"")</f>
        <v>106.78</v>
      </c>
      <c r="H2768">
        <f>IFERROR(ROUND(VLOOKUP($B2768,Locations!$A$2:$U$255,11,FALSE)-G2768,3),"")</f>
        <v>4894.12</v>
      </c>
      <c r="I2768" s="2">
        <v>1</v>
      </c>
      <c r="J2768">
        <v>17</v>
      </c>
    </row>
    <row r="2769" spans="1:10" x14ac:dyDescent="0.25">
      <c r="A2769" s="1">
        <v>39505.529166666667</v>
      </c>
      <c r="B2769">
        <v>16</v>
      </c>
      <c r="C2769">
        <v>107.43</v>
      </c>
      <c r="D2769" t="s">
        <v>262</v>
      </c>
      <c r="F2769">
        <f>IFERROR(IF(E2769="",VLOOKUP($B2769,Locations!$A$2:$U$255,16,FALSE),E2769),"")</f>
        <v>0.75</v>
      </c>
      <c r="G2769">
        <f>IFERROR(C2769-F2769,"")</f>
        <v>106.68</v>
      </c>
      <c r="H2769">
        <f>IFERROR(ROUND(VLOOKUP($B2769,Locations!$A$2:$U$255,11,FALSE)-G2769,3),"")</f>
        <v>4894.22</v>
      </c>
      <c r="I2769" s="2">
        <v>1</v>
      </c>
      <c r="J2769">
        <v>17</v>
      </c>
    </row>
    <row r="2770" spans="1:10" x14ac:dyDescent="0.25">
      <c r="A2770" s="1">
        <v>39567.611111111109</v>
      </c>
      <c r="B2770">
        <v>16</v>
      </c>
      <c r="C2770">
        <v>107.33</v>
      </c>
      <c r="D2770" t="s">
        <v>262</v>
      </c>
      <c r="F2770">
        <f>IFERROR(IF(E2770="",VLOOKUP($B2770,Locations!$A$2:$U$255,16,FALSE),E2770),"")</f>
        <v>0.75</v>
      </c>
      <c r="G2770">
        <f>IFERROR(C2770-F2770,"")</f>
        <v>106.58</v>
      </c>
      <c r="H2770">
        <f>IFERROR(ROUND(VLOOKUP($B2770,Locations!$A$2:$U$255,11,FALSE)-G2770,3),"")</f>
        <v>4894.32</v>
      </c>
      <c r="I2770" s="2">
        <v>1</v>
      </c>
      <c r="J2770">
        <v>17</v>
      </c>
    </row>
    <row r="2771" spans="1:10" x14ac:dyDescent="0.25">
      <c r="A2771" s="1">
        <v>39658.59097222222</v>
      </c>
      <c r="B2771">
        <v>16</v>
      </c>
      <c r="C2771">
        <v>107.51</v>
      </c>
      <c r="D2771" t="s">
        <v>262</v>
      </c>
      <c r="F2771">
        <f>IFERROR(IF(E2771="",VLOOKUP($B2771,Locations!$A$2:$U$255,16,FALSE),E2771),"")</f>
        <v>0.75</v>
      </c>
      <c r="G2771">
        <f>IFERROR(C2771-F2771,"")</f>
        <v>106.76</v>
      </c>
      <c r="H2771">
        <f>IFERROR(ROUND(VLOOKUP($B2771,Locations!$A$2:$U$255,11,FALSE)-G2771,3),"")</f>
        <v>4894.1400000000003</v>
      </c>
      <c r="I2771" s="2">
        <v>1</v>
      </c>
      <c r="J2771">
        <v>17</v>
      </c>
    </row>
    <row r="2772" spans="1:10" x14ac:dyDescent="0.25">
      <c r="A2772" s="1">
        <v>39749.397222222222</v>
      </c>
      <c r="B2772">
        <v>16</v>
      </c>
      <c r="C2772">
        <v>107.7</v>
      </c>
      <c r="D2772" t="s">
        <v>262</v>
      </c>
      <c r="F2772">
        <f>IFERROR(IF(E2772="",VLOOKUP($B2772,Locations!$A$2:$U$255,16,FALSE),E2772),"")</f>
        <v>0.75</v>
      </c>
      <c r="G2772">
        <f>IFERROR(C2772-F2772,"")</f>
        <v>106.95</v>
      </c>
      <c r="H2772">
        <f>IFERROR(ROUND(VLOOKUP($B2772,Locations!$A$2:$U$255,11,FALSE)-G2772,3),"")</f>
        <v>4893.95</v>
      </c>
      <c r="I2772" s="2">
        <v>1</v>
      </c>
      <c r="J2772">
        <v>17</v>
      </c>
    </row>
    <row r="2773" spans="1:10" x14ac:dyDescent="0.25">
      <c r="A2773" s="1">
        <v>39853.582638888889</v>
      </c>
      <c r="B2773">
        <v>16</v>
      </c>
      <c r="C2773">
        <v>107.62</v>
      </c>
      <c r="D2773" t="s">
        <v>262</v>
      </c>
      <c r="F2773">
        <f>IFERROR(IF(E2773="",VLOOKUP($B2773,Locations!$A$2:$U$255,16,FALSE),E2773),"")</f>
        <v>0.75</v>
      </c>
      <c r="G2773">
        <f>IFERROR(C2773-F2773,"")</f>
        <v>106.87</v>
      </c>
      <c r="H2773">
        <f>IFERROR(ROUND(VLOOKUP($B2773,Locations!$A$2:$U$255,11,FALSE)-G2773,3),"")</f>
        <v>4894.03</v>
      </c>
      <c r="I2773" s="2">
        <v>1</v>
      </c>
      <c r="J2773">
        <v>17</v>
      </c>
    </row>
    <row r="2774" spans="1:10" s="13" customFormat="1" x14ac:dyDescent="0.25">
      <c r="A2774" s="1">
        <v>39952.408333333333</v>
      </c>
      <c r="B2774" s="41">
        <v>16</v>
      </c>
      <c r="C2774" s="41">
        <v>107.65</v>
      </c>
      <c r="D2774" s="41" t="s">
        <v>262</v>
      </c>
      <c r="E2774" s="41"/>
      <c r="F2774" s="41">
        <f>IFERROR(IF(E2774="",VLOOKUP($B2774,Locations!$A$2:$U$255,16,FALSE),E2774),"")</f>
        <v>0.75</v>
      </c>
      <c r="G2774" s="41">
        <f>IFERROR(C2774-F2774,"")</f>
        <v>106.9</v>
      </c>
      <c r="H2774" s="41">
        <f>IFERROR(ROUND(VLOOKUP($B2774,Locations!$A$2:$U$255,11,FALSE)-G2774,3),"")</f>
        <v>4894</v>
      </c>
      <c r="I2774" s="42">
        <v>1</v>
      </c>
      <c r="J2774" s="41">
        <v>17</v>
      </c>
    </row>
    <row r="2775" spans="1:10" s="13" customFormat="1" x14ac:dyDescent="0.25">
      <c r="A2775" s="1">
        <v>40071.65902777778</v>
      </c>
      <c r="B2775" s="41">
        <v>16</v>
      </c>
      <c r="C2775" s="41">
        <v>107.84</v>
      </c>
      <c r="D2775" s="41" t="s">
        <v>262</v>
      </c>
      <c r="E2775" s="41"/>
      <c r="F2775" s="41">
        <f>IFERROR(IF(E2775="",VLOOKUP($B2775,Locations!$A$2:$U$255,16,FALSE),E2775),"")</f>
        <v>0.75</v>
      </c>
      <c r="G2775" s="41">
        <f>IFERROR(C2775-F2775,"")</f>
        <v>107.09</v>
      </c>
      <c r="H2775" s="41">
        <f>IFERROR(ROUND(VLOOKUP($B2775,Locations!$A$2:$U$255,11,FALSE)-G2775,3),"")</f>
        <v>4893.8100000000004</v>
      </c>
      <c r="I2775" s="42">
        <v>1</v>
      </c>
      <c r="J2775" s="41">
        <v>17</v>
      </c>
    </row>
    <row r="2776" spans="1:10" s="13" customFormat="1" x14ac:dyDescent="0.25">
      <c r="A2776" s="1">
        <v>40149.563194444447</v>
      </c>
      <c r="B2776" s="41">
        <v>16</v>
      </c>
      <c r="C2776" s="41">
        <v>107.92</v>
      </c>
      <c r="D2776" s="41" t="s">
        <v>262</v>
      </c>
      <c r="E2776" s="41"/>
      <c r="F2776" s="41">
        <f>IFERROR(IF(E2776="",VLOOKUP($B2776,Locations!$A$2:$U$255,16,FALSE),E2776),"")</f>
        <v>0.75</v>
      </c>
      <c r="G2776" s="41">
        <f>IFERROR(C2776-F2776,"")</f>
        <v>107.17</v>
      </c>
      <c r="H2776" s="41">
        <f>IFERROR(ROUND(VLOOKUP($B2776,Locations!$A$2:$U$255,11,FALSE)-G2776,3),"")</f>
        <v>4893.7299999999996</v>
      </c>
      <c r="I2776" s="42">
        <v>1</v>
      </c>
      <c r="J2776" s="41">
        <v>17</v>
      </c>
    </row>
    <row r="2777" spans="1:10" s="13" customFormat="1" x14ac:dyDescent="0.25">
      <c r="A2777" s="1">
        <v>40241.552083333336</v>
      </c>
      <c r="B2777" s="41">
        <v>16</v>
      </c>
      <c r="C2777" s="41">
        <v>107.93</v>
      </c>
      <c r="D2777" s="41" t="s">
        <v>262</v>
      </c>
      <c r="E2777" s="41"/>
      <c r="F2777" s="41">
        <f>IFERROR(IF(E2777="",VLOOKUP($B2777,Locations!$A$2:$U$255,16,FALSE),E2777),"")</f>
        <v>0.75</v>
      </c>
      <c r="G2777" s="41">
        <f>IFERROR(C2777-F2777,"")</f>
        <v>107.18</v>
      </c>
      <c r="H2777" s="41">
        <f>IFERROR(ROUND(VLOOKUP($B2777,Locations!$A$2:$U$255,11,FALSE)-G2777,3),"")</f>
        <v>4893.72</v>
      </c>
      <c r="I2777" s="42">
        <v>1</v>
      </c>
      <c r="J2777" s="41">
        <v>17</v>
      </c>
    </row>
    <row r="2778" spans="1:10" s="13" customFormat="1" x14ac:dyDescent="0.25">
      <c r="A2778" s="1">
        <v>40337.585416666669</v>
      </c>
      <c r="B2778" s="41">
        <v>16</v>
      </c>
      <c r="C2778" s="41">
        <v>107.98</v>
      </c>
      <c r="D2778" s="41" t="s">
        <v>262</v>
      </c>
      <c r="E2778" s="41"/>
      <c r="F2778" s="41">
        <f>IFERROR(IF(E2778="",VLOOKUP($B2778,Locations!$A$2:$U$255,16,FALSE),E2778),"")</f>
        <v>0.75</v>
      </c>
      <c r="G2778" s="41">
        <f>IFERROR(C2778-F2778,"")</f>
        <v>107.23</v>
      </c>
      <c r="H2778" s="41">
        <f>IFERROR(ROUND(VLOOKUP($B2778,Locations!$A$2:$U$255,11,FALSE)-G2778,3),"")</f>
        <v>4893.67</v>
      </c>
      <c r="I2778" s="42">
        <v>1</v>
      </c>
      <c r="J2778" s="41">
        <v>17</v>
      </c>
    </row>
    <row r="2779" spans="1:10" s="13" customFormat="1" x14ac:dyDescent="0.25">
      <c r="A2779" s="1">
        <v>40435.64166666667</v>
      </c>
      <c r="B2779" s="41">
        <v>16</v>
      </c>
      <c r="C2779" s="41">
        <v>108.07</v>
      </c>
      <c r="D2779" s="41" t="s">
        <v>262</v>
      </c>
      <c r="E2779" s="41"/>
      <c r="F2779" s="41">
        <f>IFERROR(IF(E2779="",VLOOKUP($B2779,Locations!$A$2:$U$255,16,FALSE),E2779),"")</f>
        <v>0.75</v>
      </c>
      <c r="G2779" s="41">
        <f>IFERROR(C2779-F2779,"")</f>
        <v>107.32</v>
      </c>
      <c r="H2779" s="41">
        <f>IFERROR(ROUND(VLOOKUP($B2779,Locations!$A$2:$U$255,11,FALSE)-G2779,3),"")</f>
        <v>4893.58</v>
      </c>
      <c r="I2779" s="42">
        <v>1</v>
      </c>
      <c r="J2779" s="41">
        <v>14</v>
      </c>
    </row>
    <row r="2780" spans="1:10" s="13" customFormat="1" x14ac:dyDescent="0.25">
      <c r="A2780" s="1">
        <v>40519.531944444447</v>
      </c>
      <c r="B2780" s="41">
        <v>16</v>
      </c>
      <c r="C2780" s="41">
        <v>108.18</v>
      </c>
      <c r="D2780" s="41" t="s">
        <v>262</v>
      </c>
      <c r="E2780" s="41"/>
      <c r="F2780" s="41">
        <f>IFERROR(IF(E2780="",VLOOKUP($B2780,Locations!$A$2:$U$255,16,FALSE),E2780),"")</f>
        <v>0.75</v>
      </c>
      <c r="G2780" s="41">
        <f>IFERROR(C2780-F2780,"")</f>
        <v>107.43</v>
      </c>
      <c r="H2780" s="41">
        <f>IFERROR(ROUND(VLOOKUP($B2780,Locations!$A$2:$U$255,11,FALSE)-G2780,3),"")</f>
        <v>4893.47</v>
      </c>
      <c r="I2780" s="42">
        <v>1</v>
      </c>
      <c r="J2780" s="41">
        <v>16</v>
      </c>
    </row>
    <row r="2781" spans="1:10" s="13" customFormat="1" x14ac:dyDescent="0.25">
      <c r="A2781" s="1">
        <v>40603.430555555555</v>
      </c>
      <c r="B2781" s="41">
        <v>16</v>
      </c>
      <c r="C2781" s="41">
        <v>108.23</v>
      </c>
      <c r="D2781" s="41" t="s">
        <v>262</v>
      </c>
      <c r="E2781" s="41"/>
      <c r="F2781" s="41">
        <f>IFERROR(IF(E2781="",VLOOKUP($B2781,Locations!$A$2:$U$255,16,FALSE),E2781),"")</f>
        <v>0.75</v>
      </c>
      <c r="G2781" s="41">
        <f>IFERROR(C2781-F2781,"")</f>
        <v>107.48</v>
      </c>
      <c r="H2781" s="41">
        <f>IFERROR(ROUND(VLOOKUP($B2781,Locations!$A$2:$U$255,11,FALSE)-G2781,3),"")</f>
        <v>4893.42</v>
      </c>
      <c r="I2781" s="42">
        <v>1</v>
      </c>
      <c r="J2781" s="41">
        <v>14</v>
      </c>
    </row>
    <row r="2782" spans="1:10" s="13" customFormat="1" x14ac:dyDescent="0.25">
      <c r="A2782" s="1">
        <v>40701.529861111114</v>
      </c>
      <c r="B2782" s="41">
        <v>16</v>
      </c>
      <c r="C2782" s="41">
        <v>108.19</v>
      </c>
      <c r="D2782" s="41" t="s">
        <v>262</v>
      </c>
      <c r="E2782" s="41"/>
      <c r="F2782" s="41">
        <f>IFERROR(IF(E2782="",VLOOKUP($B2782,Locations!$A$2:$U$255,16,FALSE),E2782),"")</f>
        <v>0.75</v>
      </c>
      <c r="G2782" s="41">
        <f>IFERROR(C2782-F2782,"")</f>
        <v>107.44</v>
      </c>
      <c r="H2782" s="41">
        <f>IFERROR(ROUND(VLOOKUP($B2782,Locations!$A$2:$U$255,11,FALSE)-G2782,3),"")</f>
        <v>4893.46</v>
      </c>
      <c r="I2782" s="42">
        <v>1</v>
      </c>
      <c r="J2782" s="41">
        <v>14</v>
      </c>
    </row>
    <row r="2783" spans="1:10" s="13" customFormat="1" x14ac:dyDescent="0.25">
      <c r="A2783" s="1">
        <v>40799.598611111112</v>
      </c>
      <c r="B2783" s="41">
        <v>16</v>
      </c>
      <c r="C2783" s="41">
        <v>108.3</v>
      </c>
      <c r="D2783" s="41" t="s">
        <v>262</v>
      </c>
      <c r="E2783" s="41"/>
      <c r="F2783" s="41">
        <f>IFERROR(IF(E2783="",VLOOKUP($B2783,Locations!$A$2:$U$255,16,FALSE),E2783),"")</f>
        <v>0.75</v>
      </c>
      <c r="G2783" s="41">
        <f>IFERROR(C2783-F2783,"")</f>
        <v>107.55</v>
      </c>
      <c r="H2783" s="41">
        <f>IFERROR(ROUND(VLOOKUP($B2783,Locations!$A$2:$U$255,11,FALSE)-G2783,3),"")</f>
        <v>4893.3500000000004</v>
      </c>
      <c r="I2783" s="42">
        <v>1</v>
      </c>
      <c r="J2783" s="41">
        <v>14</v>
      </c>
    </row>
    <row r="2784" spans="1:10" s="13" customFormat="1" x14ac:dyDescent="0.25">
      <c r="A2784" s="1">
        <v>40883.539583333331</v>
      </c>
      <c r="B2784" s="41">
        <v>16</v>
      </c>
      <c r="C2784" s="41">
        <v>108.37</v>
      </c>
      <c r="D2784" s="41" t="s">
        <v>262</v>
      </c>
      <c r="E2784" s="41"/>
      <c r="F2784" s="41">
        <f>IFERROR(IF(E2784="",VLOOKUP($B2784,Locations!$A$2:$U$255,16,FALSE),E2784),"")</f>
        <v>0.75</v>
      </c>
      <c r="G2784" s="41">
        <f>IFERROR(C2784-F2784,"")</f>
        <v>107.62</v>
      </c>
      <c r="H2784" s="41">
        <f>IFERROR(ROUND(VLOOKUP($B2784,Locations!$A$2:$U$255,11,FALSE)-G2784,3),"")</f>
        <v>4893.28</v>
      </c>
      <c r="I2784" s="42">
        <v>1</v>
      </c>
      <c r="J2784" s="41">
        <v>14</v>
      </c>
    </row>
    <row r="2785" spans="1:10" s="13" customFormat="1" x14ac:dyDescent="0.25">
      <c r="A2785" s="1">
        <v>40967.539583333331</v>
      </c>
      <c r="B2785" s="41">
        <v>16</v>
      </c>
      <c r="C2785" s="41">
        <v>108.3</v>
      </c>
      <c r="D2785" s="41" t="s">
        <v>262</v>
      </c>
      <c r="E2785" s="41"/>
      <c r="F2785" s="41">
        <f>IFERROR(IF(E2785="",VLOOKUP($B2785,Locations!$A$2:$U$255,16,FALSE),E2785),"")</f>
        <v>0.75</v>
      </c>
      <c r="G2785" s="41">
        <f>IFERROR(C2785-F2785,"")</f>
        <v>107.55</v>
      </c>
      <c r="H2785" s="41">
        <f>IFERROR(ROUND(VLOOKUP($B2785,Locations!$A$2:$U$255,11,FALSE)-G2785,3),"")</f>
        <v>4893.3500000000004</v>
      </c>
      <c r="I2785" s="42">
        <v>1</v>
      </c>
      <c r="J2785" s="41">
        <v>16</v>
      </c>
    </row>
    <row r="2786" spans="1:10" s="13" customFormat="1" x14ac:dyDescent="0.25">
      <c r="A2786" s="1">
        <v>41065.450694444444</v>
      </c>
      <c r="B2786" s="41">
        <v>16</v>
      </c>
      <c r="C2786" s="41">
        <v>108.32</v>
      </c>
      <c r="D2786" s="41" t="s">
        <v>262</v>
      </c>
      <c r="E2786" s="41"/>
      <c r="F2786" s="41">
        <f>IFERROR(IF(E2786="",VLOOKUP($B2786,Locations!$A$2:$U$255,16,FALSE),E2786),"")</f>
        <v>0.75</v>
      </c>
      <c r="G2786" s="41">
        <f>IFERROR(C2786-F2786,"")</f>
        <v>107.57</v>
      </c>
      <c r="H2786" s="41">
        <f>IFERROR(ROUND(VLOOKUP($B2786,Locations!$A$2:$U$255,11,FALSE)-G2786,3),"")</f>
        <v>4893.33</v>
      </c>
      <c r="I2786" s="42">
        <v>1</v>
      </c>
      <c r="J2786" s="41">
        <v>14</v>
      </c>
    </row>
    <row r="2787" spans="1:10" s="13" customFormat="1" x14ac:dyDescent="0.25">
      <c r="A2787" s="1">
        <v>41163.509722222225</v>
      </c>
      <c r="B2787" s="41">
        <v>16</v>
      </c>
      <c r="C2787" s="41">
        <v>108.48</v>
      </c>
      <c r="D2787" s="41" t="s">
        <v>262</v>
      </c>
      <c r="E2787" s="41"/>
      <c r="F2787" s="41">
        <f>IFERROR(IF(E2787="",VLOOKUP($B2787,Locations!$A$2:$U$255,16,FALSE),E2787),"")</f>
        <v>0.75</v>
      </c>
      <c r="G2787" s="41">
        <f>IFERROR(C2787-F2787,"")</f>
        <v>107.73</v>
      </c>
      <c r="H2787" s="41">
        <f>IFERROR(ROUND(VLOOKUP($B2787,Locations!$A$2:$U$255,11,FALSE)-G2787,3),"")</f>
        <v>4893.17</v>
      </c>
      <c r="I2787" s="42">
        <v>1</v>
      </c>
      <c r="J2787" s="41">
        <v>14</v>
      </c>
    </row>
    <row r="2788" spans="1:10" s="13" customFormat="1" x14ac:dyDescent="0.25">
      <c r="A2788" s="1">
        <v>41254.598611111112</v>
      </c>
      <c r="B2788" s="41">
        <v>16</v>
      </c>
      <c r="C2788" s="41">
        <v>108.39</v>
      </c>
      <c r="D2788" s="41" t="s">
        <v>262</v>
      </c>
      <c r="E2788" s="41"/>
      <c r="F2788" s="41">
        <f>IFERROR(IF(E2788="",VLOOKUP($B2788,Locations!$A$2:$U$255,16,FALSE),E2788),"")</f>
        <v>0.75</v>
      </c>
      <c r="G2788" s="41">
        <f>IFERROR(C2788-F2788,"")</f>
        <v>107.64</v>
      </c>
      <c r="H2788" s="41">
        <f>IFERROR(ROUND(VLOOKUP($B2788,Locations!$A$2:$U$255,11,FALSE)-G2788,3),"")</f>
        <v>4893.26</v>
      </c>
      <c r="I2788" s="42">
        <v>1</v>
      </c>
      <c r="J2788" s="41"/>
    </row>
    <row r="2789" spans="1:10" s="13" customFormat="1" x14ac:dyDescent="0.25">
      <c r="A2789" s="1">
        <v>41338.512499999997</v>
      </c>
      <c r="B2789" s="41">
        <v>16</v>
      </c>
      <c r="C2789" s="41">
        <v>108.45</v>
      </c>
      <c r="D2789" s="41" t="s">
        <v>262</v>
      </c>
      <c r="E2789" s="41"/>
      <c r="F2789" s="41">
        <f>IFERROR(IF(E2789="",VLOOKUP($B2789,Locations!$A$2:$U$255,16,FALSE),E2789),"")</f>
        <v>0.75</v>
      </c>
      <c r="G2789" s="41">
        <f>IFERROR(C2789-F2789,"")</f>
        <v>107.7</v>
      </c>
      <c r="H2789" s="41">
        <f>IFERROR(ROUND(VLOOKUP($B2789,Locations!$A$2:$U$255,11,FALSE)-G2789,3),"")</f>
        <v>4893.2</v>
      </c>
      <c r="I2789" s="42">
        <v>1</v>
      </c>
      <c r="J2789" s="41">
        <v>14</v>
      </c>
    </row>
    <row r="2790" spans="1:10" s="13" customFormat="1" x14ac:dyDescent="0.25">
      <c r="A2790" s="1">
        <v>41443.376388888886</v>
      </c>
      <c r="B2790" s="41">
        <v>16</v>
      </c>
      <c r="C2790" s="41">
        <v>108.55</v>
      </c>
      <c r="D2790" s="41" t="s">
        <v>262</v>
      </c>
      <c r="E2790" s="41"/>
      <c r="F2790" s="41">
        <f>IFERROR(IF(E2790="",VLOOKUP($B2790,Locations!$A$2:$U$255,16,FALSE),E2790),"")</f>
        <v>0.75</v>
      </c>
      <c r="G2790" s="41">
        <f>IFERROR(C2790-F2790,"")</f>
        <v>107.8</v>
      </c>
      <c r="H2790" s="41">
        <f>IFERROR(ROUND(VLOOKUP($B2790,Locations!$A$2:$U$255,11,FALSE)-G2790,3),"")</f>
        <v>4893.1000000000004</v>
      </c>
      <c r="I2790" s="42">
        <v>1</v>
      </c>
      <c r="J2790" s="41">
        <v>14</v>
      </c>
    </row>
    <row r="2791" spans="1:10" s="13" customFormat="1" x14ac:dyDescent="0.25">
      <c r="A2791" s="1">
        <v>41534.476388888892</v>
      </c>
      <c r="B2791" s="41">
        <v>16</v>
      </c>
      <c r="C2791" s="41">
        <v>108.66</v>
      </c>
      <c r="D2791" s="41" t="s">
        <v>262</v>
      </c>
      <c r="E2791" s="41"/>
      <c r="F2791" s="41">
        <f>IFERROR(IF(E2791="",VLOOKUP($B2791,Locations!$A$2:$U$255,16,FALSE),E2791),"")</f>
        <v>0.75</v>
      </c>
      <c r="G2791" s="41">
        <f>IFERROR(C2791-F2791,"")</f>
        <v>107.91</v>
      </c>
      <c r="H2791" s="41">
        <f>IFERROR(ROUND(VLOOKUP($B2791,Locations!$A$2:$U$255,11,FALSE)-G2791,3),"")</f>
        <v>4892.99</v>
      </c>
      <c r="I2791" s="42">
        <v>1</v>
      </c>
      <c r="J2791" s="41">
        <v>14</v>
      </c>
    </row>
    <row r="2792" spans="1:10" s="13" customFormat="1" x14ac:dyDescent="0.25">
      <c r="A2792" s="1">
        <v>41618.493055555555</v>
      </c>
      <c r="B2792" s="41">
        <v>16</v>
      </c>
      <c r="C2792" s="41">
        <v>108.48</v>
      </c>
      <c r="D2792" s="41" t="s">
        <v>262</v>
      </c>
      <c r="E2792" s="41"/>
      <c r="F2792" s="41">
        <f>IFERROR(IF(E2792="",VLOOKUP($B2792,Locations!$A$2:$U$255,16,FALSE),E2792),"")</f>
        <v>0.75</v>
      </c>
      <c r="G2792" s="41">
        <f>IFERROR(C2792-F2792,"")</f>
        <v>107.73</v>
      </c>
      <c r="H2792" s="41">
        <f>IFERROR(ROUND(VLOOKUP($B2792,Locations!$A$2:$U$255,11,FALSE)-G2792,3),"")</f>
        <v>4893.17</v>
      </c>
      <c r="I2792" s="42">
        <v>1</v>
      </c>
      <c r="J2792" s="41">
        <v>16</v>
      </c>
    </row>
    <row r="2793" spans="1:10" s="13" customFormat="1" x14ac:dyDescent="0.25">
      <c r="A2793" s="1">
        <v>41702.523611111108</v>
      </c>
      <c r="B2793" s="41">
        <v>16</v>
      </c>
      <c r="C2793" s="41">
        <v>108.8</v>
      </c>
      <c r="D2793" s="41" t="s">
        <v>262</v>
      </c>
      <c r="E2793" s="41"/>
      <c r="F2793" s="41">
        <f>IFERROR(IF(E2793="",VLOOKUP($B2793,Locations!$A$2:$U$255,16,FALSE),E2793),"")</f>
        <v>0.75</v>
      </c>
      <c r="G2793" s="41">
        <f>IFERROR(C2793-F2793,"")</f>
        <v>108.05</v>
      </c>
      <c r="H2793" s="41">
        <f>IFERROR(ROUND(VLOOKUP($B2793,Locations!$A$2:$U$255,11,FALSE)-G2793,3),"")</f>
        <v>4892.8500000000004</v>
      </c>
      <c r="I2793" s="42">
        <v>1</v>
      </c>
      <c r="J2793" s="41">
        <v>14</v>
      </c>
    </row>
    <row r="2794" spans="1:10" s="13" customFormat="1" x14ac:dyDescent="0.25">
      <c r="A2794" s="1">
        <v>41793.498611111114</v>
      </c>
      <c r="B2794" s="41">
        <v>16</v>
      </c>
      <c r="C2794" s="41">
        <v>108.9</v>
      </c>
      <c r="D2794" s="41" t="s">
        <v>262</v>
      </c>
      <c r="E2794" s="41"/>
      <c r="F2794" s="41">
        <f>IFERROR(IF(E2794="",VLOOKUP($B2794,Locations!$A$2:$U$255,16,FALSE),E2794),"")</f>
        <v>0.75</v>
      </c>
      <c r="G2794" s="41">
        <f>IFERROR(C2794-F2794,"")</f>
        <v>108.15</v>
      </c>
      <c r="H2794" s="41">
        <f>IFERROR(ROUND(VLOOKUP($B2794,Locations!$A$2:$U$255,11,FALSE)-G2794,3),"")</f>
        <v>4892.75</v>
      </c>
      <c r="I2794" s="42">
        <v>1</v>
      </c>
      <c r="J2794" s="41">
        <v>14</v>
      </c>
    </row>
    <row r="2795" spans="1:10" x14ac:dyDescent="0.25">
      <c r="A2795" s="1">
        <v>41891.510416666664</v>
      </c>
      <c r="B2795">
        <v>16</v>
      </c>
      <c r="C2795">
        <v>109.05</v>
      </c>
      <c r="D2795" t="s">
        <v>262</v>
      </c>
      <c r="F2795">
        <f>IFERROR(IF(E2795="",VLOOKUP($B2795,Locations!$A$2:$U$255,16,FALSE),E2795),"")</f>
        <v>0.75</v>
      </c>
      <c r="G2795">
        <f>IFERROR(C2795-F2795,"")</f>
        <v>108.3</v>
      </c>
      <c r="H2795">
        <f>IFERROR(ROUND(VLOOKUP($B2795,Locations!$A$2:$U$255,11,FALSE)-G2795,3),"")</f>
        <v>4892.6000000000004</v>
      </c>
      <c r="I2795" s="2">
        <v>1</v>
      </c>
      <c r="J2795">
        <v>14</v>
      </c>
    </row>
    <row r="2796" spans="1:10" x14ac:dyDescent="0.25">
      <c r="A2796" s="1">
        <v>41982.59652777778</v>
      </c>
      <c r="B2796">
        <v>16</v>
      </c>
      <c r="C2796">
        <v>109.05</v>
      </c>
      <c r="D2796" t="s">
        <v>262</v>
      </c>
      <c r="F2796">
        <f>IFERROR(IF(E2796="",VLOOKUP($B2796,Locations!$A$2:$U$255,16,FALSE),E2796),"")</f>
        <v>0.75</v>
      </c>
      <c r="G2796">
        <f>IFERROR(C2796-F2796,"")</f>
        <v>108.3</v>
      </c>
      <c r="H2796">
        <f>IFERROR(ROUND(VLOOKUP($B2796,Locations!$A$2:$U$255,11,FALSE)-G2796,3),"")</f>
        <v>4892.6000000000004</v>
      </c>
      <c r="I2796" s="2">
        <v>1</v>
      </c>
      <c r="J2796">
        <v>16</v>
      </c>
    </row>
    <row r="2797" spans="1:10" x14ac:dyDescent="0.25">
      <c r="A2797" s="1">
        <v>42066.568749999999</v>
      </c>
      <c r="B2797">
        <v>16</v>
      </c>
      <c r="C2797">
        <v>109.07</v>
      </c>
      <c r="D2797" t="s">
        <v>262</v>
      </c>
      <c r="F2797">
        <f>IFERROR(IF(E2797="",VLOOKUP($B2797,Locations!$A$2:$U$255,16,FALSE),E2797),"")</f>
        <v>0.75</v>
      </c>
      <c r="G2797">
        <f>IFERROR(C2797-F2797,"")</f>
        <v>108.32</v>
      </c>
      <c r="H2797">
        <f>IFERROR(ROUND(VLOOKUP($B2797,Locations!$A$2:$U$255,11,FALSE)-G2797,3),"")</f>
        <v>4892.58</v>
      </c>
      <c r="I2797" s="2">
        <v>1</v>
      </c>
      <c r="J2797">
        <v>16</v>
      </c>
    </row>
    <row r="2798" spans="1:10" x14ac:dyDescent="0.25">
      <c r="A2798" s="1">
        <v>42179.545138888891</v>
      </c>
      <c r="B2798">
        <v>16</v>
      </c>
      <c r="C2798">
        <v>109.11</v>
      </c>
      <c r="D2798" t="s">
        <v>262</v>
      </c>
      <c r="F2798">
        <f>IFERROR(IF(E2798="",VLOOKUP($B2798,Locations!$A$2:$U$255,16,FALSE),E2798),"")</f>
        <v>0.75</v>
      </c>
      <c r="G2798">
        <f>IFERROR(C2798-F2798,"")</f>
        <v>108.36</v>
      </c>
      <c r="H2798">
        <f>IFERROR(ROUND(VLOOKUP($B2798,Locations!$A$2:$U$255,11,FALSE)-G2798,3),"")</f>
        <v>4892.54</v>
      </c>
      <c r="I2798" s="2">
        <v>1</v>
      </c>
      <c r="J2798">
        <v>17</v>
      </c>
    </row>
    <row r="2799" spans="1:10" x14ac:dyDescent="0.25">
      <c r="A2799" s="1">
        <v>42493.53125</v>
      </c>
      <c r="B2799">
        <v>16</v>
      </c>
      <c r="C2799">
        <v>109.33</v>
      </c>
      <c r="D2799" t="s">
        <v>262</v>
      </c>
      <c r="F2799">
        <f>IFERROR(IF(E2799="",VLOOKUP($B2799,Locations!$A$2:$U$255,16,FALSE),E2799),"")</f>
        <v>0.75</v>
      </c>
      <c r="G2799">
        <f>IFERROR(C2799-F2799,"")</f>
        <v>108.58</v>
      </c>
      <c r="H2799">
        <f>IFERROR(ROUND(VLOOKUP($B2799,Locations!$A$2:$U$255,11,FALSE)-G2799,3),"")</f>
        <v>4892.32</v>
      </c>
      <c r="I2799" s="2">
        <v>1</v>
      </c>
      <c r="J2799">
        <v>15</v>
      </c>
    </row>
    <row r="2800" spans="1:10" x14ac:dyDescent="0.25">
      <c r="A2800" s="1">
        <v>42584.507638888892</v>
      </c>
      <c r="B2800">
        <v>16</v>
      </c>
      <c r="C2800">
        <v>109.5</v>
      </c>
      <c r="D2800" t="s">
        <v>262</v>
      </c>
      <c r="F2800">
        <f>IFERROR(IF(E2800="",VLOOKUP($B2800,Locations!$A$2:$U$255,16,FALSE),E2800),"")</f>
        <v>0.75</v>
      </c>
      <c r="G2800">
        <f>IFERROR(C2800-F2800,"")</f>
        <v>108.75</v>
      </c>
      <c r="H2800">
        <f>IFERROR(ROUND(VLOOKUP($B2800,Locations!$A$2:$U$255,11,FALSE)-G2800,3),"")</f>
        <v>4892.1499999999996</v>
      </c>
      <c r="I2800" s="2">
        <v>1</v>
      </c>
      <c r="J2800">
        <v>15</v>
      </c>
    </row>
    <row r="2801" spans="1:10" x14ac:dyDescent="0.25">
      <c r="A2801" s="1">
        <v>42803.436111111114</v>
      </c>
      <c r="B2801">
        <v>16</v>
      </c>
      <c r="C2801">
        <v>109.66</v>
      </c>
      <c r="D2801" t="s">
        <v>262</v>
      </c>
      <c r="F2801">
        <f>IFERROR(IF(E2801="",VLOOKUP($B2801,Locations!$A$2:$U$255,16,FALSE),E2801),"")</f>
        <v>0.75</v>
      </c>
      <c r="G2801">
        <f>IFERROR(C2801-F2801,"")</f>
        <v>108.91</v>
      </c>
      <c r="H2801">
        <f>IFERROR(ROUND(VLOOKUP($B2801,Locations!$A$2:$U$255,11,FALSE)-G2801,3),"")</f>
        <v>4891.99</v>
      </c>
      <c r="I2801" s="2">
        <v>1</v>
      </c>
      <c r="J2801">
        <v>16</v>
      </c>
    </row>
    <row r="2802" spans="1:10" x14ac:dyDescent="0.25">
      <c r="A2802" s="1">
        <v>42962.531944444447</v>
      </c>
      <c r="B2802">
        <v>16</v>
      </c>
      <c r="C2802">
        <v>109.8</v>
      </c>
      <c r="D2802" t="s">
        <v>262</v>
      </c>
      <c r="F2802">
        <f>IFERROR(IF(E2802="",VLOOKUP($B2802,Locations!$A$2:$U$255,16,FALSE),E2802),"")</f>
        <v>0.75</v>
      </c>
      <c r="G2802">
        <f>IFERROR(C2802-F2802,"")</f>
        <v>109.05</v>
      </c>
      <c r="H2802">
        <f>IFERROR(ROUND(VLOOKUP($B2802,Locations!$A$2:$U$255,11,FALSE)-G2802,3),"")</f>
        <v>4891.8500000000004</v>
      </c>
      <c r="I2802" s="2">
        <v>1</v>
      </c>
      <c r="J2802">
        <v>15</v>
      </c>
    </row>
    <row r="2803" spans="1:10" x14ac:dyDescent="0.25">
      <c r="A2803" s="1">
        <v>43076.555555555555</v>
      </c>
      <c r="B2803">
        <v>16</v>
      </c>
      <c r="C2803">
        <v>109.95</v>
      </c>
      <c r="D2803" t="s">
        <v>262</v>
      </c>
      <c r="F2803">
        <f>IFERROR(IF(E2803="",VLOOKUP($B2803,Locations!$A$2:$U$255,16,FALSE),E2803),"")</f>
        <v>0.75</v>
      </c>
      <c r="G2803">
        <f>IFERROR(C2803-F2803,"")</f>
        <v>109.2</v>
      </c>
      <c r="H2803">
        <f>IFERROR(ROUND(VLOOKUP($B2803,Locations!$A$2:$U$255,11,FALSE)-G2803,3),"")</f>
        <v>4891.7</v>
      </c>
      <c r="I2803" s="2">
        <v>1</v>
      </c>
      <c r="J2803">
        <v>16</v>
      </c>
    </row>
    <row r="2804" spans="1:10" x14ac:dyDescent="0.25">
      <c r="A2804" s="50">
        <v>43167.65347222222</v>
      </c>
      <c r="B2804">
        <v>16</v>
      </c>
      <c r="C2804" s="47">
        <v>109.92</v>
      </c>
      <c r="D2804" t="s">
        <v>262</v>
      </c>
      <c r="F2804">
        <v>0.75</v>
      </c>
      <c r="G2804">
        <f>IFERROR(C2804-F2804,"")</f>
        <v>109.17</v>
      </c>
      <c r="H2804">
        <f>IFERROR(ROUND(VLOOKUP($B2804,Locations!$A$2:$U$255,11,FALSE)-G2804,3),"")</f>
        <v>4891.7299999999996</v>
      </c>
      <c r="I2804" s="2">
        <v>1</v>
      </c>
      <c r="J2804">
        <v>16</v>
      </c>
    </row>
    <row r="2805" spans="1:10" x14ac:dyDescent="0.25">
      <c r="A2805" s="50">
        <v>43312.604861111111</v>
      </c>
      <c r="B2805">
        <v>16</v>
      </c>
      <c r="C2805" s="47">
        <v>110.06</v>
      </c>
      <c r="D2805" t="s">
        <v>262</v>
      </c>
      <c r="F2805">
        <v>0.75</v>
      </c>
      <c r="G2805">
        <f>IFERROR(C2805-F2805,"")</f>
        <v>109.31</v>
      </c>
      <c r="H2805">
        <f>IFERROR(ROUND(VLOOKUP($B2805,Locations!$A$2:$U$255,11,FALSE)-G2805,3),"")</f>
        <v>4891.59</v>
      </c>
      <c r="I2805" s="2">
        <v>1</v>
      </c>
      <c r="J2805">
        <v>17</v>
      </c>
    </row>
    <row r="2806" spans="1:10" x14ac:dyDescent="0.25">
      <c r="A2806" s="1">
        <v>39363.708333333336</v>
      </c>
      <c r="B2806">
        <v>17</v>
      </c>
      <c r="C2806">
        <v>108.28</v>
      </c>
      <c r="D2806" t="s">
        <v>263</v>
      </c>
      <c r="F2806">
        <f>IFERROR(IF(E2806="",VLOOKUP($B2806,Locations!$A$2:$U$255,16,FALSE),E2806),"")</f>
        <v>1.71</v>
      </c>
      <c r="G2806">
        <f>IFERROR(C2806-F2806,"")</f>
        <v>106.57000000000001</v>
      </c>
      <c r="H2806">
        <f>IFERROR(ROUND(VLOOKUP($B2806,Locations!$A$2:$U$255,11,FALSE)-G2806,3),"")</f>
        <v>4893.93</v>
      </c>
      <c r="I2806" s="2">
        <v>1</v>
      </c>
      <c r="J2806">
        <v>17</v>
      </c>
    </row>
    <row r="2807" spans="1:10" x14ac:dyDescent="0.25">
      <c r="A2807" s="1">
        <v>39400.5</v>
      </c>
      <c r="B2807">
        <v>17</v>
      </c>
      <c r="C2807">
        <v>108.34</v>
      </c>
      <c r="D2807" t="s">
        <v>263</v>
      </c>
      <c r="F2807">
        <f>IFERROR(IF(E2807="",VLOOKUP($B2807,Locations!$A$2:$U$255,16,FALSE),E2807),"")</f>
        <v>1.71</v>
      </c>
      <c r="G2807">
        <f>IFERROR(C2807-F2807,"")</f>
        <v>106.63000000000001</v>
      </c>
      <c r="H2807">
        <f>IFERROR(ROUND(VLOOKUP($B2807,Locations!$A$2:$U$255,11,FALSE)-G2807,3),"")</f>
        <v>4893.87</v>
      </c>
      <c r="I2807" s="2">
        <v>1</v>
      </c>
      <c r="J2807">
        <v>17</v>
      </c>
    </row>
    <row r="2808" spans="1:10" x14ac:dyDescent="0.25">
      <c r="A2808" s="1">
        <v>39505.529166666667</v>
      </c>
      <c r="B2808">
        <v>17</v>
      </c>
      <c r="C2808" s="41">
        <v>108.28</v>
      </c>
      <c r="D2808" t="s">
        <v>263</v>
      </c>
      <c r="F2808">
        <f>IFERROR(IF(E2808="",VLOOKUP($B2808,Locations!$A$2:$U$255,16,FALSE),E2808),"")</f>
        <v>1.71</v>
      </c>
      <c r="G2808">
        <f>IFERROR(C2808-F2808,"")</f>
        <v>106.57000000000001</v>
      </c>
      <c r="H2808">
        <f>IFERROR(ROUND(VLOOKUP($B2808,Locations!$A$2:$U$255,11,FALSE)-G2808,3),"")</f>
        <v>4893.93</v>
      </c>
      <c r="I2808" s="2">
        <v>1</v>
      </c>
      <c r="J2808">
        <v>17</v>
      </c>
    </row>
    <row r="2809" spans="1:10" x14ac:dyDescent="0.25">
      <c r="A2809" s="1">
        <v>39567.611111111109</v>
      </c>
      <c r="B2809">
        <v>17</v>
      </c>
      <c r="C2809">
        <v>108.21</v>
      </c>
      <c r="D2809" t="s">
        <v>263</v>
      </c>
      <c r="F2809">
        <f>IFERROR(IF(E2809="",VLOOKUP($B2809,Locations!$A$2:$U$255,16,FALSE),E2809),"")</f>
        <v>1.71</v>
      </c>
      <c r="G2809">
        <f>IFERROR(C2809-F2809,"")</f>
        <v>106.5</v>
      </c>
      <c r="H2809">
        <f>IFERROR(ROUND(VLOOKUP($B2809,Locations!$A$2:$U$255,11,FALSE)-G2809,3),"")</f>
        <v>4894</v>
      </c>
      <c r="I2809" s="2">
        <v>1</v>
      </c>
      <c r="J2809">
        <v>17</v>
      </c>
    </row>
    <row r="2810" spans="1:10" x14ac:dyDescent="0.25">
      <c r="A2810" s="1">
        <v>39658.59097222222</v>
      </c>
      <c r="B2810">
        <v>17</v>
      </c>
      <c r="C2810" s="41">
        <v>108.36</v>
      </c>
      <c r="D2810" t="s">
        <v>263</v>
      </c>
      <c r="F2810">
        <f>IFERROR(IF(E2810="",VLOOKUP($B2810,Locations!$A$2:$U$255,16,FALSE),E2810),"")</f>
        <v>1.71</v>
      </c>
      <c r="G2810">
        <f>IFERROR(C2810-F2810,"")</f>
        <v>106.65</v>
      </c>
      <c r="H2810">
        <f>IFERROR(ROUND(VLOOKUP($B2810,Locations!$A$2:$U$255,11,FALSE)-G2810,3),"")</f>
        <v>4893.8500000000004</v>
      </c>
      <c r="I2810" s="2">
        <v>1</v>
      </c>
      <c r="J2810">
        <v>17</v>
      </c>
    </row>
    <row r="2811" spans="1:10" x14ac:dyDescent="0.25">
      <c r="A2811" s="1">
        <v>39749.38958333333</v>
      </c>
      <c r="B2811">
        <v>17</v>
      </c>
      <c r="C2811">
        <v>108.57</v>
      </c>
      <c r="D2811" t="s">
        <v>263</v>
      </c>
      <c r="F2811">
        <f>IFERROR(IF(E2811="",VLOOKUP($B2811,Locations!$A$2:$U$255,16,FALSE),E2811),"")</f>
        <v>1.71</v>
      </c>
      <c r="G2811">
        <f>IFERROR(C2811-F2811,"")</f>
        <v>106.86</v>
      </c>
      <c r="H2811">
        <f>IFERROR(ROUND(VLOOKUP($B2811,Locations!$A$2:$U$255,11,FALSE)-G2811,3),"")</f>
        <v>4893.6400000000003</v>
      </c>
      <c r="I2811" s="2">
        <v>1</v>
      </c>
      <c r="J2811">
        <v>17</v>
      </c>
    </row>
    <row r="2812" spans="1:10" x14ac:dyDescent="0.25">
      <c r="A2812" s="1">
        <v>39853.579861111109</v>
      </c>
      <c r="B2812">
        <v>17</v>
      </c>
      <c r="C2812">
        <v>108.47</v>
      </c>
      <c r="D2812" t="s">
        <v>263</v>
      </c>
      <c r="F2812">
        <f>IFERROR(IF(E2812="",VLOOKUP($B2812,Locations!$A$2:$U$255,16,FALSE),E2812),"")</f>
        <v>1.71</v>
      </c>
      <c r="G2812">
        <f>IFERROR(C2812-F2812,"")</f>
        <v>106.76</v>
      </c>
      <c r="H2812">
        <f>IFERROR(ROUND(VLOOKUP($B2812,Locations!$A$2:$U$255,11,FALSE)-G2812,3),"")</f>
        <v>4893.74</v>
      </c>
      <c r="I2812" s="2">
        <v>1</v>
      </c>
      <c r="J2812">
        <v>17</v>
      </c>
    </row>
    <row r="2813" spans="1:10" x14ac:dyDescent="0.25">
      <c r="A2813" s="1">
        <v>39952.410416666666</v>
      </c>
      <c r="B2813">
        <v>17</v>
      </c>
      <c r="C2813">
        <v>108.58</v>
      </c>
      <c r="D2813" t="s">
        <v>263</v>
      </c>
      <c r="F2813">
        <f>IFERROR(IF(E2813="",VLOOKUP($B2813,Locations!$A$2:$U$255,16,FALSE),E2813),"")</f>
        <v>1.71</v>
      </c>
      <c r="G2813">
        <f>IFERROR(C2813-F2813,"")</f>
        <v>106.87</v>
      </c>
      <c r="H2813">
        <f>IFERROR(ROUND(VLOOKUP($B2813,Locations!$A$2:$U$255,11,FALSE)-G2813,3),"")</f>
        <v>4893.63</v>
      </c>
      <c r="I2813" s="2">
        <v>1</v>
      </c>
      <c r="J2813">
        <v>17</v>
      </c>
    </row>
    <row r="2814" spans="1:10" x14ac:dyDescent="0.25">
      <c r="A2814" s="1">
        <v>40071.661111111112</v>
      </c>
      <c r="B2814">
        <v>17</v>
      </c>
      <c r="C2814">
        <v>108.75</v>
      </c>
      <c r="D2814" t="s">
        <v>263</v>
      </c>
      <c r="F2814">
        <f>IFERROR(IF(E2814="",VLOOKUP($B2814,Locations!$A$2:$U$255,16,FALSE),E2814),"")</f>
        <v>1.71</v>
      </c>
      <c r="G2814">
        <f>IFERROR(C2814-F2814,"")</f>
        <v>107.04</v>
      </c>
      <c r="H2814">
        <f>IFERROR(ROUND(VLOOKUP($B2814,Locations!$A$2:$U$255,11,FALSE)-G2814,3),"")</f>
        <v>4893.46</v>
      </c>
      <c r="I2814" s="2">
        <v>1</v>
      </c>
      <c r="J2814">
        <v>17</v>
      </c>
    </row>
    <row r="2815" spans="1:10" x14ac:dyDescent="0.25">
      <c r="A2815" s="1">
        <v>40149.563194444447</v>
      </c>
      <c r="B2815">
        <v>17</v>
      </c>
      <c r="C2815">
        <v>108.82</v>
      </c>
      <c r="D2815" t="s">
        <v>263</v>
      </c>
      <c r="F2815">
        <f>IFERROR(IF(E2815="",VLOOKUP($B2815,Locations!$A$2:$U$255,16,FALSE),E2815),"")</f>
        <v>1.71</v>
      </c>
      <c r="G2815">
        <f>IFERROR(C2815-F2815,"")</f>
        <v>107.11</v>
      </c>
      <c r="H2815">
        <f>IFERROR(ROUND(VLOOKUP($B2815,Locations!$A$2:$U$255,11,FALSE)-G2815,3),"")</f>
        <v>4893.3900000000003</v>
      </c>
      <c r="I2815" s="2">
        <v>1</v>
      </c>
      <c r="J2815">
        <v>17</v>
      </c>
    </row>
    <row r="2816" spans="1:10" x14ac:dyDescent="0.25">
      <c r="A2816" s="1">
        <v>40241.552083333336</v>
      </c>
      <c r="B2816">
        <v>17</v>
      </c>
      <c r="C2816">
        <v>108.82</v>
      </c>
      <c r="D2816" t="s">
        <v>263</v>
      </c>
      <c r="F2816">
        <f>IFERROR(IF(E2816="",VLOOKUP($B2816,Locations!$A$2:$U$255,16,FALSE),E2816),"")</f>
        <v>1.71</v>
      </c>
      <c r="G2816">
        <f>IFERROR(C2816-F2816,"")</f>
        <v>107.11</v>
      </c>
      <c r="H2816">
        <f>IFERROR(ROUND(VLOOKUP($B2816,Locations!$A$2:$U$255,11,FALSE)-G2816,3),"")</f>
        <v>4893.3900000000003</v>
      </c>
      <c r="I2816" s="2">
        <v>1</v>
      </c>
      <c r="J2816">
        <v>17</v>
      </c>
    </row>
    <row r="2817" spans="1:10" x14ac:dyDescent="0.25">
      <c r="A2817" s="1">
        <v>40337.585416666669</v>
      </c>
      <c r="B2817">
        <v>17</v>
      </c>
      <c r="C2817">
        <v>108.86</v>
      </c>
      <c r="D2817" t="s">
        <v>263</v>
      </c>
      <c r="F2817">
        <f>IFERROR(IF(E2817="",VLOOKUP($B2817,Locations!$A$2:$U$255,16,FALSE),E2817),"")</f>
        <v>1.71</v>
      </c>
      <c r="G2817">
        <f>IFERROR(C2817-F2817,"")</f>
        <v>107.15</v>
      </c>
      <c r="H2817">
        <f>IFERROR(ROUND(VLOOKUP($B2817,Locations!$A$2:$U$255,11,FALSE)-G2817,3),"")</f>
        <v>4893.3500000000004</v>
      </c>
      <c r="I2817" s="2">
        <v>1</v>
      </c>
      <c r="J2817">
        <v>17</v>
      </c>
    </row>
    <row r="2818" spans="1:10" x14ac:dyDescent="0.25">
      <c r="A2818" s="1">
        <v>40435.637499999997</v>
      </c>
      <c r="B2818">
        <v>17</v>
      </c>
      <c r="C2818">
        <v>108.94</v>
      </c>
      <c r="D2818" t="s">
        <v>263</v>
      </c>
      <c r="F2818">
        <f>IFERROR(IF(E2818="",VLOOKUP($B2818,Locations!$A$2:$U$255,16,FALSE),E2818),"")</f>
        <v>1.71</v>
      </c>
      <c r="G2818">
        <f>IFERROR(C2818-F2818,"")</f>
        <v>107.23</v>
      </c>
      <c r="H2818">
        <f>IFERROR(ROUND(VLOOKUP($B2818,Locations!$A$2:$U$255,11,FALSE)-G2818,3),"")</f>
        <v>4893.2700000000004</v>
      </c>
      <c r="I2818" s="2">
        <v>1</v>
      </c>
      <c r="J2818">
        <v>14</v>
      </c>
    </row>
    <row r="2819" spans="1:10" x14ac:dyDescent="0.25">
      <c r="A2819" s="1">
        <v>40519.527083333334</v>
      </c>
      <c r="B2819">
        <v>17</v>
      </c>
      <c r="C2819">
        <v>109.09</v>
      </c>
      <c r="D2819" t="s">
        <v>263</v>
      </c>
      <c r="F2819">
        <f>IFERROR(IF(E2819="",VLOOKUP($B2819,Locations!$A$2:$U$255,16,FALSE),E2819),"")</f>
        <v>1.71</v>
      </c>
      <c r="G2819">
        <f>IFERROR(C2819-F2819,"")</f>
        <v>107.38000000000001</v>
      </c>
      <c r="H2819">
        <f>IFERROR(ROUND(VLOOKUP($B2819,Locations!$A$2:$U$255,11,FALSE)-G2819,3),"")</f>
        <v>4893.12</v>
      </c>
      <c r="I2819" s="2">
        <v>1</v>
      </c>
      <c r="J2819">
        <v>16</v>
      </c>
    </row>
    <row r="2820" spans="1:10" x14ac:dyDescent="0.25">
      <c r="A2820" s="1">
        <v>40603.424305555556</v>
      </c>
      <c r="B2820">
        <v>17</v>
      </c>
      <c r="C2820">
        <v>109.14</v>
      </c>
      <c r="D2820" t="s">
        <v>263</v>
      </c>
      <c r="F2820">
        <f>IFERROR(IF(E2820="",VLOOKUP($B2820,Locations!$A$2:$U$255,16,FALSE),E2820),"")</f>
        <v>1.71</v>
      </c>
      <c r="G2820">
        <f>IFERROR(C2820-F2820,"")</f>
        <v>107.43</v>
      </c>
      <c r="H2820">
        <f>IFERROR(ROUND(VLOOKUP($B2820,Locations!$A$2:$U$255,11,FALSE)-G2820,3),"")</f>
        <v>4893.07</v>
      </c>
      <c r="I2820" s="2">
        <v>1</v>
      </c>
      <c r="J2820">
        <v>14</v>
      </c>
    </row>
    <row r="2821" spans="1:10" x14ac:dyDescent="0.25">
      <c r="A2821" s="1">
        <v>40701.524305555555</v>
      </c>
      <c r="B2821">
        <v>17</v>
      </c>
      <c r="C2821">
        <v>109.08</v>
      </c>
      <c r="D2821" t="s">
        <v>263</v>
      </c>
      <c r="F2821">
        <f>IFERROR(IF(E2821="",VLOOKUP($B2821,Locations!$A$2:$U$255,16,FALSE),E2821),"")</f>
        <v>1.71</v>
      </c>
      <c r="G2821">
        <f>IFERROR(C2821-F2821,"")</f>
        <v>107.37</v>
      </c>
      <c r="H2821">
        <f>IFERROR(ROUND(VLOOKUP($B2821,Locations!$A$2:$U$255,11,FALSE)-G2821,3),"")</f>
        <v>4893.13</v>
      </c>
      <c r="I2821" s="2">
        <v>1</v>
      </c>
      <c r="J2821">
        <v>14</v>
      </c>
    </row>
    <row r="2822" spans="1:10" x14ac:dyDescent="0.25">
      <c r="A2822" s="1">
        <v>40799.591666666667</v>
      </c>
      <c r="B2822">
        <v>17</v>
      </c>
      <c r="C2822">
        <v>109.19</v>
      </c>
      <c r="D2822" t="s">
        <v>263</v>
      </c>
      <c r="F2822">
        <f>IFERROR(IF(E2822="",VLOOKUP($B2822,Locations!$A$2:$U$255,16,FALSE),E2822),"")</f>
        <v>1.71</v>
      </c>
      <c r="G2822">
        <f>IFERROR(C2822-F2822,"")</f>
        <v>107.48</v>
      </c>
      <c r="H2822">
        <f>IFERROR(ROUND(VLOOKUP($B2822,Locations!$A$2:$U$255,11,FALSE)-G2822,3),"")</f>
        <v>4893.0200000000004</v>
      </c>
      <c r="I2822" s="2">
        <v>1</v>
      </c>
      <c r="J2822">
        <v>14</v>
      </c>
    </row>
    <row r="2823" spans="1:10" x14ac:dyDescent="0.25">
      <c r="A2823" s="1">
        <v>40883.53402777778</v>
      </c>
      <c r="B2823">
        <v>17</v>
      </c>
      <c r="C2823">
        <v>109.3</v>
      </c>
      <c r="D2823" t="s">
        <v>263</v>
      </c>
      <c r="F2823">
        <f>IFERROR(IF(E2823="",VLOOKUP($B2823,Locations!$A$2:$U$255,16,FALSE),E2823),"")</f>
        <v>1.71</v>
      </c>
      <c r="G2823">
        <f>IFERROR(C2823-F2823,"")</f>
        <v>107.59</v>
      </c>
      <c r="H2823">
        <f>IFERROR(ROUND(VLOOKUP($B2823,Locations!$A$2:$U$255,11,FALSE)-G2823,3),"")</f>
        <v>4892.91</v>
      </c>
      <c r="I2823" s="2">
        <v>1</v>
      </c>
      <c r="J2823">
        <v>14</v>
      </c>
    </row>
    <row r="2824" spans="1:10" x14ac:dyDescent="0.25">
      <c r="A2824" s="1">
        <v>40967.529166666667</v>
      </c>
      <c r="B2824">
        <v>17</v>
      </c>
      <c r="C2824">
        <v>109.19</v>
      </c>
      <c r="D2824" t="s">
        <v>263</v>
      </c>
      <c r="F2824">
        <f>IFERROR(IF(E2824="",VLOOKUP($B2824,Locations!$A$2:$U$255,16,FALSE),E2824),"")</f>
        <v>1.71</v>
      </c>
      <c r="G2824">
        <f>IFERROR(C2824-F2824,"")</f>
        <v>107.48</v>
      </c>
      <c r="H2824">
        <f>IFERROR(ROUND(VLOOKUP($B2824,Locations!$A$2:$U$255,11,FALSE)-G2824,3),"")</f>
        <v>4893.0200000000004</v>
      </c>
      <c r="I2824" s="2">
        <v>1</v>
      </c>
      <c r="J2824">
        <v>16</v>
      </c>
    </row>
    <row r="2825" spans="1:10" x14ac:dyDescent="0.25">
      <c r="A2825" s="1">
        <v>41065.445138888892</v>
      </c>
      <c r="B2825">
        <v>17</v>
      </c>
      <c r="C2825">
        <v>109.22</v>
      </c>
      <c r="D2825" t="s">
        <v>263</v>
      </c>
      <c r="F2825">
        <f>IFERROR(IF(E2825="",VLOOKUP($B2825,Locations!$A$2:$U$255,16,FALSE),E2825),"")</f>
        <v>1.71</v>
      </c>
      <c r="G2825">
        <f>IFERROR(C2825-F2825,"")</f>
        <v>107.51</v>
      </c>
      <c r="H2825">
        <f>IFERROR(ROUND(VLOOKUP($B2825,Locations!$A$2:$U$255,11,FALSE)-G2825,3),"")</f>
        <v>4892.99</v>
      </c>
      <c r="I2825" s="2">
        <v>1</v>
      </c>
      <c r="J2825">
        <v>14</v>
      </c>
    </row>
    <row r="2826" spans="1:10" x14ac:dyDescent="0.25">
      <c r="A2826" s="1">
        <v>41163.50277777778</v>
      </c>
      <c r="B2826">
        <v>17</v>
      </c>
      <c r="C2826">
        <v>109.37</v>
      </c>
      <c r="D2826" t="s">
        <v>263</v>
      </c>
      <c r="F2826">
        <f>IFERROR(IF(E2826="",VLOOKUP($B2826,Locations!$A$2:$U$255,16,FALSE),E2826),"")</f>
        <v>1.71</v>
      </c>
      <c r="G2826">
        <f>IFERROR(C2826-F2826,"")</f>
        <v>107.66000000000001</v>
      </c>
      <c r="H2826">
        <f>IFERROR(ROUND(VLOOKUP($B2826,Locations!$A$2:$U$255,11,FALSE)-G2826,3),"")</f>
        <v>4892.84</v>
      </c>
      <c r="I2826" s="2">
        <v>1</v>
      </c>
      <c r="J2826">
        <v>14</v>
      </c>
    </row>
    <row r="2827" spans="1:10" x14ac:dyDescent="0.25">
      <c r="A2827" s="1">
        <v>41254.6</v>
      </c>
      <c r="B2827">
        <v>17</v>
      </c>
      <c r="C2827">
        <v>109.32</v>
      </c>
      <c r="D2827" t="s">
        <v>263</v>
      </c>
      <c r="F2827">
        <f>IFERROR(IF(E2827="",VLOOKUP($B2827,Locations!$A$2:$U$255,16,FALSE),E2827),"")</f>
        <v>1.71</v>
      </c>
      <c r="G2827">
        <f>IFERROR(C2827-F2827,"")</f>
        <v>107.61</v>
      </c>
      <c r="H2827">
        <f>IFERROR(ROUND(VLOOKUP($B2827,Locations!$A$2:$U$255,11,FALSE)-G2827,3),"")</f>
        <v>4892.8900000000003</v>
      </c>
      <c r="I2827" s="2">
        <v>1</v>
      </c>
    </row>
    <row r="2828" spans="1:10" x14ac:dyDescent="0.25">
      <c r="A2828" s="1">
        <v>41338.513888888891</v>
      </c>
      <c r="B2828">
        <v>17</v>
      </c>
      <c r="C2828">
        <v>109.35</v>
      </c>
      <c r="D2828" t="s">
        <v>263</v>
      </c>
      <c r="F2828">
        <f>IFERROR(IF(E2828="",VLOOKUP($B2828,Locations!$A$2:$U$255,16,FALSE),E2828),"")</f>
        <v>1.71</v>
      </c>
      <c r="G2828">
        <f>IFERROR(C2828-F2828,"")</f>
        <v>107.64</v>
      </c>
      <c r="H2828">
        <f>IFERROR(ROUND(VLOOKUP($B2828,Locations!$A$2:$U$255,11,FALSE)-G2828,3),"")</f>
        <v>4892.8599999999997</v>
      </c>
      <c r="I2828" s="2">
        <v>1</v>
      </c>
      <c r="J2828">
        <v>14</v>
      </c>
    </row>
    <row r="2829" spans="1:10" x14ac:dyDescent="0.25">
      <c r="A2829" s="1">
        <v>41443.371527777781</v>
      </c>
      <c r="B2829">
        <v>17</v>
      </c>
      <c r="C2829">
        <v>109.45</v>
      </c>
      <c r="D2829" t="s">
        <v>263</v>
      </c>
      <c r="F2829">
        <f>IFERROR(IF(E2829="",VLOOKUP($B2829,Locations!$A$2:$U$255,16,FALSE),E2829),"")</f>
        <v>1.71</v>
      </c>
      <c r="G2829">
        <f>IFERROR(C2829-F2829,"")</f>
        <v>107.74000000000001</v>
      </c>
      <c r="H2829">
        <f>IFERROR(ROUND(VLOOKUP($B2829,Locations!$A$2:$U$255,11,FALSE)-G2829,3),"")</f>
        <v>4892.76</v>
      </c>
      <c r="I2829" s="2">
        <v>1</v>
      </c>
      <c r="J2829">
        <v>14</v>
      </c>
    </row>
    <row r="2830" spans="1:10" x14ac:dyDescent="0.25">
      <c r="A2830" s="1">
        <v>41534.477777777778</v>
      </c>
      <c r="B2830">
        <v>17</v>
      </c>
      <c r="C2830">
        <v>109.59</v>
      </c>
      <c r="D2830" t="s">
        <v>263</v>
      </c>
      <c r="F2830">
        <f>IFERROR(IF(E2830="",VLOOKUP($B2830,Locations!$A$2:$U$255,16,FALSE),E2830),"")</f>
        <v>1.71</v>
      </c>
      <c r="G2830">
        <f>IFERROR(C2830-F2830,"")</f>
        <v>107.88000000000001</v>
      </c>
      <c r="H2830">
        <f>IFERROR(ROUND(VLOOKUP($B2830,Locations!$A$2:$U$255,11,FALSE)-G2830,3),"")</f>
        <v>4892.62</v>
      </c>
      <c r="I2830" s="2">
        <v>1</v>
      </c>
      <c r="J2830">
        <v>14</v>
      </c>
    </row>
    <row r="2831" spans="1:10" x14ac:dyDescent="0.25">
      <c r="A2831" s="1">
        <v>41618.495138888888</v>
      </c>
      <c r="B2831">
        <v>17</v>
      </c>
      <c r="C2831">
        <v>109.72</v>
      </c>
      <c r="D2831" t="s">
        <v>263</v>
      </c>
      <c r="F2831">
        <f>IFERROR(IF(E2831="",VLOOKUP($B2831,Locations!$A$2:$U$255,16,FALSE),E2831),"")</f>
        <v>1.71</v>
      </c>
      <c r="G2831">
        <f>IFERROR(C2831-F2831,"")</f>
        <v>108.01</v>
      </c>
      <c r="H2831">
        <f>IFERROR(ROUND(VLOOKUP($B2831,Locations!$A$2:$U$255,11,FALSE)-G2831,3),"")</f>
        <v>4892.49</v>
      </c>
      <c r="I2831" s="2">
        <v>1</v>
      </c>
      <c r="J2831">
        <v>16</v>
      </c>
    </row>
    <row r="2832" spans="1:10" x14ac:dyDescent="0.25">
      <c r="A2832" s="1">
        <v>41702.526388888888</v>
      </c>
      <c r="B2832">
        <v>17</v>
      </c>
      <c r="C2832">
        <v>109.73</v>
      </c>
      <c r="D2832" t="s">
        <v>263</v>
      </c>
      <c r="F2832">
        <f>IFERROR(IF(E2832="",VLOOKUP($B2832,Locations!$A$2:$U$255,16,FALSE),E2832),"")</f>
        <v>1.71</v>
      </c>
      <c r="G2832">
        <f>IFERROR(C2832-F2832,"")</f>
        <v>108.02000000000001</v>
      </c>
      <c r="H2832">
        <f>IFERROR(ROUND(VLOOKUP($B2832,Locations!$A$2:$U$255,11,FALSE)-G2832,3),"")</f>
        <v>4892.4799999999996</v>
      </c>
      <c r="I2832" s="2">
        <v>1</v>
      </c>
      <c r="J2832">
        <v>14</v>
      </c>
    </row>
    <row r="2833" spans="1:10" x14ac:dyDescent="0.25">
      <c r="A2833" s="1">
        <v>41793.502083333333</v>
      </c>
      <c r="B2833">
        <v>17</v>
      </c>
      <c r="C2833">
        <v>109.78</v>
      </c>
      <c r="D2833" t="s">
        <v>263</v>
      </c>
      <c r="F2833">
        <f>IFERROR(IF(E2833="",VLOOKUP($B2833,Locations!$A$2:$U$255,16,FALSE),E2833),"")</f>
        <v>1.71</v>
      </c>
      <c r="G2833">
        <f>IFERROR(C2833-F2833,"")</f>
        <v>108.07000000000001</v>
      </c>
      <c r="H2833">
        <f>IFERROR(ROUND(VLOOKUP($B2833,Locations!$A$2:$U$255,11,FALSE)-G2833,3),"")</f>
        <v>4892.43</v>
      </c>
      <c r="I2833" s="2">
        <v>1</v>
      </c>
      <c r="J2833">
        <v>14</v>
      </c>
    </row>
    <row r="2834" spans="1:10" x14ac:dyDescent="0.25">
      <c r="A2834" s="1">
        <v>41891.511805555558</v>
      </c>
      <c r="B2834">
        <v>17</v>
      </c>
      <c r="C2834">
        <v>109.95</v>
      </c>
      <c r="D2834" t="s">
        <v>263</v>
      </c>
      <c r="F2834">
        <f>IFERROR(IF(E2834="",VLOOKUP($B2834,Locations!$A$2:$U$255,16,FALSE),E2834),"")</f>
        <v>1.71</v>
      </c>
      <c r="G2834">
        <f>IFERROR(C2834-F2834,"")</f>
        <v>108.24000000000001</v>
      </c>
      <c r="H2834">
        <f>IFERROR(ROUND(VLOOKUP($B2834,Locations!$A$2:$U$255,11,FALSE)-G2834,3),"")</f>
        <v>4892.26</v>
      </c>
      <c r="I2834" s="2">
        <v>1</v>
      </c>
      <c r="J2834">
        <v>14</v>
      </c>
    </row>
    <row r="2835" spans="1:10" x14ac:dyDescent="0.25">
      <c r="A2835" s="1">
        <v>41982.597916666666</v>
      </c>
      <c r="B2835">
        <v>17</v>
      </c>
      <c r="C2835">
        <v>109.96</v>
      </c>
      <c r="D2835" t="s">
        <v>263</v>
      </c>
      <c r="F2835">
        <f>IFERROR(IF(E2835="",VLOOKUP($B2835,Locations!$A$2:$U$255,16,FALSE),E2835),"")</f>
        <v>1.71</v>
      </c>
      <c r="G2835">
        <f>IFERROR(C2835-F2835,"")</f>
        <v>108.25</v>
      </c>
      <c r="H2835">
        <f>IFERROR(ROUND(VLOOKUP($B2835,Locations!$A$2:$U$255,11,FALSE)-G2835,3),"")</f>
        <v>4892.25</v>
      </c>
      <c r="I2835" s="2">
        <v>1</v>
      </c>
      <c r="J2835">
        <v>16</v>
      </c>
    </row>
    <row r="2836" spans="1:10" x14ac:dyDescent="0.25">
      <c r="A2836" s="1">
        <v>42066.571527777778</v>
      </c>
      <c r="B2836">
        <v>17</v>
      </c>
      <c r="C2836">
        <v>109.98</v>
      </c>
      <c r="D2836" t="s">
        <v>263</v>
      </c>
      <c r="F2836">
        <f>IFERROR(IF(E2836="",VLOOKUP($B2836,Locations!$A$2:$U$255,16,FALSE),E2836),"")</f>
        <v>1.71</v>
      </c>
      <c r="G2836">
        <f>IFERROR(C2836-F2836,"")</f>
        <v>108.27000000000001</v>
      </c>
      <c r="H2836">
        <f>IFERROR(ROUND(VLOOKUP($B2836,Locations!$A$2:$U$255,11,FALSE)-G2836,3),"")</f>
        <v>4892.2299999999996</v>
      </c>
      <c r="I2836" s="2">
        <v>1</v>
      </c>
      <c r="J2836">
        <v>16</v>
      </c>
    </row>
    <row r="2837" spans="1:10" x14ac:dyDescent="0.25">
      <c r="A2837" s="1">
        <v>42179.546527777777</v>
      </c>
      <c r="B2837">
        <v>17</v>
      </c>
      <c r="C2837">
        <v>109.98</v>
      </c>
      <c r="D2837" t="s">
        <v>263</v>
      </c>
      <c r="F2837">
        <f>IFERROR(IF(E2837="",VLOOKUP($B2837,Locations!$A$2:$U$255,16,FALSE),E2837),"")</f>
        <v>1.71</v>
      </c>
      <c r="G2837">
        <f>IFERROR(C2837-F2837,"")</f>
        <v>108.27000000000001</v>
      </c>
      <c r="H2837">
        <f>IFERROR(ROUND(VLOOKUP($B2837,Locations!$A$2:$U$255,11,FALSE)-G2837,3),"")</f>
        <v>4892.2299999999996</v>
      </c>
      <c r="I2837" s="2">
        <v>1</v>
      </c>
      <c r="J2837">
        <v>17</v>
      </c>
    </row>
    <row r="2838" spans="1:10" x14ac:dyDescent="0.25">
      <c r="A2838" s="1">
        <v>42339.563194444447</v>
      </c>
      <c r="B2838">
        <v>17</v>
      </c>
      <c r="C2838">
        <v>110.28</v>
      </c>
      <c r="D2838" t="s">
        <v>263</v>
      </c>
      <c r="F2838">
        <f>IFERROR(IF(E2838="",VLOOKUP($B2838,Locations!$A$2:$U$255,16,FALSE),E2838),"")</f>
        <v>1.71</v>
      </c>
      <c r="G2838">
        <f>IFERROR(C2838-F2838,"")</f>
        <v>108.57000000000001</v>
      </c>
      <c r="H2838">
        <f>IFERROR(ROUND(VLOOKUP($B2838,Locations!$A$2:$U$255,11,FALSE)-G2838,3),"")</f>
        <v>4891.93</v>
      </c>
      <c r="I2838" s="2">
        <v>1</v>
      </c>
      <c r="J2838">
        <v>16</v>
      </c>
    </row>
    <row r="2839" spans="1:10" x14ac:dyDescent="0.25">
      <c r="A2839" s="1">
        <v>42493.524305555555</v>
      </c>
      <c r="B2839">
        <v>17</v>
      </c>
      <c r="C2839">
        <v>110.23</v>
      </c>
      <c r="D2839" t="s">
        <v>263</v>
      </c>
      <c r="F2839">
        <f>IFERROR(IF(E2839="",VLOOKUP($B2839,Locations!$A$2:$U$255,16,FALSE),E2839),"")</f>
        <v>1.71</v>
      </c>
      <c r="G2839">
        <f>IFERROR(C2839-F2839,"")</f>
        <v>108.52000000000001</v>
      </c>
      <c r="H2839">
        <f>IFERROR(ROUND(VLOOKUP($B2839,Locations!$A$2:$U$255,11,FALSE)-G2839,3),"")</f>
        <v>4891.9799999999996</v>
      </c>
      <c r="I2839" s="2">
        <v>1</v>
      </c>
      <c r="J2839">
        <v>15</v>
      </c>
    </row>
    <row r="2840" spans="1:10" x14ac:dyDescent="0.25">
      <c r="A2840" s="1">
        <v>42584.5</v>
      </c>
      <c r="B2840">
        <v>17</v>
      </c>
      <c r="C2840">
        <v>110.37</v>
      </c>
      <c r="D2840" t="s">
        <v>263</v>
      </c>
      <c r="F2840">
        <f>IFERROR(IF(E2840="",VLOOKUP($B2840,Locations!$A$2:$U$255,16,FALSE),E2840),"")</f>
        <v>1.71</v>
      </c>
      <c r="G2840">
        <f>IFERROR(C2840-F2840,"")</f>
        <v>108.66000000000001</v>
      </c>
      <c r="H2840">
        <f>IFERROR(ROUND(VLOOKUP($B2840,Locations!$A$2:$U$255,11,FALSE)-G2840,3),"")</f>
        <v>4891.84</v>
      </c>
      <c r="I2840" s="2">
        <v>1</v>
      </c>
      <c r="J2840">
        <v>15</v>
      </c>
    </row>
    <row r="2841" spans="1:10" x14ac:dyDescent="0.25">
      <c r="A2841" s="1">
        <v>42803.4375</v>
      </c>
      <c r="B2841">
        <v>17</v>
      </c>
      <c r="C2841">
        <v>110.62</v>
      </c>
      <c r="D2841" t="s">
        <v>263</v>
      </c>
      <c r="F2841">
        <f>IFERROR(IF(E2841="",VLOOKUP($B2841,Locations!$A$2:$U$255,16,FALSE),E2841),"")</f>
        <v>1.71</v>
      </c>
      <c r="G2841">
        <f>IFERROR(C2841-F2841,"")</f>
        <v>108.91000000000001</v>
      </c>
      <c r="H2841">
        <f>IFERROR(ROUND(VLOOKUP($B2841,Locations!$A$2:$U$255,11,FALSE)-G2841,3),"")</f>
        <v>4891.59</v>
      </c>
      <c r="I2841" s="2">
        <v>1</v>
      </c>
      <c r="J2841">
        <v>16</v>
      </c>
    </row>
    <row r="2842" spans="1:10" x14ac:dyDescent="0.25">
      <c r="A2842" s="1">
        <v>42962.538194444445</v>
      </c>
      <c r="B2842">
        <v>17</v>
      </c>
      <c r="C2842">
        <v>110.7</v>
      </c>
      <c r="D2842" t="s">
        <v>263</v>
      </c>
      <c r="F2842">
        <f>IFERROR(IF(E2842="",VLOOKUP($B2842,Locations!$A$2:$U$255,16,FALSE),E2842),"")</f>
        <v>1.71</v>
      </c>
      <c r="G2842">
        <f>IFERROR(C2842-F2842,"")</f>
        <v>108.99000000000001</v>
      </c>
      <c r="H2842">
        <f>IFERROR(ROUND(VLOOKUP($B2842,Locations!$A$2:$U$255,11,FALSE)-G2842,3),"")</f>
        <v>4891.51</v>
      </c>
      <c r="I2842" s="2">
        <v>1</v>
      </c>
      <c r="J2842">
        <v>15</v>
      </c>
    </row>
    <row r="2843" spans="1:10" x14ac:dyDescent="0.25">
      <c r="A2843" s="1">
        <v>43076.556250000001</v>
      </c>
      <c r="B2843">
        <v>17</v>
      </c>
      <c r="C2843" s="41">
        <v>110.87</v>
      </c>
      <c r="D2843" t="s">
        <v>263</v>
      </c>
      <c r="F2843">
        <f>IFERROR(IF(E2843="",VLOOKUP($B2843,Locations!$A$2:$U$255,16,FALSE),E2843),"")</f>
        <v>1.71</v>
      </c>
      <c r="G2843">
        <f>IFERROR(C2843-F2843,"")</f>
        <v>109.16000000000001</v>
      </c>
      <c r="H2843">
        <f>IFERROR(ROUND(VLOOKUP($B2843,Locations!$A$2:$U$255,11,FALSE)-G2843,3),"")</f>
        <v>4891.34</v>
      </c>
      <c r="I2843" s="2">
        <v>1</v>
      </c>
      <c r="J2843">
        <v>16</v>
      </c>
    </row>
    <row r="2844" spans="1:10" x14ac:dyDescent="0.25">
      <c r="A2844" s="50">
        <v>43167.654861111114</v>
      </c>
      <c r="B2844" s="41">
        <v>17</v>
      </c>
      <c r="C2844" s="47">
        <v>110.85</v>
      </c>
      <c r="D2844" s="41" t="s">
        <v>263</v>
      </c>
      <c r="E2844" s="41"/>
      <c r="F2844" s="41">
        <v>1.71</v>
      </c>
      <c r="G2844" s="41">
        <f>IFERROR(C2844-F2844,"")</f>
        <v>109.14</v>
      </c>
      <c r="H2844" s="41">
        <f>IFERROR(ROUND(VLOOKUP($B2844,Locations!$A$2:$U$255,11,FALSE)-G2844,3),"")</f>
        <v>4891.3599999999997</v>
      </c>
      <c r="I2844" s="42">
        <v>1</v>
      </c>
      <c r="J2844" s="41">
        <v>16</v>
      </c>
    </row>
    <row r="2845" spans="1:10" x14ac:dyDescent="0.25">
      <c r="A2845" s="50">
        <v>43312.607638888891</v>
      </c>
      <c r="B2845" s="41">
        <v>17</v>
      </c>
      <c r="C2845" s="47">
        <v>110.95</v>
      </c>
      <c r="D2845" s="41" t="s">
        <v>263</v>
      </c>
      <c r="E2845" s="41"/>
      <c r="F2845" s="41">
        <v>1.71</v>
      </c>
      <c r="G2845" s="41">
        <f>IFERROR(C2845-F2845,"")</f>
        <v>109.24000000000001</v>
      </c>
      <c r="H2845" s="41">
        <f>IFERROR(ROUND(VLOOKUP($B2845,Locations!$A$2:$U$255,11,FALSE)-G2845,3),"")</f>
        <v>4891.26</v>
      </c>
      <c r="I2845" s="42">
        <v>1</v>
      </c>
      <c r="J2845" s="41">
        <v>17</v>
      </c>
    </row>
    <row r="2846" spans="1:10" x14ac:dyDescent="0.25">
      <c r="A2846" s="1">
        <v>39749.410416666666</v>
      </c>
      <c r="B2846" s="41">
        <v>18</v>
      </c>
      <c r="C2846" s="41">
        <v>82.14</v>
      </c>
      <c r="D2846" s="41" t="s">
        <v>361</v>
      </c>
      <c r="E2846" s="41"/>
      <c r="F2846" s="41">
        <f>IFERROR(IF(E2846="",VLOOKUP($B2846,Locations!$A$2:$U$255,16,FALSE),E2846),"")</f>
        <v>0.39</v>
      </c>
      <c r="G2846" s="41">
        <f>IFERROR(C2846-F2846,"")</f>
        <v>81.75</v>
      </c>
      <c r="H2846" s="41">
        <f>IFERROR(ROUND(VLOOKUP($B2846,Locations!$A$2:$U$255,11,FALSE)-G2846,3),"")</f>
        <v>4893.3500000000004</v>
      </c>
      <c r="I2846" s="42">
        <v>1</v>
      </c>
      <c r="J2846" s="41">
        <v>17</v>
      </c>
    </row>
    <row r="2847" spans="1:10" x14ac:dyDescent="0.25">
      <c r="A2847" s="1">
        <v>39853.582638888889</v>
      </c>
      <c r="B2847" s="41">
        <v>18</v>
      </c>
      <c r="C2847" s="41">
        <v>82.2</v>
      </c>
      <c r="D2847" s="41" t="s">
        <v>361</v>
      </c>
      <c r="E2847" s="41"/>
      <c r="F2847" s="41">
        <f>IFERROR(IF(E2847="",VLOOKUP($B2847,Locations!$A$2:$U$255,16,FALSE),E2847),"")</f>
        <v>0.39</v>
      </c>
      <c r="G2847" s="41">
        <f>IFERROR(C2847-F2847,"")</f>
        <v>81.81</v>
      </c>
      <c r="H2847" s="41">
        <f>IFERROR(ROUND(VLOOKUP($B2847,Locations!$A$2:$U$255,11,FALSE)-G2847,3),"")</f>
        <v>4893.29</v>
      </c>
      <c r="I2847" s="42">
        <v>1</v>
      </c>
      <c r="J2847" s="41">
        <v>17</v>
      </c>
    </row>
    <row r="2848" spans="1:10" x14ac:dyDescent="0.25">
      <c r="A2848" s="1">
        <v>39952.442361111112</v>
      </c>
      <c r="B2848" s="41">
        <v>18</v>
      </c>
      <c r="C2848" s="41">
        <v>82.16</v>
      </c>
      <c r="D2848" s="41" t="s">
        <v>361</v>
      </c>
      <c r="E2848" s="41"/>
      <c r="F2848" s="41">
        <f>IFERROR(IF(E2848="",VLOOKUP($B2848,Locations!$A$2:$U$255,16,FALSE),E2848),"")</f>
        <v>0.39</v>
      </c>
      <c r="G2848" s="41">
        <f>IFERROR(C2848-F2848,"")</f>
        <v>81.77</v>
      </c>
      <c r="H2848" s="41">
        <f>IFERROR(ROUND(VLOOKUP($B2848,Locations!$A$2:$U$255,11,FALSE)-G2848,3),"")</f>
        <v>4893.33</v>
      </c>
      <c r="I2848" s="42">
        <v>1</v>
      </c>
      <c r="J2848" s="41">
        <v>17</v>
      </c>
    </row>
    <row r="2849" spans="1:10" x14ac:dyDescent="0.25">
      <c r="A2849" s="1">
        <v>40071.678472222222</v>
      </c>
      <c r="B2849" s="41">
        <v>18</v>
      </c>
      <c r="C2849" s="41">
        <v>82.33</v>
      </c>
      <c r="D2849" s="41" t="s">
        <v>361</v>
      </c>
      <c r="E2849" s="41"/>
      <c r="F2849" s="41">
        <f>IFERROR(IF(E2849="",VLOOKUP($B2849,Locations!$A$2:$U$255,16,FALSE),E2849),"")</f>
        <v>0.39</v>
      </c>
      <c r="G2849" s="41">
        <f>IFERROR(C2849-F2849,"")</f>
        <v>81.94</v>
      </c>
      <c r="H2849" s="41">
        <f>IFERROR(ROUND(VLOOKUP($B2849,Locations!$A$2:$U$255,11,FALSE)-G2849,3),"")</f>
        <v>4893.16</v>
      </c>
      <c r="I2849" s="42">
        <v>1</v>
      </c>
      <c r="J2849" s="41">
        <v>17</v>
      </c>
    </row>
    <row r="2850" spans="1:10" x14ac:dyDescent="0.25">
      <c r="A2850" s="1">
        <v>40149.575694444444</v>
      </c>
      <c r="B2850" s="41">
        <v>18</v>
      </c>
      <c r="C2850" s="41">
        <v>82.44</v>
      </c>
      <c r="D2850" s="41" t="s">
        <v>361</v>
      </c>
      <c r="E2850" s="41"/>
      <c r="F2850" s="41">
        <f>IFERROR(IF(E2850="",VLOOKUP($B2850,Locations!$A$2:$U$255,16,FALSE),E2850),"")</f>
        <v>0.39</v>
      </c>
      <c r="G2850" s="41">
        <f>IFERROR(C2850-F2850,"")</f>
        <v>82.05</v>
      </c>
      <c r="H2850" s="41">
        <f>IFERROR(ROUND(VLOOKUP($B2850,Locations!$A$2:$U$255,11,FALSE)-G2850,3),"")</f>
        <v>4893.05</v>
      </c>
      <c r="I2850" s="42">
        <v>1</v>
      </c>
      <c r="J2850" s="41">
        <v>17</v>
      </c>
    </row>
    <row r="2851" spans="1:10" x14ac:dyDescent="0.25">
      <c r="A2851" s="1">
        <v>40241.5625</v>
      </c>
      <c r="B2851" s="41">
        <v>18</v>
      </c>
      <c r="C2851" s="41">
        <v>82.47</v>
      </c>
      <c r="D2851" s="41" t="s">
        <v>361</v>
      </c>
      <c r="E2851" s="41"/>
      <c r="F2851" s="41">
        <f>IFERROR(IF(E2851="",VLOOKUP($B2851,Locations!$A$2:$U$255,16,FALSE),E2851),"")</f>
        <v>0.39</v>
      </c>
      <c r="G2851" s="41">
        <f>IFERROR(C2851-F2851,"")</f>
        <v>82.08</v>
      </c>
      <c r="H2851" s="41">
        <f>IFERROR(ROUND(VLOOKUP($B2851,Locations!$A$2:$U$255,11,FALSE)-G2851,3),"")</f>
        <v>4893.0200000000004</v>
      </c>
      <c r="I2851" s="42">
        <v>1</v>
      </c>
      <c r="J2851" s="41">
        <v>17</v>
      </c>
    </row>
    <row r="2852" spans="1:10" x14ac:dyDescent="0.25">
      <c r="A2852" s="1">
        <v>40337.590277777781</v>
      </c>
      <c r="B2852" s="41">
        <v>18</v>
      </c>
      <c r="C2852" s="41">
        <v>82.55</v>
      </c>
      <c r="D2852" s="41" t="s">
        <v>361</v>
      </c>
      <c r="E2852" s="41"/>
      <c r="F2852" s="41">
        <f>IFERROR(IF(E2852="",VLOOKUP($B2852,Locations!$A$2:$U$255,16,FALSE),E2852),"")</f>
        <v>0.39</v>
      </c>
      <c r="G2852" s="41">
        <f>IFERROR(C2852-F2852,"")</f>
        <v>82.16</v>
      </c>
      <c r="H2852" s="41">
        <f>IFERROR(ROUND(VLOOKUP($B2852,Locations!$A$2:$U$255,11,FALSE)-G2852,3),"")</f>
        <v>4892.9399999999996</v>
      </c>
      <c r="I2852" s="42">
        <v>1</v>
      </c>
      <c r="J2852" s="41">
        <v>17</v>
      </c>
    </row>
    <row r="2853" spans="1:10" x14ac:dyDescent="0.25">
      <c r="A2853" s="1">
        <v>40435.652777777781</v>
      </c>
      <c r="B2853" s="41">
        <v>18</v>
      </c>
      <c r="C2853" s="41">
        <v>82.63</v>
      </c>
      <c r="D2853" s="41" t="s">
        <v>361</v>
      </c>
      <c r="E2853" s="41"/>
      <c r="F2853" s="41">
        <f>IFERROR(IF(E2853="",VLOOKUP($B2853,Locations!$A$2:$U$255,16,FALSE),E2853),"")</f>
        <v>0.39</v>
      </c>
      <c r="G2853" s="41">
        <f>IFERROR(C2853-F2853,"")</f>
        <v>82.24</v>
      </c>
      <c r="H2853" s="41">
        <f>IFERROR(ROUND(VLOOKUP($B2853,Locations!$A$2:$U$255,11,FALSE)-G2853,3),"")</f>
        <v>4892.8599999999997</v>
      </c>
      <c r="I2853" s="42">
        <v>1</v>
      </c>
      <c r="J2853" s="41">
        <v>14</v>
      </c>
    </row>
    <row r="2854" spans="1:10" x14ac:dyDescent="0.25">
      <c r="A2854" s="1">
        <v>40519.521527777775</v>
      </c>
      <c r="B2854" s="41">
        <v>18</v>
      </c>
      <c r="C2854" s="41">
        <v>82.72</v>
      </c>
      <c r="D2854" s="41" t="s">
        <v>361</v>
      </c>
      <c r="E2854" s="41"/>
      <c r="F2854" s="41">
        <f>IFERROR(IF(E2854="",VLOOKUP($B2854,Locations!$A$2:$U$255,16,FALSE),E2854),"")</f>
        <v>0.39</v>
      </c>
      <c r="G2854" s="41">
        <f>IFERROR(C2854-F2854,"")</f>
        <v>82.33</v>
      </c>
      <c r="H2854" s="41">
        <f>IFERROR(ROUND(VLOOKUP($B2854,Locations!$A$2:$U$255,11,FALSE)-G2854,3),"")</f>
        <v>4892.7700000000004</v>
      </c>
      <c r="I2854" s="42">
        <v>1</v>
      </c>
      <c r="J2854" s="41">
        <v>16</v>
      </c>
    </row>
    <row r="2855" spans="1:10" x14ac:dyDescent="0.25">
      <c r="A2855" s="1">
        <v>40603.449305555558</v>
      </c>
      <c r="B2855" s="41">
        <v>18</v>
      </c>
      <c r="C2855" s="41">
        <v>82.73</v>
      </c>
      <c r="D2855" s="41" t="s">
        <v>361</v>
      </c>
      <c r="E2855" s="41"/>
      <c r="F2855" s="41">
        <f>IFERROR(IF(E2855="",VLOOKUP($B2855,Locations!$A$2:$U$255,16,FALSE),E2855),"")</f>
        <v>0.39</v>
      </c>
      <c r="G2855" s="41">
        <f>IFERROR(C2855-F2855,"")</f>
        <v>82.34</v>
      </c>
      <c r="H2855" s="41">
        <f>IFERROR(ROUND(VLOOKUP($B2855,Locations!$A$2:$U$255,11,FALSE)-G2855,3),"")</f>
        <v>4892.76</v>
      </c>
      <c r="I2855" s="42">
        <v>1</v>
      </c>
      <c r="J2855" s="41">
        <v>14</v>
      </c>
    </row>
    <row r="2856" spans="1:10" x14ac:dyDescent="0.25">
      <c r="A2856" s="1">
        <v>40701.536111111112</v>
      </c>
      <c r="B2856" s="41">
        <v>18</v>
      </c>
      <c r="C2856" s="41">
        <v>82.73</v>
      </c>
      <c r="D2856" s="41" t="s">
        <v>361</v>
      </c>
      <c r="E2856" s="41"/>
      <c r="F2856" s="41">
        <f>IFERROR(IF(E2856="",VLOOKUP($B2856,Locations!$A$2:$U$255,16,FALSE),E2856),"")</f>
        <v>0.39</v>
      </c>
      <c r="G2856" s="41">
        <f>IFERROR(C2856-F2856,"")</f>
        <v>82.34</v>
      </c>
      <c r="H2856" s="41">
        <f>IFERROR(ROUND(VLOOKUP($B2856,Locations!$A$2:$U$255,11,FALSE)-G2856,3),"")</f>
        <v>4892.76</v>
      </c>
      <c r="I2856" s="42">
        <v>1</v>
      </c>
      <c r="J2856" s="41">
        <v>14</v>
      </c>
    </row>
    <row r="2857" spans="1:10" x14ac:dyDescent="0.25">
      <c r="A2857" s="1">
        <v>40799.609722222223</v>
      </c>
      <c r="B2857" s="41">
        <v>18</v>
      </c>
      <c r="C2857" s="41">
        <v>82.83</v>
      </c>
      <c r="D2857" s="41" t="s">
        <v>361</v>
      </c>
      <c r="E2857" s="41"/>
      <c r="F2857" s="41">
        <f>IFERROR(IF(E2857="",VLOOKUP($B2857,Locations!$A$2:$U$255,16,FALSE),E2857),"")</f>
        <v>0.39</v>
      </c>
      <c r="G2857" s="41">
        <f>IFERROR(C2857-F2857,"")</f>
        <v>82.44</v>
      </c>
      <c r="H2857" s="41">
        <f>IFERROR(ROUND(VLOOKUP($B2857,Locations!$A$2:$U$255,11,FALSE)-G2857,3),"")</f>
        <v>4892.66</v>
      </c>
      <c r="I2857" s="42">
        <v>1</v>
      </c>
      <c r="J2857" s="41">
        <v>14</v>
      </c>
    </row>
    <row r="2858" spans="1:10" x14ac:dyDescent="0.25">
      <c r="A2858" s="1">
        <v>40883.545138888891</v>
      </c>
      <c r="B2858" s="41">
        <v>18</v>
      </c>
      <c r="C2858" s="41">
        <v>82.91</v>
      </c>
      <c r="D2858" s="41" t="s">
        <v>361</v>
      </c>
      <c r="E2858" s="41"/>
      <c r="F2858" s="41">
        <f>IFERROR(IF(E2858="",VLOOKUP($B2858,Locations!$A$2:$U$255,16,FALSE),E2858),"")</f>
        <v>0.39</v>
      </c>
      <c r="G2858" s="41">
        <f>IFERROR(C2858-F2858,"")</f>
        <v>82.52</v>
      </c>
      <c r="H2858" s="41">
        <f>IFERROR(ROUND(VLOOKUP($B2858,Locations!$A$2:$U$255,11,FALSE)-G2858,3),"")</f>
        <v>4892.58</v>
      </c>
      <c r="I2858" s="42">
        <v>1</v>
      </c>
      <c r="J2858" s="41">
        <v>14</v>
      </c>
    </row>
    <row r="2859" spans="1:10" x14ac:dyDescent="0.25">
      <c r="A2859" s="1">
        <v>40967.534722222219</v>
      </c>
      <c r="B2859" s="41">
        <v>18</v>
      </c>
      <c r="C2859" s="41">
        <v>82.88</v>
      </c>
      <c r="D2859" s="41" t="s">
        <v>361</v>
      </c>
      <c r="E2859" s="41"/>
      <c r="F2859" s="41">
        <f>IFERROR(IF(E2859="",VLOOKUP($B2859,Locations!$A$2:$U$255,16,FALSE),E2859),"")</f>
        <v>0.39</v>
      </c>
      <c r="G2859" s="41">
        <f>IFERROR(C2859-F2859,"")</f>
        <v>82.49</v>
      </c>
      <c r="H2859" s="41">
        <f>IFERROR(ROUND(VLOOKUP($B2859,Locations!$A$2:$U$255,11,FALSE)-G2859,3),"")</f>
        <v>4892.6099999999997</v>
      </c>
      <c r="I2859" s="42">
        <v>1</v>
      </c>
      <c r="J2859" s="41">
        <v>16</v>
      </c>
    </row>
    <row r="2860" spans="1:10" x14ac:dyDescent="0.25">
      <c r="A2860" s="1">
        <v>41065.455555555556</v>
      </c>
      <c r="B2860" s="41">
        <v>18</v>
      </c>
      <c r="C2860" s="41">
        <v>82.92</v>
      </c>
      <c r="D2860" s="41" t="s">
        <v>361</v>
      </c>
      <c r="E2860" s="41"/>
      <c r="F2860" s="41">
        <f>IFERROR(IF(E2860="",VLOOKUP($B2860,Locations!$A$2:$U$255,16,FALSE),E2860),"")</f>
        <v>0.39</v>
      </c>
      <c r="G2860" s="41">
        <f>IFERROR(C2860-F2860,"")</f>
        <v>82.53</v>
      </c>
      <c r="H2860" s="41">
        <f>IFERROR(ROUND(VLOOKUP($B2860,Locations!$A$2:$U$255,11,FALSE)-G2860,3),"")</f>
        <v>4892.57</v>
      </c>
      <c r="I2860" s="42">
        <v>1</v>
      </c>
      <c r="J2860" s="41">
        <v>14</v>
      </c>
    </row>
    <row r="2861" spans="1:10" x14ac:dyDescent="0.25">
      <c r="A2861" s="1">
        <v>41163.51666666667</v>
      </c>
      <c r="B2861" s="41">
        <v>18</v>
      </c>
      <c r="C2861" s="41">
        <v>82.96</v>
      </c>
      <c r="D2861" s="41" t="s">
        <v>361</v>
      </c>
      <c r="E2861" s="41"/>
      <c r="F2861" s="41">
        <f>IFERROR(IF(E2861="",VLOOKUP($B2861,Locations!$A$2:$U$255,16,FALSE),E2861),"")</f>
        <v>0.39</v>
      </c>
      <c r="G2861" s="41">
        <f>IFERROR(C2861-F2861,"")</f>
        <v>82.57</v>
      </c>
      <c r="H2861" s="41">
        <f>IFERROR(ROUND(VLOOKUP($B2861,Locations!$A$2:$U$255,11,FALSE)-G2861,3),"")</f>
        <v>4892.53</v>
      </c>
      <c r="I2861" s="42">
        <v>1</v>
      </c>
      <c r="J2861" s="41">
        <v>14</v>
      </c>
    </row>
    <row r="2862" spans="1:10" x14ac:dyDescent="0.25">
      <c r="A2862" s="1">
        <v>41254.643055555556</v>
      </c>
      <c r="B2862" s="41">
        <v>18</v>
      </c>
      <c r="C2862" s="41">
        <v>83.11</v>
      </c>
      <c r="D2862" s="41" t="s">
        <v>361</v>
      </c>
      <c r="E2862" s="41"/>
      <c r="F2862" s="41">
        <f>IFERROR(IF(E2862="",VLOOKUP($B2862,Locations!$A$2:$U$255,16,FALSE),E2862),"")</f>
        <v>0.39</v>
      </c>
      <c r="G2862" s="41">
        <f>IFERROR(C2862-F2862,"")</f>
        <v>82.72</v>
      </c>
      <c r="H2862" s="41">
        <f>IFERROR(ROUND(VLOOKUP($B2862,Locations!$A$2:$U$255,11,FALSE)-G2862,3),"")</f>
        <v>4892.38</v>
      </c>
      <c r="I2862" s="42">
        <v>1</v>
      </c>
      <c r="J2862" s="41"/>
    </row>
    <row r="2863" spans="1:10" x14ac:dyDescent="0.25">
      <c r="A2863" s="1">
        <v>41338.518055555556</v>
      </c>
      <c r="B2863" s="41">
        <v>18</v>
      </c>
      <c r="C2863" s="41">
        <v>83.1</v>
      </c>
      <c r="D2863" s="41" t="s">
        <v>361</v>
      </c>
      <c r="E2863" s="41"/>
      <c r="F2863" s="41">
        <f>IFERROR(IF(E2863="",VLOOKUP($B2863,Locations!$A$2:$U$255,16,FALSE),E2863),"")</f>
        <v>0.39</v>
      </c>
      <c r="G2863" s="41">
        <f>IFERROR(C2863-F2863,"")</f>
        <v>82.71</v>
      </c>
      <c r="H2863" s="41">
        <f>IFERROR(ROUND(VLOOKUP($B2863,Locations!$A$2:$U$255,11,FALSE)-G2863,3),"")</f>
        <v>4892.3900000000003</v>
      </c>
      <c r="I2863" s="42">
        <v>1</v>
      </c>
      <c r="J2863" s="41">
        <v>14</v>
      </c>
    </row>
    <row r="2864" spans="1:10" x14ac:dyDescent="0.25">
      <c r="A2864" s="1">
        <v>41443.385416666664</v>
      </c>
      <c r="B2864">
        <v>18</v>
      </c>
      <c r="C2864">
        <v>83.14</v>
      </c>
      <c r="D2864" t="s">
        <v>361</v>
      </c>
      <c r="F2864">
        <f>IFERROR(IF(E2864="",VLOOKUP($B2864,Locations!$A$2:$U$255,16,FALSE),E2864),"")</f>
        <v>0.39</v>
      </c>
      <c r="G2864">
        <f>IFERROR(C2864-F2864,"")</f>
        <v>82.75</v>
      </c>
      <c r="H2864">
        <f>IFERROR(ROUND(VLOOKUP($B2864,Locations!$A$2:$U$255,11,FALSE)-G2864,3),"")</f>
        <v>4892.3500000000004</v>
      </c>
      <c r="I2864" s="2">
        <v>1</v>
      </c>
      <c r="J2864">
        <v>14</v>
      </c>
    </row>
    <row r="2865" spans="1:10" x14ac:dyDescent="0.25">
      <c r="A2865" s="1">
        <v>41534.482638888891</v>
      </c>
      <c r="B2865">
        <v>18</v>
      </c>
      <c r="C2865">
        <v>83.18</v>
      </c>
      <c r="D2865" t="s">
        <v>361</v>
      </c>
      <c r="F2865">
        <f>IFERROR(IF(E2865="",VLOOKUP($B2865,Locations!$A$2:$U$255,16,FALSE),E2865),"")</f>
        <v>0.39</v>
      </c>
      <c r="G2865">
        <f>IFERROR(C2865-F2865,"")</f>
        <v>82.79</v>
      </c>
      <c r="H2865">
        <f>IFERROR(ROUND(VLOOKUP($B2865,Locations!$A$2:$U$255,11,FALSE)-G2865,3),"")</f>
        <v>4892.3100000000004</v>
      </c>
      <c r="I2865" s="2">
        <v>1</v>
      </c>
      <c r="J2865">
        <v>14</v>
      </c>
    </row>
    <row r="2866" spans="1:10" x14ac:dyDescent="0.25">
      <c r="A2866" s="1">
        <v>41618.504166666666</v>
      </c>
      <c r="B2866">
        <v>18</v>
      </c>
      <c r="C2866">
        <v>83.41</v>
      </c>
      <c r="D2866" t="s">
        <v>361</v>
      </c>
      <c r="F2866">
        <f>IFERROR(IF(E2866="",VLOOKUP($B2866,Locations!$A$2:$U$255,16,FALSE),E2866),"")</f>
        <v>0.39</v>
      </c>
      <c r="G2866">
        <f>IFERROR(C2866-F2866,"")</f>
        <v>83.02</v>
      </c>
      <c r="H2866">
        <f>IFERROR(ROUND(VLOOKUP($B2866,Locations!$A$2:$U$255,11,FALSE)-G2866,3),"")</f>
        <v>4892.08</v>
      </c>
      <c r="I2866" s="2">
        <v>1</v>
      </c>
      <c r="J2866">
        <v>16</v>
      </c>
    </row>
    <row r="2867" spans="1:10" x14ac:dyDescent="0.25">
      <c r="A2867" s="1">
        <v>41702.529861111114</v>
      </c>
      <c r="B2867">
        <v>18</v>
      </c>
      <c r="C2867">
        <v>83.43</v>
      </c>
      <c r="D2867" t="s">
        <v>361</v>
      </c>
      <c r="F2867">
        <f>IFERROR(IF(E2867="",VLOOKUP($B2867,Locations!$A$2:$U$255,16,FALSE),E2867),"")</f>
        <v>0.39</v>
      </c>
      <c r="G2867">
        <f>IFERROR(C2867-F2867,"")</f>
        <v>83.04</v>
      </c>
      <c r="H2867">
        <f>IFERROR(ROUND(VLOOKUP($B2867,Locations!$A$2:$U$255,11,FALSE)-G2867,3),"")</f>
        <v>4892.0600000000004</v>
      </c>
      <c r="I2867" s="2">
        <v>1</v>
      </c>
      <c r="J2867">
        <v>14</v>
      </c>
    </row>
    <row r="2868" spans="1:10" x14ac:dyDescent="0.25">
      <c r="A2868" s="1">
        <v>41793.506944444445</v>
      </c>
      <c r="B2868">
        <v>18</v>
      </c>
      <c r="C2868">
        <v>83.41</v>
      </c>
      <c r="D2868" t="s">
        <v>361</v>
      </c>
      <c r="F2868">
        <f>IFERROR(IF(E2868="",VLOOKUP($B2868,Locations!$A$2:$U$255,16,FALSE),E2868),"")</f>
        <v>0.39</v>
      </c>
      <c r="G2868">
        <f>IFERROR(C2868-F2868,"")</f>
        <v>83.02</v>
      </c>
      <c r="H2868">
        <f>IFERROR(ROUND(VLOOKUP($B2868,Locations!$A$2:$U$255,11,FALSE)-G2868,3),"")</f>
        <v>4892.08</v>
      </c>
      <c r="I2868" s="2">
        <v>1</v>
      </c>
      <c r="J2868">
        <v>14</v>
      </c>
    </row>
    <row r="2869" spans="1:10" x14ac:dyDescent="0.25">
      <c r="A2869" s="1">
        <v>41891.520138888889</v>
      </c>
      <c r="B2869">
        <v>18</v>
      </c>
      <c r="C2869" s="41">
        <v>83.52</v>
      </c>
      <c r="D2869" t="s">
        <v>361</v>
      </c>
      <c r="E2869" s="41"/>
      <c r="F2869" s="41">
        <f>IFERROR(IF(E2869="",VLOOKUP($B2869,Locations!$A$2:$U$255,16,FALSE),E2869),"")</f>
        <v>0.39</v>
      </c>
      <c r="G2869">
        <f>IFERROR(C2869-F2869,"")</f>
        <v>83.13</v>
      </c>
      <c r="H2869">
        <f>IFERROR(ROUND(VLOOKUP($B2869,Locations!$A$2:$U$255,11,FALSE)-G2869,3),"")</f>
        <v>4891.97</v>
      </c>
      <c r="I2869" s="2">
        <v>1</v>
      </c>
      <c r="J2869">
        <v>14</v>
      </c>
    </row>
    <row r="2870" spans="1:10" x14ac:dyDescent="0.25">
      <c r="A2870" s="1">
        <v>41982.602083333331</v>
      </c>
      <c r="B2870">
        <v>18</v>
      </c>
      <c r="C2870">
        <v>83.6</v>
      </c>
      <c r="D2870" t="s">
        <v>361</v>
      </c>
      <c r="F2870">
        <f>IFERROR(IF(E2870="",VLOOKUP($B2870,Locations!$A$2:$U$255,16,FALSE),E2870),"")</f>
        <v>0.39</v>
      </c>
      <c r="G2870">
        <f>IFERROR(C2870-F2870,"")</f>
        <v>83.21</v>
      </c>
      <c r="H2870">
        <f>IFERROR(ROUND(VLOOKUP($B2870,Locations!$A$2:$U$255,11,FALSE)-G2870,3),"")</f>
        <v>4891.8900000000003</v>
      </c>
      <c r="I2870" s="2">
        <v>1</v>
      </c>
      <c r="J2870">
        <v>16</v>
      </c>
    </row>
    <row r="2871" spans="1:10" x14ac:dyDescent="0.25">
      <c r="A2871" s="1">
        <v>42066.588888888888</v>
      </c>
      <c r="B2871">
        <v>18</v>
      </c>
      <c r="C2871">
        <v>83.63</v>
      </c>
      <c r="D2871" t="s">
        <v>361</v>
      </c>
      <c r="F2871">
        <f>IFERROR(IF(E2871="",VLOOKUP($B2871,Locations!$A$2:$U$255,16,FALSE),E2871),"")</f>
        <v>0.39</v>
      </c>
      <c r="G2871">
        <f>IFERROR(C2871-F2871,"")</f>
        <v>83.24</v>
      </c>
      <c r="H2871">
        <f>IFERROR(ROUND(VLOOKUP($B2871,Locations!$A$2:$U$255,11,FALSE)-G2871,3),"")</f>
        <v>4891.8599999999997</v>
      </c>
      <c r="I2871" s="2">
        <v>1</v>
      </c>
      <c r="J2871">
        <v>16</v>
      </c>
    </row>
    <row r="2872" spans="1:10" x14ac:dyDescent="0.25">
      <c r="A2872" s="1">
        <v>42179.554166666669</v>
      </c>
      <c r="B2872">
        <v>18</v>
      </c>
      <c r="C2872">
        <v>83.59</v>
      </c>
      <c r="D2872" t="s">
        <v>361</v>
      </c>
      <c r="F2872">
        <f>IFERROR(IF(E2872="",VLOOKUP($B2872,Locations!$A$2:$U$255,16,FALSE),E2872),"")</f>
        <v>0.39</v>
      </c>
      <c r="G2872">
        <f>IFERROR(C2872-F2872,"")</f>
        <v>83.2</v>
      </c>
      <c r="H2872">
        <f>IFERROR(ROUND(VLOOKUP($B2872,Locations!$A$2:$U$255,11,FALSE)-G2872,3),"")</f>
        <v>4891.8999999999996</v>
      </c>
      <c r="I2872" s="2">
        <v>1</v>
      </c>
      <c r="J2872">
        <v>17</v>
      </c>
    </row>
    <row r="2873" spans="1:10" x14ac:dyDescent="0.25">
      <c r="A2873" s="1">
        <v>42339.548611111109</v>
      </c>
      <c r="B2873">
        <v>18</v>
      </c>
      <c r="C2873">
        <v>83.82</v>
      </c>
      <c r="D2873" t="s">
        <v>361</v>
      </c>
      <c r="F2873">
        <f>IFERROR(IF(E2873="",VLOOKUP($B2873,Locations!$A$2:$U$255,16,FALSE),E2873),"")</f>
        <v>0.39</v>
      </c>
      <c r="G2873">
        <f>IFERROR(C2873-F2873,"")</f>
        <v>83.429999999999993</v>
      </c>
      <c r="H2873">
        <f>IFERROR(ROUND(VLOOKUP($B2873,Locations!$A$2:$U$255,11,FALSE)-G2873,3),"")</f>
        <v>4891.67</v>
      </c>
      <c r="I2873" s="2">
        <v>1</v>
      </c>
      <c r="J2873">
        <v>16</v>
      </c>
    </row>
    <row r="2874" spans="1:10" x14ac:dyDescent="0.25">
      <c r="A2874" s="1">
        <v>42493.545138888891</v>
      </c>
      <c r="B2874">
        <v>18</v>
      </c>
      <c r="C2874">
        <v>83.89</v>
      </c>
      <c r="D2874" t="s">
        <v>361</v>
      </c>
      <c r="F2874">
        <f>IFERROR(IF(E2874="",VLOOKUP($B2874,Locations!$A$2:$U$255,16,FALSE),E2874),"")</f>
        <v>0.39</v>
      </c>
      <c r="G2874">
        <f>IFERROR(C2874-F2874,"")</f>
        <v>83.5</v>
      </c>
      <c r="H2874">
        <f>IFERROR(ROUND(VLOOKUP($B2874,Locations!$A$2:$U$255,11,FALSE)-G2874,3),"")</f>
        <v>4891.6000000000004</v>
      </c>
      <c r="I2874" s="2">
        <v>1</v>
      </c>
      <c r="J2874">
        <v>15</v>
      </c>
    </row>
    <row r="2875" spans="1:10" x14ac:dyDescent="0.25">
      <c r="A2875" s="1">
        <v>42584.520833333336</v>
      </c>
      <c r="B2875">
        <v>18</v>
      </c>
      <c r="C2875">
        <v>83.95</v>
      </c>
      <c r="D2875" t="s">
        <v>361</v>
      </c>
      <c r="F2875">
        <f>IFERROR(IF(E2875="",VLOOKUP($B2875,Locations!$A$2:$U$255,16,FALSE),E2875),"")</f>
        <v>0.39</v>
      </c>
      <c r="G2875">
        <f>IFERROR(C2875-F2875,"")</f>
        <v>83.56</v>
      </c>
      <c r="H2875">
        <f>IFERROR(ROUND(VLOOKUP($B2875,Locations!$A$2:$U$255,11,FALSE)-G2875,3),"")</f>
        <v>4891.54</v>
      </c>
      <c r="I2875" s="2">
        <v>1</v>
      </c>
      <c r="J2875">
        <v>15</v>
      </c>
    </row>
    <row r="2876" spans="1:10" x14ac:dyDescent="0.25">
      <c r="A2876" s="1">
        <v>42803.423611111109</v>
      </c>
      <c r="B2876">
        <v>18</v>
      </c>
      <c r="C2876">
        <v>84.15</v>
      </c>
      <c r="D2876" t="s">
        <v>361</v>
      </c>
      <c r="F2876">
        <f>IFERROR(IF(E2876="",VLOOKUP($B2876,Locations!$A$2:$U$255,16,FALSE),E2876),"")</f>
        <v>0.39</v>
      </c>
      <c r="G2876">
        <f>IFERROR(C2876-F2876,"")</f>
        <v>83.76</v>
      </c>
      <c r="H2876">
        <f>IFERROR(ROUND(VLOOKUP($B2876,Locations!$A$2:$U$255,11,FALSE)-G2876,3),"")</f>
        <v>4891.34</v>
      </c>
      <c r="I2876" s="2">
        <v>1</v>
      </c>
      <c r="J2876">
        <v>16</v>
      </c>
    </row>
    <row r="2877" spans="1:10" x14ac:dyDescent="0.25">
      <c r="A2877" s="1">
        <v>42962.540277777778</v>
      </c>
      <c r="B2877">
        <v>18</v>
      </c>
      <c r="C2877">
        <v>84.28</v>
      </c>
      <c r="D2877" t="s">
        <v>361</v>
      </c>
      <c r="F2877">
        <f>IFERROR(IF(E2877="",VLOOKUP($B2877,Locations!$A$2:$U$255,16,FALSE),E2877),"")</f>
        <v>0.39</v>
      </c>
      <c r="G2877">
        <f>IFERROR(C2877-F2877,"")</f>
        <v>83.89</v>
      </c>
      <c r="H2877">
        <f>IFERROR(ROUND(VLOOKUP($B2877,Locations!$A$2:$U$255,11,FALSE)-G2877,3),"")</f>
        <v>4891.21</v>
      </c>
      <c r="I2877" s="2">
        <v>1</v>
      </c>
      <c r="J2877">
        <v>15</v>
      </c>
    </row>
    <row r="2878" spans="1:10" x14ac:dyDescent="0.25">
      <c r="A2878" s="1">
        <v>43076.538888888892</v>
      </c>
      <c r="B2878">
        <v>18</v>
      </c>
      <c r="C2878">
        <v>84.43</v>
      </c>
      <c r="D2878" t="s">
        <v>361</v>
      </c>
      <c r="F2878">
        <f>IFERROR(IF(E2878="",VLOOKUP($B2878,Locations!$A$2:$U$255,16,FALSE),E2878),"")</f>
        <v>0.39</v>
      </c>
      <c r="G2878">
        <f>IFERROR(C2878-F2878,"")</f>
        <v>84.04</v>
      </c>
      <c r="H2878">
        <f>IFERROR(ROUND(VLOOKUP($B2878,Locations!$A$2:$U$255,11,FALSE)-G2878,3),"")</f>
        <v>4891.0600000000004</v>
      </c>
      <c r="I2878" s="2">
        <v>1</v>
      </c>
      <c r="J2878">
        <v>16</v>
      </c>
    </row>
    <row r="2879" spans="1:10" x14ac:dyDescent="0.25">
      <c r="A2879" s="50">
        <v>43167.643055555556</v>
      </c>
      <c r="B2879">
        <v>18</v>
      </c>
      <c r="C2879" s="47">
        <v>87.46</v>
      </c>
      <c r="D2879" t="s">
        <v>361</v>
      </c>
      <c r="F2879">
        <v>0.39</v>
      </c>
      <c r="G2879">
        <f>IFERROR(C2879-F2879,"")</f>
        <v>87.07</v>
      </c>
      <c r="H2879">
        <f>IFERROR(ROUND(VLOOKUP($B2879,Locations!$A$2:$U$255,11,FALSE)-G2879,3),"")</f>
        <v>4888.03</v>
      </c>
      <c r="I2879" s="2">
        <v>1</v>
      </c>
      <c r="J2879">
        <v>16</v>
      </c>
    </row>
    <row r="2880" spans="1:10" x14ac:dyDescent="0.25">
      <c r="A2880" s="50">
        <v>43312.625</v>
      </c>
      <c r="B2880">
        <v>18</v>
      </c>
      <c r="C2880" s="47">
        <v>84.5</v>
      </c>
      <c r="D2880" t="s">
        <v>361</v>
      </c>
      <c r="F2880">
        <v>0.39</v>
      </c>
      <c r="G2880">
        <f>IFERROR(C2880-F2880,"")</f>
        <v>84.11</v>
      </c>
      <c r="H2880">
        <f>IFERROR(ROUND(VLOOKUP($B2880,Locations!$A$2:$U$255,11,FALSE)-G2880,3),"")</f>
        <v>4890.99</v>
      </c>
      <c r="I2880" s="2">
        <v>1</v>
      </c>
      <c r="J2880">
        <v>17</v>
      </c>
    </row>
    <row r="2881" spans="1:10" x14ac:dyDescent="0.25">
      <c r="A2881" s="1">
        <v>39309.5</v>
      </c>
      <c r="B2881">
        <v>19</v>
      </c>
      <c r="C2881">
        <v>45.62</v>
      </c>
      <c r="D2881" t="s">
        <v>264</v>
      </c>
      <c r="F2881">
        <f>IFERROR(IF(E2881="",VLOOKUP($B2881,Locations!$A$2:$U$255,16,FALSE),E2881),"")</f>
        <v>1.6</v>
      </c>
      <c r="G2881">
        <f>IFERROR(C2881-F2881,"")</f>
        <v>44.019999999999996</v>
      </c>
      <c r="H2881">
        <f>IFERROR(ROUND(VLOOKUP($B2881,Locations!$A$2:$U$255,11,FALSE)-G2881,3),"")</f>
        <v>4979.4799999999996</v>
      </c>
      <c r="I2881" s="2">
        <v>1</v>
      </c>
      <c r="J2881">
        <v>17</v>
      </c>
    </row>
    <row r="2882" spans="1:10" x14ac:dyDescent="0.25">
      <c r="A2882" s="1">
        <v>39324.670138888891</v>
      </c>
      <c r="B2882">
        <v>19</v>
      </c>
      <c r="C2882">
        <v>45.72</v>
      </c>
      <c r="D2882" t="s">
        <v>264</v>
      </c>
      <c r="F2882">
        <f>IFERROR(IF(E2882="",VLOOKUP($B2882,Locations!$A$2:$U$255,16,FALSE),E2882),"")</f>
        <v>1.6</v>
      </c>
      <c r="G2882">
        <f>IFERROR(C2882-F2882,"")</f>
        <v>44.12</v>
      </c>
      <c r="H2882">
        <f>IFERROR(ROUND(VLOOKUP($B2882,Locations!$A$2:$U$255,11,FALSE)-G2882,3),"")</f>
        <v>4979.38</v>
      </c>
      <c r="I2882" s="2">
        <v>1</v>
      </c>
      <c r="J2882">
        <v>17</v>
      </c>
    </row>
    <row r="2883" spans="1:10" x14ac:dyDescent="0.25">
      <c r="A2883" s="1">
        <v>39347.5</v>
      </c>
      <c r="B2883">
        <v>19</v>
      </c>
      <c r="C2883">
        <v>45.7</v>
      </c>
      <c r="D2883" t="s">
        <v>264</v>
      </c>
      <c r="F2883">
        <f>IFERROR(IF(E2883="",VLOOKUP($B2883,Locations!$A$2:$U$255,16,FALSE),E2883),"")</f>
        <v>1.6</v>
      </c>
      <c r="G2883">
        <f>IFERROR(C2883-F2883,"")</f>
        <v>44.1</v>
      </c>
      <c r="H2883">
        <f>IFERROR(ROUND(VLOOKUP($B2883,Locations!$A$2:$U$255,11,FALSE)-G2883,3),"")</f>
        <v>4979.3999999999996</v>
      </c>
      <c r="I2883" s="2">
        <v>1</v>
      </c>
      <c r="J2883">
        <v>17</v>
      </c>
    </row>
    <row r="2884" spans="1:10" x14ac:dyDescent="0.25">
      <c r="A2884" s="1">
        <v>39352.5</v>
      </c>
      <c r="B2884" s="41">
        <v>19</v>
      </c>
      <c r="C2884" s="41">
        <v>45.72</v>
      </c>
      <c r="D2884" s="41" t="s">
        <v>264</v>
      </c>
      <c r="E2884" s="41"/>
      <c r="F2884" s="41">
        <f>IFERROR(IF(E2884="",VLOOKUP($B2884,Locations!$A$2:$U$255,16,FALSE),E2884),"")</f>
        <v>1.6</v>
      </c>
      <c r="G2884" s="41">
        <f>IFERROR(C2884-F2884,"")</f>
        <v>44.12</v>
      </c>
      <c r="H2884" s="41">
        <f>IFERROR(ROUND(VLOOKUP($B2884,Locations!$A$2:$U$255,11,FALSE)-G2884,3),"")</f>
        <v>4979.38</v>
      </c>
      <c r="I2884" s="42">
        <v>1</v>
      </c>
      <c r="J2884" s="41">
        <v>17</v>
      </c>
    </row>
    <row r="2885" spans="1:10" x14ac:dyDescent="0.25">
      <c r="A2885" s="1">
        <v>39506.383333333331</v>
      </c>
      <c r="B2885" s="41">
        <v>19</v>
      </c>
      <c r="C2885" s="41">
        <v>45.81</v>
      </c>
      <c r="D2885" s="41" t="s">
        <v>264</v>
      </c>
      <c r="E2885" s="41"/>
      <c r="F2885" s="41">
        <f>IFERROR(IF(E2885="",VLOOKUP($B2885,Locations!$A$2:$U$255,16,FALSE),E2885),"")</f>
        <v>1.6</v>
      </c>
      <c r="G2885" s="41">
        <f>IFERROR(C2885-F2885,"")</f>
        <v>44.21</v>
      </c>
      <c r="H2885" s="41">
        <f>IFERROR(ROUND(VLOOKUP($B2885,Locations!$A$2:$U$255,11,FALSE)-G2885,3),"")</f>
        <v>4979.29</v>
      </c>
      <c r="I2885" s="42">
        <v>1</v>
      </c>
      <c r="J2885" s="41">
        <v>17</v>
      </c>
    </row>
    <row r="2886" spans="1:10" x14ac:dyDescent="0.25">
      <c r="A2886" s="1">
        <v>39568.320138888892</v>
      </c>
      <c r="B2886" s="41">
        <v>19</v>
      </c>
      <c r="C2886" s="41">
        <v>45.69</v>
      </c>
      <c r="D2886" s="41" t="s">
        <v>264</v>
      </c>
      <c r="E2886" s="41"/>
      <c r="F2886" s="41">
        <f>IFERROR(IF(E2886="",VLOOKUP($B2886,Locations!$A$2:$U$255,16,FALSE),E2886),"")</f>
        <v>1.6</v>
      </c>
      <c r="G2886" s="41">
        <f>IFERROR(C2886-F2886,"")</f>
        <v>44.089999999999996</v>
      </c>
      <c r="H2886" s="41">
        <f>IFERROR(ROUND(VLOOKUP($B2886,Locations!$A$2:$U$255,11,FALSE)-G2886,3),"")</f>
        <v>4979.41</v>
      </c>
      <c r="I2886" s="42">
        <v>1</v>
      </c>
      <c r="J2886" s="41">
        <v>17</v>
      </c>
    </row>
    <row r="2887" spans="1:10" x14ac:dyDescent="0.25">
      <c r="A2887" s="1">
        <v>39658.654166666667</v>
      </c>
      <c r="B2887" s="41">
        <v>19</v>
      </c>
      <c r="C2887" s="41">
        <v>45.81</v>
      </c>
      <c r="D2887" s="41" t="s">
        <v>264</v>
      </c>
      <c r="E2887" s="41"/>
      <c r="F2887" s="41">
        <f>IFERROR(IF(E2887="",VLOOKUP($B2887,Locations!$A$2:$U$255,16,FALSE),E2887),"")</f>
        <v>1.6</v>
      </c>
      <c r="G2887" s="41">
        <f>IFERROR(C2887-F2887,"")</f>
        <v>44.21</v>
      </c>
      <c r="H2887" s="41">
        <f>IFERROR(ROUND(VLOOKUP($B2887,Locations!$A$2:$U$255,11,FALSE)-G2887,3),"")</f>
        <v>4979.29</v>
      </c>
      <c r="I2887" s="42">
        <v>1</v>
      </c>
      <c r="J2887" s="41">
        <v>17</v>
      </c>
    </row>
    <row r="2888" spans="1:10" x14ac:dyDescent="0.25">
      <c r="A2888" s="1">
        <v>39749.322222222225</v>
      </c>
      <c r="B2888" s="41">
        <v>19</v>
      </c>
      <c r="C2888" s="41">
        <v>45.94</v>
      </c>
      <c r="D2888" s="41" t="s">
        <v>264</v>
      </c>
      <c r="E2888" s="41"/>
      <c r="F2888" s="41">
        <f>IFERROR(IF(E2888="",VLOOKUP($B2888,Locations!$A$2:$U$255,16,FALSE),E2888),"")</f>
        <v>1.6</v>
      </c>
      <c r="G2888" s="41">
        <f>IFERROR(C2888-F2888,"")</f>
        <v>44.339999999999996</v>
      </c>
      <c r="H2888" s="41">
        <f>IFERROR(ROUND(VLOOKUP($B2888,Locations!$A$2:$U$255,11,FALSE)-G2888,3),"")</f>
        <v>4979.16</v>
      </c>
      <c r="I2888" s="42">
        <v>1</v>
      </c>
      <c r="J2888" s="41">
        <v>17</v>
      </c>
    </row>
    <row r="2889" spans="1:10" x14ac:dyDescent="0.25">
      <c r="A2889" s="1">
        <v>39853.521527777775</v>
      </c>
      <c r="B2889" s="41">
        <v>19</v>
      </c>
      <c r="C2889" s="41">
        <v>45.7</v>
      </c>
      <c r="D2889" s="41" t="s">
        <v>264</v>
      </c>
      <c r="E2889" s="41"/>
      <c r="F2889" s="41">
        <f>IFERROR(IF(E2889="",VLOOKUP($B2889,Locations!$A$2:$U$255,16,FALSE),E2889),"")</f>
        <v>1.6</v>
      </c>
      <c r="G2889" s="41">
        <f>IFERROR(C2889-F2889,"")</f>
        <v>44.1</v>
      </c>
      <c r="H2889" s="41">
        <f>IFERROR(ROUND(VLOOKUP($B2889,Locations!$A$2:$U$255,11,FALSE)-G2889,3),"")</f>
        <v>4979.3999999999996</v>
      </c>
      <c r="I2889" s="42">
        <v>1</v>
      </c>
      <c r="J2889" s="41">
        <v>17</v>
      </c>
    </row>
    <row r="2890" spans="1:10" x14ac:dyDescent="0.25">
      <c r="A2890" s="1">
        <v>39951.472222222219</v>
      </c>
      <c r="B2890" s="41">
        <v>19</v>
      </c>
      <c r="C2890" s="41">
        <v>45.89</v>
      </c>
      <c r="D2890" s="41" t="s">
        <v>264</v>
      </c>
      <c r="E2890" s="41"/>
      <c r="F2890" s="41">
        <f>IFERROR(IF(E2890="",VLOOKUP($B2890,Locations!$A$2:$U$255,16,FALSE),E2890),"")</f>
        <v>1.6</v>
      </c>
      <c r="G2890" s="41">
        <f>IFERROR(C2890-F2890,"")</f>
        <v>44.29</v>
      </c>
      <c r="H2890" s="41">
        <f>IFERROR(ROUND(VLOOKUP($B2890,Locations!$A$2:$U$255,11,FALSE)-G2890,3),"")</f>
        <v>4979.21</v>
      </c>
      <c r="I2890" s="42">
        <v>1</v>
      </c>
      <c r="J2890" s="41">
        <v>17</v>
      </c>
    </row>
    <row r="2891" spans="1:10" x14ac:dyDescent="0.25">
      <c r="A2891" s="1">
        <v>40071.382638888892</v>
      </c>
      <c r="B2891" s="41">
        <v>19</v>
      </c>
      <c r="C2891" s="41">
        <v>46.04</v>
      </c>
      <c r="D2891" s="41" t="s">
        <v>264</v>
      </c>
      <c r="E2891" s="41"/>
      <c r="F2891" s="41">
        <f>IFERROR(IF(E2891="",VLOOKUP($B2891,Locations!$A$2:$U$255,16,FALSE),E2891),"")</f>
        <v>1.6</v>
      </c>
      <c r="G2891" s="41">
        <f>IFERROR(C2891-F2891,"")</f>
        <v>44.44</v>
      </c>
      <c r="H2891" s="41">
        <f>IFERROR(ROUND(VLOOKUP($B2891,Locations!$A$2:$U$255,11,FALSE)-G2891,3),"")</f>
        <v>4979.0600000000004</v>
      </c>
      <c r="I2891" s="42">
        <v>1</v>
      </c>
      <c r="J2891" s="41">
        <v>17</v>
      </c>
    </row>
    <row r="2892" spans="1:10" x14ac:dyDescent="0.25">
      <c r="A2892" s="1">
        <v>40148.595833333333</v>
      </c>
      <c r="B2892" s="41">
        <v>19</v>
      </c>
      <c r="C2892" s="41">
        <v>45.94</v>
      </c>
      <c r="D2892" s="41" t="s">
        <v>264</v>
      </c>
      <c r="E2892" s="41"/>
      <c r="F2892" s="41">
        <f>IFERROR(IF(E2892="",VLOOKUP($B2892,Locations!$A$2:$U$255,16,FALSE),E2892),"")</f>
        <v>1.6</v>
      </c>
      <c r="G2892" s="41">
        <f>IFERROR(C2892-F2892,"")</f>
        <v>44.339999999999996</v>
      </c>
      <c r="H2892" s="41">
        <f>IFERROR(ROUND(VLOOKUP($B2892,Locations!$A$2:$U$255,11,FALSE)-G2892,3),"")</f>
        <v>4979.16</v>
      </c>
      <c r="I2892" s="42">
        <v>1</v>
      </c>
      <c r="J2892" s="41">
        <v>17</v>
      </c>
    </row>
    <row r="2893" spans="1:10" x14ac:dyDescent="0.25">
      <c r="A2893" s="1">
        <v>40239.599999999999</v>
      </c>
      <c r="B2893" s="41">
        <v>19</v>
      </c>
      <c r="C2893" s="41">
        <v>46</v>
      </c>
      <c r="D2893" s="41" t="s">
        <v>264</v>
      </c>
      <c r="E2893" s="41"/>
      <c r="F2893" s="41">
        <f>IFERROR(IF(E2893="",VLOOKUP($B2893,Locations!$A$2:$U$255,16,FALSE),E2893),"")</f>
        <v>1.6</v>
      </c>
      <c r="G2893" s="41">
        <f>IFERROR(C2893-F2893,"")</f>
        <v>44.4</v>
      </c>
      <c r="H2893" s="41">
        <f>IFERROR(ROUND(VLOOKUP($B2893,Locations!$A$2:$U$255,11,FALSE)-G2893,3),"")</f>
        <v>4979.1000000000004</v>
      </c>
      <c r="I2893" s="42">
        <v>1</v>
      </c>
      <c r="J2893" s="41">
        <v>17</v>
      </c>
    </row>
    <row r="2894" spans="1:10" x14ac:dyDescent="0.25">
      <c r="A2894" s="1">
        <v>40336.676388888889</v>
      </c>
      <c r="B2894" s="41">
        <v>19</v>
      </c>
      <c r="C2894" s="41">
        <v>45.96</v>
      </c>
      <c r="D2894" s="41" t="s">
        <v>264</v>
      </c>
      <c r="E2894" s="41"/>
      <c r="F2894" s="41">
        <f>IFERROR(IF(E2894="",VLOOKUP($B2894,Locations!$A$2:$U$255,16,FALSE),E2894),"")</f>
        <v>1.6</v>
      </c>
      <c r="G2894" s="41">
        <f>IFERROR(C2894-F2894,"")</f>
        <v>44.36</v>
      </c>
      <c r="H2894" s="41">
        <f>IFERROR(ROUND(VLOOKUP($B2894,Locations!$A$2:$U$255,11,FALSE)-G2894,3),"")</f>
        <v>4979.1400000000003</v>
      </c>
      <c r="I2894" s="42">
        <v>1</v>
      </c>
      <c r="J2894" s="41">
        <v>17</v>
      </c>
    </row>
    <row r="2895" spans="1:10" x14ac:dyDescent="0.25">
      <c r="A2895" s="1">
        <v>40434.672222222223</v>
      </c>
      <c r="B2895" s="41">
        <v>19</v>
      </c>
      <c r="C2895" s="41">
        <v>46.04</v>
      </c>
      <c r="D2895" s="41" t="s">
        <v>264</v>
      </c>
      <c r="E2895" s="41"/>
      <c r="F2895" s="41">
        <f>IFERROR(IF(E2895="",VLOOKUP($B2895,Locations!$A$2:$U$255,16,FALSE),E2895),"")</f>
        <v>1.6</v>
      </c>
      <c r="G2895" s="41">
        <f>IFERROR(C2895-F2895,"")</f>
        <v>44.44</v>
      </c>
      <c r="H2895" s="41">
        <f>IFERROR(ROUND(VLOOKUP($B2895,Locations!$A$2:$U$255,11,FALSE)-G2895,3),"")</f>
        <v>4979.0600000000004</v>
      </c>
      <c r="I2895" s="42">
        <v>1</v>
      </c>
      <c r="J2895" s="41">
        <v>14</v>
      </c>
    </row>
    <row r="2896" spans="1:10" x14ac:dyDescent="0.25">
      <c r="A2896" s="1">
        <v>40518.637499999997</v>
      </c>
      <c r="B2896" s="41">
        <v>19</v>
      </c>
      <c r="C2896" s="41">
        <v>46.16</v>
      </c>
      <c r="D2896" s="41" t="s">
        <v>264</v>
      </c>
      <c r="E2896" s="41"/>
      <c r="F2896" s="41">
        <f>IFERROR(IF(E2896="",VLOOKUP($B2896,Locations!$A$2:$U$255,16,FALSE),E2896),"")</f>
        <v>1.6</v>
      </c>
      <c r="G2896" s="41">
        <f>IFERROR(C2896-F2896,"")</f>
        <v>44.559999999999995</v>
      </c>
      <c r="H2896" s="41">
        <f>IFERROR(ROUND(VLOOKUP($B2896,Locations!$A$2:$U$255,11,FALSE)-G2896,3),"")</f>
        <v>4978.9399999999996</v>
      </c>
      <c r="I2896" s="42">
        <v>1</v>
      </c>
      <c r="J2896" s="41">
        <v>16</v>
      </c>
    </row>
    <row r="2897" spans="1:10" x14ac:dyDescent="0.25">
      <c r="A2897" s="1">
        <v>40602.701388888891</v>
      </c>
      <c r="B2897" s="41">
        <v>19</v>
      </c>
      <c r="C2897" s="41">
        <v>46.18</v>
      </c>
      <c r="D2897" s="41" t="s">
        <v>264</v>
      </c>
      <c r="E2897" s="41"/>
      <c r="F2897" s="41">
        <f>IFERROR(IF(E2897="",VLOOKUP($B2897,Locations!$A$2:$U$255,16,FALSE),E2897),"")</f>
        <v>1.6</v>
      </c>
      <c r="G2897" s="41">
        <f>IFERROR(C2897-F2897,"")</f>
        <v>44.58</v>
      </c>
      <c r="H2897" s="41">
        <f>IFERROR(ROUND(VLOOKUP($B2897,Locations!$A$2:$U$255,11,FALSE)-G2897,3),"")</f>
        <v>4978.92</v>
      </c>
      <c r="I2897" s="42">
        <v>1</v>
      </c>
      <c r="J2897" s="41">
        <v>14</v>
      </c>
    </row>
    <row r="2898" spans="1:10" x14ac:dyDescent="0.25">
      <c r="A2898" s="1">
        <v>40700.638888888891</v>
      </c>
      <c r="B2898" s="41">
        <v>19</v>
      </c>
      <c r="C2898" s="41">
        <v>46.11</v>
      </c>
      <c r="D2898" s="41" t="s">
        <v>264</v>
      </c>
      <c r="E2898" s="41"/>
      <c r="F2898" s="41">
        <f>IFERROR(IF(E2898="",VLOOKUP($B2898,Locations!$A$2:$U$255,16,FALSE),E2898),"")</f>
        <v>1.6</v>
      </c>
      <c r="G2898" s="41">
        <f>IFERROR(C2898-F2898,"")</f>
        <v>44.51</v>
      </c>
      <c r="H2898" s="41">
        <f>IFERROR(ROUND(VLOOKUP($B2898,Locations!$A$2:$U$255,11,FALSE)-G2898,3),"")</f>
        <v>4978.99</v>
      </c>
      <c r="I2898" s="42">
        <v>1</v>
      </c>
      <c r="J2898" s="41">
        <v>14</v>
      </c>
    </row>
    <row r="2899" spans="1:10" x14ac:dyDescent="0.25">
      <c r="A2899" s="1">
        <v>40798.563888888886</v>
      </c>
      <c r="B2899" s="41">
        <v>19</v>
      </c>
      <c r="C2899" s="41">
        <v>46.26</v>
      </c>
      <c r="D2899" s="41" t="s">
        <v>264</v>
      </c>
      <c r="E2899" s="41"/>
      <c r="F2899" s="41">
        <f>IFERROR(IF(E2899="",VLOOKUP($B2899,Locations!$A$2:$U$255,16,FALSE),E2899),"")</f>
        <v>1.6</v>
      </c>
      <c r="G2899" s="41">
        <f>IFERROR(C2899-F2899,"")</f>
        <v>44.66</v>
      </c>
      <c r="H2899" s="41">
        <f>IFERROR(ROUND(VLOOKUP($B2899,Locations!$A$2:$U$255,11,FALSE)-G2899,3),"")</f>
        <v>4978.84</v>
      </c>
      <c r="I2899" s="42">
        <v>1</v>
      </c>
      <c r="J2899" s="41">
        <v>14</v>
      </c>
    </row>
    <row r="2900" spans="1:10" x14ac:dyDescent="0.25">
      <c r="A2900" s="1">
        <v>40882.647222222222</v>
      </c>
      <c r="B2900" s="41">
        <v>19</v>
      </c>
      <c r="C2900" s="41">
        <v>46.33</v>
      </c>
      <c r="D2900" s="41" t="s">
        <v>264</v>
      </c>
      <c r="E2900" s="41"/>
      <c r="F2900" s="41">
        <f>IFERROR(IF(E2900="",VLOOKUP($B2900,Locations!$A$2:$U$255,16,FALSE),E2900),"")</f>
        <v>1.6</v>
      </c>
      <c r="G2900" s="41">
        <f>IFERROR(C2900-F2900,"")</f>
        <v>44.73</v>
      </c>
      <c r="H2900" s="41">
        <f>IFERROR(ROUND(VLOOKUP($B2900,Locations!$A$2:$U$255,11,FALSE)-G2900,3),"")</f>
        <v>4978.7700000000004</v>
      </c>
      <c r="I2900" s="42">
        <v>1</v>
      </c>
      <c r="J2900" s="41">
        <v>14</v>
      </c>
    </row>
    <row r="2901" spans="1:10" x14ac:dyDescent="0.25">
      <c r="A2901" s="1">
        <v>40966.573611111111</v>
      </c>
      <c r="B2901" s="41">
        <v>19</v>
      </c>
      <c r="C2901" s="41">
        <v>46.11</v>
      </c>
      <c r="D2901" s="41" t="s">
        <v>264</v>
      </c>
      <c r="E2901" s="41"/>
      <c r="F2901" s="41">
        <f>IFERROR(IF(E2901="",VLOOKUP($B2901,Locations!$A$2:$U$255,16,FALSE),E2901),"")</f>
        <v>1.6</v>
      </c>
      <c r="G2901" s="41">
        <f>IFERROR(C2901-F2901,"")</f>
        <v>44.51</v>
      </c>
      <c r="H2901" s="41">
        <f>IFERROR(ROUND(VLOOKUP($B2901,Locations!$A$2:$U$255,11,FALSE)-G2901,3),"")</f>
        <v>4978.99</v>
      </c>
      <c r="I2901" s="42">
        <v>1</v>
      </c>
      <c r="J2901" s="41">
        <v>16</v>
      </c>
    </row>
    <row r="2902" spans="1:10" x14ac:dyDescent="0.25">
      <c r="A2902" s="1">
        <v>41064.523611111108</v>
      </c>
      <c r="B2902" s="41">
        <v>19</v>
      </c>
      <c r="C2902" s="41">
        <v>46.29</v>
      </c>
      <c r="D2902" s="41" t="s">
        <v>264</v>
      </c>
      <c r="E2902" s="41"/>
      <c r="F2902" s="41">
        <f>IFERROR(IF(E2902="",VLOOKUP($B2902,Locations!$A$2:$U$255,16,FALSE),E2902),"")</f>
        <v>1.6</v>
      </c>
      <c r="G2902" s="41">
        <f>IFERROR(C2902-F2902,"")</f>
        <v>44.69</v>
      </c>
      <c r="H2902" s="41">
        <f>IFERROR(ROUND(VLOOKUP($B2902,Locations!$A$2:$U$255,11,FALSE)-G2902,3),"")</f>
        <v>4978.8100000000004</v>
      </c>
      <c r="I2902" s="42">
        <v>1</v>
      </c>
      <c r="J2902" s="41">
        <v>14</v>
      </c>
    </row>
    <row r="2903" spans="1:10" x14ac:dyDescent="0.25">
      <c r="A2903" s="1">
        <v>41162.599305555559</v>
      </c>
      <c r="B2903" s="41">
        <v>19</v>
      </c>
      <c r="C2903" s="41">
        <v>46.29</v>
      </c>
      <c r="D2903" s="41" t="s">
        <v>264</v>
      </c>
      <c r="E2903" s="41"/>
      <c r="F2903" s="41">
        <f>IFERROR(IF(E2903="",VLOOKUP($B2903,Locations!$A$2:$U$255,16,FALSE),E2903),"")</f>
        <v>1.6</v>
      </c>
      <c r="G2903" s="41">
        <f>IFERROR(C2903-F2903,"")</f>
        <v>44.69</v>
      </c>
      <c r="H2903" s="41">
        <f>IFERROR(ROUND(VLOOKUP($B2903,Locations!$A$2:$U$255,11,FALSE)-G2903,3),"")</f>
        <v>4978.8100000000004</v>
      </c>
      <c r="I2903" s="42">
        <v>1</v>
      </c>
      <c r="J2903" s="41">
        <v>14</v>
      </c>
    </row>
    <row r="2904" spans="1:10" x14ac:dyDescent="0.25">
      <c r="A2904" s="1">
        <v>41253.642361111109</v>
      </c>
      <c r="B2904" s="41">
        <v>19</v>
      </c>
      <c r="C2904" s="41">
        <v>46.37</v>
      </c>
      <c r="D2904" s="41" t="s">
        <v>264</v>
      </c>
      <c r="E2904" s="41"/>
      <c r="F2904" s="41">
        <f>IFERROR(IF(E2904="",VLOOKUP($B2904,Locations!$A$2:$U$255,16,FALSE),E2904),"")</f>
        <v>1.6</v>
      </c>
      <c r="G2904" s="41">
        <f>IFERROR(C2904-F2904,"")</f>
        <v>44.769999999999996</v>
      </c>
      <c r="H2904" s="41">
        <f>IFERROR(ROUND(VLOOKUP($B2904,Locations!$A$2:$U$255,11,FALSE)-G2904,3),"")</f>
        <v>4978.7299999999996</v>
      </c>
      <c r="I2904" s="42">
        <v>1</v>
      </c>
      <c r="J2904" s="41"/>
    </row>
    <row r="2905" spans="1:10" x14ac:dyDescent="0.25">
      <c r="A2905" s="1">
        <v>41337.612500000003</v>
      </c>
      <c r="B2905">
        <v>19</v>
      </c>
      <c r="C2905">
        <v>46.44</v>
      </c>
      <c r="D2905" t="s">
        <v>264</v>
      </c>
      <c r="F2905">
        <f>IFERROR(IF(E2905="",VLOOKUP($B2905,Locations!$A$2:$U$255,16,FALSE),E2905),"")</f>
        <v>1.6</v>
      </c>
      <c r="G2905">
        <f>IFERROR(C2905-F2905,"")</f>
        <v>44.839999999999996</v>
      </c>
      <c r="H2905">
        <f>IFERROR(ROUND(VLOOKUP($B2905,Locations!$A$2:$U$255,11,FALSE)-G2905,3),"")</f>
        <v>4978.66</v>
      </c>
      <c r="I2905" s="2">
        <v>1</v>
      </c>
      <c r="J2905">
        <v>14</v>
      </c>
    </row>
    <row r="2906" spans="1:10" x14ac:dyDescent="0.25">
      <c r="A2906" s="1">
        <v>41442.509722222225</v>
      </c>
      <c r="B2906">
        <v>19</v>
      </c>
      <c r="C2906">
        <v>46.48</v>
      </c>
      <c r="D2906" t="s">
        <v>264</v>
      </c>
      <c r="F2906">
        <f>IFERROR(IF(E2906="",VLOOKUP($B2906,Locations!$A$2:$U$255,16,FALSE),E2906),"")</f>
        <v>1.6</v>
      </c>
      <c r="G2906">
        <f>IFERROR(C2906-F2906,"")</f>
        <v>44.879999999999995</v>
      </c>
      <c r="H2906">
        <f>IFERROR(ROUND(VLOOKUP($B2906,Locations!$A$2:$U$255,11,FALSE)-G2906,3),"")</f>
        <v>4978.62</v>
      </c>
      <c r="I2906" s="2">
        <v>1</v>
      </c>
      <c r="J2906">
        <v>14</v>
      </c>
    </row>
    <row r="2907" spans="1:10" x14ac:dyDescent="0.25">
      <c r="A2907" s="1">
        <v>41533.556250000001</v>
      </c>
      <c r="B2907" s="41">
        <v>19</v>
      </c>
      <c r="C2907" s="41">
        <v>46.47</v>
      </c>
      <c r="D2907" s="41" t="s">
        <v>264</v>
      </c>
      <c r="E2907" s="41"/>
      <c r="F2907" s="41">
        <f>IFERROR(IF(E2907="",VLOOKUP($B2907,Locations!$A$2:$U$255,16,FALSE),E2907),"")</f>
        <v>1.6</v>
      </c>
      <c r="G2907" s="41">
        <f>IFERROR(C2907-F2907,"")</f>
        <v>44.87</v>
      </c>
      <c r="H2907" s="41">
        <f>IFERROR(ROUND(VLOOKUP($B2907,Locations!$A$2:$U$255,11,FALSE)-G2907,3),"")</f>
        <v>4978.63</v>
      </c>
      <c r="I2907" s="42">
        <v>1</v>
      </c>
      <c r="J2907" s="41">
        <v>14</v>
      </c>
    </row>
    <row r="2908" spans="1:10" x14ac:dyDescent="0.25">
      <c r="A2908" s="1">
        <v>41617.522222222222</v>
      </c>
      <c r="B2908" s="41">
        <v>19</v>
      </c>
      <c r="C2908" s="41">
        <v>46.7</v>
      </c>
      <c r="D2908" s="41" t="s">
        <v>264</v>
      </c>
      <c r="E2908" s="41"/>
      <c r="F2908" s="41">
        <f>IFERROR(IF(E2908="",VLOOKUP($B2908,Locations!$A$2:$U$255,16,FALSE),E2908),"")</f>
        <v>1.6</v>
      </c>
      <c r="G2908" s="41">
        <f>IFERROR(C2908-F2908,"")</f>
        <v>45.1</v>
      </c>
      <c r="H2908" s="41">
        <f>IFERROR(ROUND(VLOOKUP($B2908,Locations!$A$2:$U$255,11,FALSE)-G2908,3),"")</f>
        <v>4978.3999999999996</v>
      </c>
      <c r="I2908" s="42">
        <v>1</v>
      </c>
      <c r="J2908" s="41">
        <v>16</v>
      </c>
    </row>
    <row r="2909" spans="1:10" x14ac:dyDescent="0.25">
      <c r="A2909" s="1">
        <v>41701.616666666669</v>
      </c>
      <c r="B2909" s="41">
        <v>19</v>
      </c>
      <c r="C2909" s="41">
        <v>46.63</v>
      </c>
      <c r="D2909" s="41" t="s">
        <v>264</v>
      </c>
      <c r="E2909" s="41"/>
      <c r="F2909" s="41">
        <f>IFERROR(IF(E2909="",VLOOKUP($B2909,Locations!$A$2:$U$255,16,FALSE),E2909),"")</f>
        <v>1.6</v>
      </c>
      <c r="G2909" s="41">
        <f>IFERROR(C2909-F2909,"")</f>
        <v>45.03</v>
      </c>
      <c r="H2909" s="41">
        <f>IFERROR(ROUND(VLOOKUP($B2909,Locations!$A$2:$U$255,11,FALSE)-G2909,3),"")</f>
        <v>4978.47</v>
      </c>
      <c r="I2909" s="42">
        <v>1</v>
      </c>
      <c r="J2909" s="41">
        <v>14</v>
      </c>
    </row>
    <row r="2910" spans="1:10" x14ac:dyDescent="0.25">
      <c r="A2910" s="1">
        <v>41792.555555555555</v>
      </c>
      <c r="B2910">
        <v>19</v>
      </c>
      <c r="C2910">
        <v>46.57</v>
      </c>
      <c r="D2910" t="s">
        <v>264</v>
      </c>
      <c r="F2910">
        <f>IFERROR(IF(E2910="",VLOOKUP($B2910,Locations!$A$2:$U$255,16,FALSE),E2910),"")</f>
        <v>1.6</v>
      </c>
      <c r="G2910">
        <f>IFERROR(C2910-F2910,"")</f>
        <v>44.97</v>
      </c>
      <c r="H2910">
        <f>IFERROR(ROUND(VLOOKUP($B2910,Locations!$A$2:$U$255,11,FALSE)-G2910,3),"")</f>
        <v>4978.53</v>
      </c>
      <c r="I2910" s="2">
        <v>1</v>
      </c>
      <c r="J2910">
        <v>14</v>
      </c>
    </row>
    <row r="2911" spans="1:10" x14ac:dyDescent="0.25">
      <c r="A2911" s="1">
        <v>41890.570138888892</v>
      </c>
      <c r="B2911" s="41">
        <v>19</v>
      </c>
      <c r="C2911" s="41">
        <v>46.7</v>
      </c>
      <c r="D2911" s="41" t="s">
        <v>264</v>
      </c>
      <c r="E2911" s="41"/>
      <c r="F2911" s="41">
        <f>IFERROR(IF(E2911="",VLOOKUP($B2911,Locations!$A$2:$U$255,16,FALSE),E2911),"")</f>
        <v>1.6</v>
      </c>
      <c r="G2911" s="41">
        <f>IFERROR(C2911-F2911,"")</f>
        <v>45.1</v>
      </c>
      <c r="H2911" s="41">
        <f>IFERROR(ROUND(VLOOKUP($B2911,Locations!$A$2:$U$255,11,FALSE)-G2911,3),"")</f>
        <v>4978.3999999999996</v>
      </c>
      <c r="I2911" s="42">
        <v>1</v>
      </c>
      <c r="J2911" s="41">
        <v>14</v>
      </c>
    </row>
    <row r="2912" spans="1:10" x14ac:dyDescent="0.25">
      <c r="A2912" s="1">
        <v>41981.59097222222</v>
      </c>
      <c r="B2912">
        <v>19</v>
      </c>
      <c r="C2912">
        <v>46.73</v>
      </c>
      <c r="D2912" t="s">
        <v>264</v>
      </c>
      <c r="F2912">
        <f>IFERROR(IF(E2912="",VLOOKUP($B2912,Locations!$A$2:$U$255,16,FALSE),E2912),"")</f>
        <v>1.6</v>
      </c>
      <c r="G2912">
        <f>IFERROR(C2912-F2912,"")</f>
        <v>45.129999999999995</v>
      </c>
      <c r="H2912">
        <f>IFERROR(ROUND(VLOOKUP($B2912,Locations!$A$2:$U$255,11,FALSE)-G2912,3),"")</f>
        <v>4978.37</v>
      </c>
      <c r="I2912" s="2">
        <v>1</v>
      </c>
      <c r="J2912">
        <v>16</v>
      </c>
    </row>
    <row r="2913" spans="1:10" x14ac:dyDescent="0.25">
      <c r="A2913" s="1">
        <v>42065.59097222222</v>
      </c>
      <c r="B2913">
        <v>19</v>
      </c>
      <c r="C2913">
        <v>46.58</v>
      </c>
      <c r="D2913" t="s">
        <v>264</v>
      </c>
      <c r="F2913">
        <f>IFERROR(IF(E2913="",VLOOKUP($B2913,Locations!$A$2:$U$255,16,FALSE),E2913),"")</f>
        <v>1.6</v>
      </c>
      <c r="G2913">
        <f>IFERROR(C2913-F2913,"")</f>
        <v>44.98</v>
      </c>
      <c r="H2913">
        <f>IFERROR(ROUND(VLOOKUP($B2913,Locations!$A$2:$U$255,11,FALSE)-G2913,3),"")</f>
        <v>4978.5200000000004</v>
      </c>
      <c r="I2913" s="2">
        <v>1</v>
      </c>
      <c r="J2913">
        <v>16</v>
      </c>
    </row>
    <row r="2914" spans="1:10" x14ac:dyDescent="0.25">
      <c r="A2914" s="1">
        <v>42178.620138888888</v>
      </c>
      <c r="B2914">
        <v>19</v>
      </c>
      <c r="C2914">
        <v>46.77</v>
      </c>
      <c r="D2914" t="s">
        <v>264</v>
      </c>
      <c r="F2914">
        <f>IFERROR(IF(E2914="",VLOOKUP($B2914,Locations!$A$2:$U$255,16,FALSE),E2914),"")</f>
        <v>1.6</v>
      </c>
      <c r="G2914">
        <f>IFERROR(C2914-F2914,"")</f>
        <v>45.17</v>
      </c>
      <c r="H2914">
        <f>IFERROR(ROUND(VLOOKUP($B2914,Locations!$A$2:$U$255,11,FALSE)-G2914,3),"")</f>
        <v>4978.33</v>
      </c>
      <c r="I2914" s="2">
        <v>1</v>
      </c>
      <c r="J2914">
        <v>17</v>
      </c>
    </row>
    <row r="2915" spans="1:10" x14ac:dyDescent="0.25">
      <c r="A2915" s="1">
        <v>42338.527777777781</v>
      </c>
      <c r="B2915">
        <v>19</v>
      </c>
      <c r="C2915">
        <v>46.88</v>
      </c>
      <c r="D2915" t="s">
        <v>264</v>
      </c>
      <c r="F2915">
        <f>IFERROR(IF(E2915="",VLOOKUP($B2915,Locations!$A$2:$U$255,16,FALSE),E2915),"")</f>
        <v>1.6</v>
      </c>
      <c r="G2915">
        <f>IFERROR(C2915-F2915,"")</f>
        <v>45.28</v>
      </c>
      <c r="H2915">
        <f>IFERROR(ROUND(VLOOKUP($B2915,Locations!$A$2:$U$255,11,FALSE)-G2915,3),"")</f>
        <v>4978.22</v>
      </c>
      <c r="I2915" s="2">
        <v>1</v>
      </c>
      <c r="J2915">
        <v>16</v>
      </c>
    </row>
    <row r="2916" spans="1:10" x14ac:dyDescent="0.25">
      <c r="A2916" s="1">
        <v>42492.507638888892</v>
      </c>
      <c r="B2916">
        <v>19</v>
      </c>
      <c r="C2916">
        <v>47.02</v>
      </c>
      <c r="D2916" t="s">
        <v>264</v>
      </c>
      <c r="F2916">
        <f>IFERROR(IF(E2916="",VLOOKUP($B2916,Locations!$A$2:$U$255,16,FALSE),E2916),"")</f>
        <v>1.6</v>
      </c>
      <c r="G2916">
        <f>IFERROR(C2916-F2916,"")</f>
        <v>45.42</v>
      </c>
      <c r="H2916">
        <f>IFERROR(ROUND(VLOOKUP($B2916,Locations!$A$2:$U$255,11,FALSE)-G2916,3),"")</f>
        <v>4978.08</v>
      </c>
      <c r="I2916" s="2">
        <v>1</v>
      </c>
      <c r="J2916">
        <v>15</v>
      </c>
    </row>
    <row r="2917" spans="1:10" x14ac:dyDescent="0.25">
      <c r="A2917" s="1">
        <v>42583.513888888891</v>
      </c>
      <c r="B2917">
        <v>19</v>
      </c>
      <c r="C2917">
        <v>47.02</v>
      </c>
      <c r="D2917" t="s">
        <v>264</v>
      </c>
      <c r="F2917">
        <f>IFERROR(IF(E2917="",VLOOKUP($B2917,Locations!$A$2:$U$255,16,FALSE),E2917),"")</f>
        <v>1.6</v>
      </c>
      <c r="G2917">
        <f>IFERROR(C2917-F2917,"")</f>
        <v>45.42</v>
      </c>
      <c r="H2917">
        <f>IFERROR(ROUND(VLOOKUP($B2917,Locations!$A$2:$U$255,11,FALSE)-G2917,3),"")</f>
        <v>4978.08</v>
      </c>
      <c r="I2917" s="2">
        <v>1</v>
      </c>
      <c r="J2917">
        <v>15</v>
      </c>
    </row>
    <row r="2918" spans="1:10" x14ac:dyDescent="0.25">
      <c r="A2918" s="1">
        <v>42800.556944444441</v>
      </c>
      <c r="B2918">
        <v>19</v>
      </c>
      <c r="C2918">
        <v>47.11</v>
      </c>
      <c r="D2918" t="s">
        <v>264</v>
      </c>
      <c r="F2918">
        <f>IFERROR(IF(E2918="",VLOOKUP($B2918,Locations!$A$2:$U$255,16,FALSE),E2918),"")</f>
        <v>1.6</v>
      </c>
      <c r="G2918">
        <f>IFERROR(C2918-F2918,"")</f>
        <v>45.51</v>
      </c>
      <c r="H2918">
        <f>IFERROR(ROUND(VLOOKUP($B2918,Locations!$A$2:$U$255,11,FALSE)-G2918,3),"")</f>
        <v>4977.99</v>
      </c>
      <c r="I2918" s="2">
        <v>1</v>
      </c>
      <c r="J2918">
        <v>16</v>
      </c>
    </row>
    <row r="2919" spans="1:10" x14ac:dyDescent="0.25">
      <c r="A2919" s="1">
        <v>42961.506944444445</v>
      </c>
      <c r="B2919">
        <v>19</v>
      </c>
      <c r="C2919">
        <v>47.08</v>
      </c>
      <c r="D2919" t="s">
        <v>264</v>
      </c>
      <c r="F2919">
        <f>IFERROR(IF(E2919="",VLOOKUP($B2919,Locations!$A$2:$U$255,16,FALSE),E2919),"")</f>
        <v>1.6</v>
      </c>
      <c r="G2919">
        <f>IFERROR(C2919-F2919,"")</f>
        <v>45.48</v>
      </c>
      <c r="H2919">
        <f>IFERROR(ROUND(VLOOKUP($B2919,Locations!$A$2:$U$255,11,FALSE)-G2919,3),"")</f>
        <v>4978.0200000000004</v>
      </c>
      <c r="I2919" s="2">
        <v>1</v>
      </c>
      <c r="J2919">
        <v>15</v>
      </c>
    </row>
    <row r="2920" spans="1:10" x14ac:dyDescent="0.25">
      <c r="A2920" s="1">
        <v>43073.682638888888</v>
      </c>
      <c r="B2920">
        <v>19</v>
      </c>
      <c r="C2920">
        <v>47.32</v>
      </c>
      <c r="D2920" t="s">
        <v>264</v>
      </c>
      <c r="F2920">
        <f>IFERROR(IF(E2920="",VLOOKUP($B2920,Locations!$A$2:$U$255,16,FALSE),E2920),"")</f>
        <v>1.6</v>
      </c>
      <c r="G2920">
        <f>IFERROR(C2920-F2920,"")</f>
        <v>45.72</v>
      </c>
      <c r="H2920">
        <f>IFERROR(ROUND(VLOOKUP($B2920,Locations!$A$2:$U$255,11,FALSE)-G2920,3),"")</f>
        <v>4977.78</v>
      </c>
      <c r="I2920" s="2">
        <v>1</v>
      </c>
      <c r="J2920">
        <v>16</v>
      </c>
    </row>
    <row r="2921" spans="1:10" x14ac:dyDescent="0.25">
      <c r="A2921" s="43">
        <v>43165.518055555556</v>
      </c>
      <c r="B2921">
        <v>19</v>
      </c>
      <c r="C2921" s="47">
        <v>47.44</v>
      </c>
      <c r="D2921" t="s">
        <v>264</v>
      </c>
      <c r="E2921" s="48"/>
      <c r="F2921" s="48">
        <v>1.6</v>
      </c>
      <c r="G2921">
        <f>IFERROR(C2921-F2921,"")</f>
        <v>45.839999999999996</v>
      </c>
      <c r="H2921">
        <f>IFERROR(ROUND(VLOOKUP($B2921,Locations!$A$2:$U$255,11,FALSE)-G2921,3),"")</f>
        <v>4977.66</v>
      </c>
      <c r="I2921" s="2">
        <v>1</v>
      </c>
      <c r="J2921">
        <v>16</v>
      </c>
    </row>
    <row r="2922" spans="1:10" x14ac:dyDescent="0.25">
      <c r="A2922" s="50">
        <v>43311.549305555556</v>
      </c>
      <c r="B2922">
        <v>19</v>
      </c>
      <c r="C2922" s="47">
        <v>47.39</v>
      </c>
      <c r="D2922" t="s">
        <v>264</v>
      </c>
      <c r="F2922">
        <v>1.6</v>
      </c>
      <c r="G2922">
        <f>IFERROR(C2922-F2922,"")</f>
        <v>45.79</v>
      </c>
      <c r="H2922">
        <f>IFERROR(ROUND(VLOOKUP($B2922,Locations!$A$2:$U$255,11,FALSE)-G2922,3),"")</f>
        <v>4977.71</v>
      </c>
      <c r="I2922" s="2">
        <v>1</v>
      </c>
      <c r="J2922">
        <v>17</v>
      </c>
    </row>
    <row r="2923" spans="1:10" x14ac:dyDescent="0.25">
      <c r="A2923" s="1">
        <v>39309.5</v>
      </c>
      <c r="B2923">
        <v>20</v>
      </c>
      <c r="C2923">
        <v>47.43</v>
      </c>
      <c r="D2923" t="s">
        <v>265</v>
      </c>
      <c r="F2923">
        <f>IFERROR(IF(E2923="",VLOOKUP($B2923,Locations!$A$2:$U$255,16,FALSE),E2923),"")</f>
        <v>1.85</v>
      </c>
      <c r="G2923">
        <f>IFERROR(C2923-F2923,"")</f>
        <v>45.58</v>
      </c>
      <c r="H2923">
        <f>IFERROR(ROUND(VLOOKUP($B2923,Locations!$A$2:$U$255,11,FALSE)-G2923,3),"")</f>
        <v>4977.42</v>
      </c>
      <c r="I2923" s="2">
        <v>1</v>
      </c>
      <c r="J2923">
        <v>17</v>
      </c>
    </row>
    <row r="2924" spans="1:10" x14ac:dyDescent="0.25">
      <c r="A2924" s="1">
        <v>39324.659722222219</v>
      </c>
      <c r="B2924">
        <v>20</v>
      </c>
      <c r="C2924">
        <v>47.55</v>
      </c>
      <c r="D2924" t="s">
        <v>265</v>
      </c>
      <c r="F2924">
        <f>IFERROR(IF(E2924="",VLOOKUP($B2924,Locations!$A$2:$U$255,16,FALSE),E2924),"")</f>
        <v>1.85</v>
      </c>
      <c r="G2924">
        <f>IFERROR(C2924-F2924,"")</f>
        <v>45.699999999999996</v>
      </c>
      <c r="H2924">
        <f>IFERROR(ROUND(VLOOKUP($B2924,Locations!$A$2:$U$255,11,FALSE)-G2924,3),"")</f>
        <v>4977.3</v>
      </c>
      <c r="I2924" s="2">
        <v>1</v>
      </c>
      <c r="J2924">
        <v>17</v>
      </c>
    </row>
    <row r="2925" spans="1:10" x14ac:dyDescent="0.25">
      <c r="A2925" s="1">
        <v>39347.5</v>
      </c>
      <c r="B2925" s="41">
        <v>20</v>
      </c>
      <c r="C2925" s="41">
        <v>47.45</v>
      </c>
      <c r="D2925" s="41" t="s">
        <v>265</v>
      </c>
      <c r="E2925" s="41"/>
      <c r="F2925" s="41">
        <f>IFERROR(IF(E2925="",VLOOKUP($B2925,Locations!$A$2:$U$255,16,FALSE),E2925),"")</f>
        <v>1.85</v>
      </c>
      <c r="G2925" s="41">
        <f>IFERROR(C2925-F2925,"")</f>
        <v>45.6</v>
      </c>
      <c r="H2925" s="41">
        <f>IFERROR(ROUND(VLOOKUP($B2925,Locations!$A$2:$U$255,11,FALSE)-G2925,3),"")</f>
        <v>4977.3999999999996</v>
      </c>
      <c r="I2925" s="42">
        <v>1</v>
      </c>
      <c r="J2925" s="41">
        <v>17</v>
      </c>
    </row>
    <row r="2926" spans="1:10" x14ac:dyDescent="0.25">
      <c r="A2926" s="1">
        <v>39352.5</v>
      </c>
      <c r="B2926" s="41">
        <v>20</v>
      </c>
      <c r="C2926" s="41">
        <v>47.53</v>
      </c>
      <c r="D2926" s="41" t="s">
        <v>265</v>
      </c>
      <c r="E2926" s="41"/>
      <c r="F2926" s="41">
        <f>IFERROR(IF(E2926="",VLOOKUP($B2926,Locations!$A$2:$U$255,16,FALSE),E2926),"")</f>
        <v>1.85</v>
      </c>
      <c r="G2926" s="41">
        <f>IFERROR(C2926-F2926,"")</f>
        <v>45.68</v>
      </c>
      <c r="H2926" s="41">
        <f>IFERROR(ROUND(VLOOKUP($B2926,Locations!$A$2:$U$255,11,FALSE)-G2926,3),"")</f>
        <v>4977.32</v>
      </c>
      <c r="I2926" s="42">
        <v>1</v>
      </c>
      <c r="J2926" s="41">
        <v>17</v>
      </c>
    </row>
    <row r="2927" spans="1:10" x14ac:dyDescent="0.25">
      <c r="A2927" s="1">
        <v>39378.5</v>
      </c>
      <c r="B2927" s="41">
        <v>20</v>
      </c>
      <c r="C2927" s="41">
        <v>47.74</v>
      </c>
      <c r="D2927" s="41" t="s">
        <v>265</v>
      </c>
      <c r="E2927" s="41"/>
      <c r="F2927" s="41">
        <f>IFERROR(IF(E2927="",VLOOKUP($B2927,Locations!$A$2:$U$255,16,FALSE),E2927),"")</f>
        <v>1.85</v>
      </c>
      <c r="G2927" s="41">
        <f>IFERROR(C2927-F2927,"")</f>
        <v>45.89</v>
      </c>
      <c r="H2927" s="41">
        <f>IFERROR(ROUND(VLOOKUP($B2927,Locations!$A$2:$U$255,11,FALSE)-G2927,3),"")</f>
        <v>4977.1099999999997</v>
      </c>
      <c r="I2927" s="42">
        <v>1</v>
      </c>
      <c r="J2927" s="41">
        <v>17</v>
      </c>
    </row>
    <row r="2928" spans="1:10" x14ac:dyDescent="0.25">
      <c r="A2928" s="1">
        <v>39506.382638888892</v>
      </c>
      <c r="B2928" s="41">
        <v>20</v>
      </c>
      <c r="C2928" s="41">
        <v>47.82</v>
      </c>
      <c r="D2928" s="41" t="s">
        <v>265</v>
      </c>
      <c r="E2928" s="41"/>
      <c r="F2928" s="41">
        <f>IFERROR(IF(E2928="",VLOOKUP($B2928,Locations!$A$2:$U$255,16,FALSE),E2928),"")</f>
        <v>1.85</v>
      </c>
      <c r="G2928" s="41">
        <f>IFERROR(C2928-F2928,"")</f>
        <v>45.97</v>
      </c>
      <c r="H2928" s="41">
        <f>IFERROR(ROUND(VLOOKUP($B2928,Locations!$A$2:$U$255,11,FALSE)-G2928,3),"")</f>
        <v>4977.03</v>
      </c>
      <c r="I2928" s="42">
        <v>1</v>
      </c>
      <c r="J2928" s="41">
        <v>17</v>
      </c>
    </row>
    <row r="2929" spans="1:10" x14ac:dyDescent="0.25">
      <c r="A2929" s="1">
        <v>39568.320138888892</v>
      </c>
      <c r="B2929" s="41">
        <v>20</v>
      </c>
      <c r="C2929" s="41">
        <v>47.64</v>
      </c>
      <c r="D2929" s="41" t="s">
        <v>265</v>
      </c>
      <c r="E2929" s="41"/>
      <c r="F2929" s="41">
        <f>IFERROR(IF(E2929="",VLOOKUP($B2929,Locations!$A$2:$U$255,16,FALSE),E2929),"")</f>
        <v>1.85</v>
      </c>
      <c r="G2929" s="41">
        <f>IFERROR(C2929-F2929,"")</f>
        <v>45.79</v>
      </c>
      <c r="H2929" s="41">
        <f>IFERROR(ROUND(VLOOKUP($B2929,Locations!$A$2:$U$255,11,FALSE)-G2929,3),"")</f>
        <v>4977.21</v>
      </c>
      <c r="I2929" s="42">
        <v>1</v>
      </c>
      <c r="J2929" s="41">
        <v>17</v>
      </c>
    </row>
    <row r="2930" spans="1:10" x14ac:dyDescent="0.25">
      <c r="A2930" s="1">
        <v>39658.651388888888</v>
      </c>
      <c r="B2930" s="41">
        <v>20</v>
      </c>
      <c r="C2930" s="41">
        <v>47.71</v>
      </c>
      <c r="D2930" s="41" t="s">
        <v>265</v>
      </c>
      <c r="E2930" s="41"/>
      <c r="F2930" s="41">
        <f>IFERROR(IF(E2930="",VLOOKUP($B2930,Locations!$A$2:$U$255,16,FALSE),E2930),"")</f>
        <v>1.85</v>
      </c>
      <c r="G2930" s="41">
        <f>IFERROR(C2930-F2930,"")</f>
        <v>45.86</v>
      </c>
      <c r="H2930" s="41">
        <f>IFERROR(ROUND(VLOOKUP($B2930,Locations!$A$2:$U$255,11,FALSE)-G2930,3),"")</f>
        <v>4977.1400000000003</v>
      </c>
      <c r="I2930" s="42">
        <v>1</v>
      </c>
      <c r="J2930" s="41">
        <v>17</v>
      </c>
    </row>
    <row r="2931" spans="1:10" x14ac:dyDescent="0.25">
      <c r="A2931" s="1">
        <v>39749.320833333331</v>
      </c>
      <c r="B2931" s="41">
        <v>20</v>
      </c>
      <c r="C2931" s="41">
        <v>47.95</v>
      </c>
      <c r="D2931" s="41" t="s">
        <v>265</v>
      </c>
      <c r="E2931" s="41"/>
      <c r="F2931" s="41">
        <f>IFERROR(IF(E2931="",VLOOKUP($B2931,Locations!$A$2:$U$255,16,FALSE),E2931),"")</f>
        <v>1.85</v>
      </c>
      <c r="G2931" s="41">
        <f>IFERROR(C2931-F2931,"")</f>
        <v>46.1</v>
      </c>
      <c r="H2931" s="41">
        <f>IFERROR(ROUND(VLOOKUP($B2931,Locations!$A$2:$U$255,11,FALSE)-G2931,3),"")</f>
        <v>4976.8999999999996</v>
      </c>
      <c r="I2931" s="42">
        <v>1</v>
      </c>
      <c r="J2931" s="41">
        <v>17</v>
      </c>
    </row>
    <row r="2932" spans="1:10" x14ac:dyDescent="0.25">
      <c r="A2932" s="1">
        <v>39853.521527777775</v>
      </c>
      <c r="B2932" s="41">
        <v>20</v>
      </c>
      <c r="C2932" s="41">
        <v>47.52</v>
      </c>
      <c r="D2932" s="41" t="s">
        <v>265</v>
      </c>
      <c r="E2932" s="41"/>
      <c r="F2932" s="41">
        <f>IFERROR(IF(E2932="",VLOOKUP($B2932,Locations!$A$2:$U$255,16,FALSE),E2932),"")</f>
        <v>1.85</v>
      </c>
      <c r="G2932" s="41">
        <f>IFERROR(C2932-F2932,"")</f>
        <v>45.67</v>
      </c>
      <c r="H2932" s="41">
        <f>IFERROR(ROUND(VLOOKUP($B2932,Locations!$A$2:$U$255,11,FALSE)-G2932,3),"")</f>
        <v>4977.33</v>
      </c>
      <c r="I2932" s="42">
        <v>1</v>
      </c>
      <c r="J2932" s="41">
        <v>17</v>
      </c>
    </row>
    <row r="2933" spans="1:10" x14ac:dyDescent="0.25">
      <c r="A2933" s="1">
        <v>39951.480555555558</v>
      </c>
      <c r="B2933" s="41">
        <v>20</v>
      </c>
      <c r="C2933" s="41">
        <v>47.95</v>
      </c>
      <c r="D2933" s="41" t="s">
        <v>265</v>
      </c>
      <c r="E2933" s="41"/>
      <c r="F2933" s="41">
        <f>IFERROR(IF(E2933="",VLOOKUP($B2933,Locations!$A$2:$U$255,16,FALSE),E2933),"")</f>
        <v>1.85</v>
      </c>
      <c r="G2933" s="41">
        <f>IFERROR(C2933-F2933,"")</f>
        <v>46.1</v>
      </c>
      <c r="H2933" s="41">
        <f>IFERROR(ROUND(VLOOKUP($B2933,Locations!$A$2:$U$255,11,FALSE)-G2933,3),"")</f>
        <v>4976.8999999999996</v>
      </c>
      <c r="I2933" s="42">
        <v>1</v>
      </c>
      <c r="J2933" s="41">
        <v>17</v>
      </c>
    </row>
    <row r="2934" spans="1:10" x14ac:dyDescent="0.25">
      <c r="A2934" s="1">
        <v>40148.595833333333</v>
      </c>
      <c r="B2934" s="41">
        <v>20</v>
      </c>
      <c r="C2934" s="41">
        <v>47.85</v>
      </c>
      <c r="D2934" s="41" t="s">
        <v>265</v>
      </c>
      <c r="E2934" s="41"/>
      <c r="F2934" s="41">
        <f>IFERROR(IF(E2934="",VLOOKUP($B2934,Locations!$A$2:$U$255,16,FALSE),E2934),"")</f>
        <v>1.85</v>
      </c>
      <c r="G2934" s="41">
        <f>IFERROR(C2934-F2934,"")</f>
        <v>46</v>
      </c>
      <c r="H2934" s="41">
        <f>IFERROR(ROUND(VLOOKUP($B2934,Locations!$A$2:$U$255,11,FALSE)-G2934,3),"")</f>
        <v>4977</v>
      </c>
      <c r="I2934" s="42">
        <v>1</v>
      </c>
      <c r="J2934" s="41">
        <v>17</v>
      </c>
    </row>
    <row r="2935" spans="1:10" x14ac:dyDescent="0.25">
      <c r="A2935" s="1">
        <v>40239.595833333333</v>
      </c>
      <c r="B2935" s="41">
        <v>20</v>
      </c>
      <c r="C2935" s="41">
        <v>47.98</v>
      </c>
      <c r="D2935" s="41" t="s">
        <v>265</v>
      </c>
      <c r="E2935" s="41"/>
      <c r="F2935" s="41">
        <f>IFERROR(IF(E2935="",VLOOKUP($B2935,Locations!$A$2:$U$255,16,FALSE),E2935),"")</f>
        <v>1.85</v>
      </c>
      <c r="G2935" s="41">
        <f>IFERROR(C2935-F2935,"")</f>
        <v>46.129999999999995</v>
      </c>
      <c r="H2935" s="41">
        <f>IFERROR(ROUND(VLOOKUP($B2935,Locations!$A$2:$U$255,11,FALSE)-G2935,3),"")</f>
        <v>4976.87</v>
      </c>
      <c r="I2935" s="42">
        <v>1</v>
      </c>
      <c r="J2935" s="41">
        <v>17</v>
      </c>
    </row>
    <row r="2936" spans="1:10" x14ac:dyDescent="0.25">
      <c r="A2936" s="1">
        <v>40336.675000000003</v>
      </c>
      <c r="B2936" s="41">
        <v>20</v>
      </c>
      <c r="C2936" s="41">
        <v>47.72</v>
      </c>
      <c r="D2936" s="41" t="s">
        <v>265</v>
      </c>
      <c r="E2936" s="41"/>
      <c r="F2936" s="41">
        <f>IFERROR(IF(E2936="",VLOOKUP($B2936,Locations!$A$2:$U$255,16,FALSE),E2936),"")</f>
        <v>1.85</v>
      </c>
      <c r="G2936" s="41">
        <f>IFERROR(C2936-F2936,"")</f>
        <v>45.87</v>
      </c>
      <c r="H2936" s="41">
        <f>IFERROR(ROUND(VLOOKUP($B2936,Locations!$A$2:$U$255,11,FALSE)-G2936,3),"")</f>
        <v>4977.13</v>
      </c>
      <c r="I2936" s="42">
        <v>1</v>
      </c>
      <c r="J2936" s="41">
        <v>17</v>
      </c>
    </row>
    <row r="2937" spans="1:10" x14ac:dyDescent="0.25">
      <c r="A2937" s="1">
        <v>40434.67083333333</v>
      </c>
      <c r="B2937" s="41">
        <v>20</v>
      </c>
      <c r="C2937" s="41">
        <v>47.93</v>
      </c>
      <c r="D2937" s="41" t="s">
        <v>265</v>
      </c>
      <c r="E2937" s="41"/>
      <c r="F2937" s="41">
        <f>IFERROR(IF(E2937="",VLOOKUP($B2937,Locations!$A$2:$U$255,16,FALSE),E2937),"")</f>
        <v>1.85</v>
      </c>
      <c r="G2937" s="41">
        <f>IFERROR(C2937-F2937,"")</f>
        <v>46.08</v>
      </c>
      <c r="H2937" s="41">
        <f>IFERROR(ROUND(VLOOKUP($B2937,Locations!$A$2:$U$255,11,FALSE)-G2937,3),"")</f>
        <v>4976.92</v>
      </c>
      <c r="I2937" s="42">
        <v>1</v>
      </c>
      <c r="J2937" s="41">
        <v>14</v>
      </c>
    </row>
    <row r="2938" spans="1:10" x14ac:dyDescent="0.25">
      <c r="A2938" s="1">
        <v>40518.634722222225</v>
      </c>
      <c r="B2938" s="41">
        <v>20</v>
      </c>
      <c r="C2938" s="41">
        <v>48.25</v>
      </c>
      <c r="D2938" s="41" t="s">
        <v>265</v>
      </c>
      <c r="E2938" s="41"/>
      <c r="F2938" s="41">
        <f>IFERROR(IF(E2938="",VLOOKUP($B2938,Locations!$A$2:$U$255,16,FALSE),E2938),"")</f>
        <v>1.85</v>
      </c>
      <c r="G2938" s="41">
        <f>IFERROR(C2938-F2938,"")</f>
        <v>46.4</v>
      </c>
      <c r="H2938" s="41">
        <f>IFERROR(ROUND(VLOOKUP($B2938,Locations!$A$2:$U$255,11,FALSE)-G2938,3),"")</f>
        <v>4976.6000000000004</v>
      </c>
      <c r="I2938" s="42">
        <v>1</v>
      </c>
      <c r="J2938" s="41">
        <v>16</v>
      </c>
    </row>
    <row r="2939" spans="1:10" x14ac:dyDescent="0.25">
      <c r="A2939" s="1">
        <v>40602.698611111111</v>
      </c>
      <c r="B2939" s="41">
        <v>20</v>
      </c>
      <c r="C2939" s="41">
        <v>48.07</v>
      </c>
      <c r="D2939" s="41" t="s">
        <v>265</v>
      </c>
      <c r="E2939" s="41"/>
      <c r="F2939" s="41">
        <f>IFERROR(IF(E2939="",VLOOKUP($B2939,Locations!$A$2:$U$255,16,FALSE),E2939),"")</f>
        <v>1.85</v>
      </c>
      <c r="G2939" s="41">
        <f>IFERROR(C2939-F2939,"")</f>
        <v>46.22</v>
      </c>
      <c r="H2939" s="41">
        <f>IFERROR(ROUND(VLOOKUP($B2939,Locations!$A$2:$U$255,11,FALSE)-G2939,3),"")</f>
        <v>4976.78</v>
      </c>
      <c r="I2939" s="42">
        <v>1</v>
      </c>
      <c r="J2939" s="41">
        <v>14</v>
      </c>
    </row>
    <row r="2940" spans="1:10" x14ac:dyDescent="0.25">
      <c r="A2940" s="1">
        <v>40700.640277777777</v>
      </c>
      <c r="B2940" s="41">
        <v>20</v>
      </c>
      <c r="C2940" s="41">
        <v>47.94</v>
      </c>
      <c r="D2940" s="41" t="s">
        <v>265</v>
      </c>
      <c r="E2940" s="41"/>
      <c r="F2940" s="41">
        <f>IFERROR(IF(E2940="",VLOOKUP($B2940,Locations!$A$2:$U$255,16,FALSE),E2940),"")</f>
        <v>1.85</v>
      </c>
      <c r="G2940" s="41">
        <f>IFERROR(C2940-F2940,"")</f>
        <v>46.089999999999996</v>
      </c>
      <c r="H2940" s="41">
        <f>IFERROR(ROUND(VLOOKUP($B2940,Locations!$A$2:$U$255,11,FALSE)-G2940,3),"")</f>
        <v>4976.91</v>
      </c>
      <c r="I2940" s="42">
        <v>1</v>
      </c>
      <c r="J2940" s="41">
        <v>14</v>
      </c>
    </row>
    <row r="2941" spans="1:10" x14ac:dyDescent="0.25">
      <c r="A2941" s="1">
        <v>40798.561805555553</v>
      </c>
      <c r="B2941" s="41">
        <v>20</v>
      </c>
      <c r="C2941" s="41">
        <v>48.27</v>
      </c>
      <c r="D2941" s="41" t="s">
        <v>265</v>
      </c>
      <c r="E2941" s="41"/>
      <c r="F2941" s="41">
        <f>IFERROR(IF(E2941="",VLOOKUP($B2941,Locations!$A$2:$U$255,16,FALSE),E2941),"")</f>
        <v>1.85</v>
      </c>
      <c r="G2941" s="41">
        <f>IFERROR(C2941-F2941,"")</f>
        <v>46.42</v>
      </c>
      <c r="H2941" s="41">
        <f>IFERROR(ROUND(VLOOKUP($B2941,Locations!$A$2:$U$255,11,FALSE)-G2941,3),"")</f>
        <v>4976.58</v>
      </c>
      <c r="I2941" s="42">
        <v>1</v>
      </c>
      <c r="J2941" s="41">
        <v>14</v>
      </c>
    </row>
    <row r="2942" spans="1:10" x14ac:dyDescent="0.25">
      <c r="A2942" s="1">
        <v>40882.644444444442</v>
      </c>
      <c r="B2942" s="41">
        <v>20</v>
      </c>
      <c r="C2942" s="41">
        <v>48.27</v>
      </c>
      <c r="D2942" s="41" t="s">
        <v>265</v>
      </c>
      <c r="E2942" s="41"/>
      <c r="F2942" s="41">
        <f>IFERROR(IF(E2942="",VLOOKUP($B2942,Locations!$A$2:$U$255,16,FALSE),E2942),"")</f>
        <v>1.85</v>
      </c>
      <c r="G2942" s="41">
        <f>IFERROR(C2942-F2942,"")</f>
        <v>46.42</v>
      </c>
      <c r="H2942" s="41">
        <f>IFERROR(ROUND(VLOOKUP($B2942,Locations!$A$2:$U$255,11,FALSE)-G2942,3),"")</f>
        <v>4976.58</v>
      </c>
      <c r="I2942" s="42">
        <v>1</v>
      </c>
      <c r="J2942" s="41">
        <v>14</v>
      </c>
    </row>
    <row r="2943" spans="1:10" x14ac:dyDescent="0.25">
      <c r="A2943" s="1">
        <v>40966.575694444444</v>
      </c>
      <c r="B2943" s="41">
        <v>20</v>
      </c>
      <c r="C2943" s="41">
        <v>47.97</v>
      </c>
      <c r="D2943" s="41" t="s">
        <v>265</v>
      </c>
      <c r="E2943" s="41"/>
      <c r="F2943" s="41">
        <f>IFERROR(IF(E2943="",VLOOKUP($B2943,Locations!$A$2:$U$255,16,FALSE),E2943),"")</f>
        <v>1.85</v>
      </c>
      <c r="G2943" s="41">
        <f>IFERROR(C2943-F2943,"")</f>
        <v>46.12</v>
      </c>
      <c r="H2943" s="41">
        <f>IFERROR(ROUND(VLOOKUP($B2943,Locations!$A$2:$U$255,11,FALSE)-G2943,3),"")</f>
        <v>4976.88</v>
      </c>
      <c r="I2943" s="42">
        <v>1</v>
      </c>
      <c r="J2943" s="41">
        <v>16</v>
      </c>
    </row>
    <row r="2944" spans="1:10" x14ac:dyDescent="0.25">
      <c r="A2944" s="1">
        <v>41064.522222222222</v>
      </c>
      <c r="B2944" s="41">
        <v>20</v>
      </c>
      <c r="C2944" s="41">
        <v>48.21</v>
      </c>
      <c r="D2944" s="41" t="s">
        <v>265</v>
      </c>
      <c r="E2944" s="41"/>
      <c r="F2944" s="41">
        <f>IFERROR(IF(E2944="",VLOOKUP($B2944,Locations!$A$2:$U$255,16,FALSE),E2944),"")</f>
        <v>1.85</v>
      </c>
      <c r="G2944" s="41">
        <f>IFERROR(C2944-F2944,"")</f>
        <v>46.36</v>
      </c>
      <c r="H2944" s="41">
        <f>IFERROR(ROUND(VLOOKUP($B2944,Locations!$A$2:$U$255,11,FALSE)-G2944,3),"")</f>
        <v>4976.6400000000003</v>
      </c>
      <c r="I2944" s="42">
        <v>1</v>
      </c>
      <c r="J2944" s="41">
        <v>14</v>
      </c>
    </row>
    <row r="2945" spans="1:10" x14ac:dyDescent="0.25">
      <c r="A2945" s="1">
        <v>41162.597916666666</v>
      </c>
      <c r="B2945" s="41">
        <v>20</v>
      </c>
      <c r="C2945" s="41">
        <v>48.13</v>
      </c>
      <c r="D2945" s="41" t="s">
        <v>265</v>
      </c>
      <c r="E2945" s="41"/>
      <c r="F2945" s="41">
        <f>IFERROR(IF(E2945="",VLOOKUP($B2945,Locations!$A$2:$U$255,16,FALSE),E2945),"")</f>
        <v>1.85</v>
      </c>
      <c r="G2945" s="41">
        <f>IFERROR(C2945-F2945,"")</f>
        <v>46.28</v>
      </c>
      <c r="H2945" s="41">
        <f>IFERROR(ROUND(VLOOKUP($B2945,Locations!$A$2:$U$255,11,FALSE)-G2945,3),"")</f>
        <v>4976.72</v>
      </c>
      <c r="I2945" s="42">
        <v>1</v>
      </c>
      <c r="J2945" s="41">
        <v>14</v>
      </c>
    </row>
    <row r="2946" spans="1:10" x14ac:dyDescent="0.25">
      <c r="A2946" s="1">
        <v>41253.645138888889</v>
      </c>
      <c r="B2946">
        <v>20</v>
      </c>
      <c r="C2946">
        <v>48.3</v>
      </c>
      <c r="D2946" t="s">
        <v>265</v>
      </c>
      <c r="F2946">
        <f>IFERROR(IF(E2946="",VLOOKUP($B2946,Locations!$A$2:$U$255,16,FALSE),E2946),"")</f>
        <v>1.85</v>
      </c>
      <c r="G2946">
        <f>IFERROR(C2946-F2946,"")</f>
        <v>46.449999999999996</v>
      </c>
      <c r="H2946">
        <f>IFERROR(ROUND(VLOOKUP($B2946,Locations!$A$2:$U$255,11,FALSE)-G2946,3),"")</f>
        <v>4976.55</v>
      </c>
      <c r="I2946" s="2">
        <v>1</v>
      </c>
    </row>
    <row r="2947" spans="1:10" x14ac:dyDescent="0.25">
      <c r="A2947" s="1">
        <v>41337.613888888889</v>
      </c>
      <c r="B2947">
        <v>20</v>
      </c>
      <c r="C2947">
        <v>48.39</v>
      </c>
      <c r="D2947" t="s">
        <v>265</v>
      </c>
      <c r="F2947">
        <f>IFERROR(IF(E2947="",VLOOKUP($B2947,Locations!$A$2:$U$255,16,FALSE),E2947),"")</f>
        <v>1.85</v>
      </c>
      <c r="G2947">
        <f>IFERROR(C2947-F2947,"")</f>
        <v>46.54</v>
      </c>
      <c r="H2947">
        <f>IFERROR(ROUND(VLOOKUP($B2947,Locations!$A$2:$U$255,11,FALSE)-G2947,3),"")</f>
        <v>4976.46</v>
      </c>
      <c r="I2947" s="2">
        <v>1</v>
      </c>
      <c r="J2947">
        <v>14</v>
      </c>
    </row>
    <row r="2948" spans="1:10" x14ac:dyDescent="0.25">
      <c r="A2948" s="1">
        <v>41442.506944444445</v>
      </c>
      <c r="B2948">
        <v>20</v>
      </c>
      <c r="C2948">
        <v>48.36</v>
      </c>
      <c r="D2948" t="s">
        <v>265</v>
      </c>
      <c r="F2948">
        <f>IFERROR(IF(E2948="",VLOOKUP($B2948,Locations!$A$2:$U$255,16,FALSE),E2948),"")</f>
        <v>1.85</v>
      </c>
      <c r="G2948">
        <f>IFERROR(C2948-F2948,"")</f>
        <v>46.51</v>
      </c>
      <c r="H2948">
        <f>IFERROR(ROUND(VLOOKUP($B2948,Locations!$A$2:$U$255,11,FALSE)-G2948,3),"")</f>
        <v>4976.49</v>
      </c>
      <c r="I2948" s="2">
        <v>1</v>
      </c>
      <c r="J2948">
        <v>14</v>
      </c>
    </row>
    <row r="2949" spans="1:10" x14ac:dyDescent="0.25">
      <c r="A2949" s="1">
        <v>41533.558333333334</v>
      </c>
      <c r="B2949">
        <v>20</v>
      </c>
      <c r="C2949">
        <v>48.32</v>
      </c>
      <c r="D2949" t="s">
        <v>265</v>
      </c>
      <c r="F2949">
        <f>IFERROR(IF(E2949="",VLOOKUP($B2949,Locations!$A$2:$U$255,16,FALSE),E2949),"")</f>
        <v>1.85</v>
      </c>
      <c r="G2949">
        <f>IFERROR(C2949-F2949,"")</f>
        <v>46.47</v>
      </c>
      <c r="H2949">
        <f>IFERROR(ROUND(VLOOKUP($B2949,Locations!$A$2:$U$255,11,FALSE)-G2949,3),"")</f>
        <v>4976.53</v>
      </c>
      <c r="I2949" s="2">
        <v>1</v>
      </c>
      <c r="J2949">
        <v>14</v>
      </c>
    </row>
    <row r="2950" spans="1:10" x14ac:dyDescent="0.25">
      <c r="A2950" s="1">
        <v>41617.520833333336</v>
      </c>
      <c r="B2950">
        <v>20</v>
      </c>
      <c r="C2950">
        <v>48.65</v>
      </c>
      <c r="D2950" t="s">
        <v>265</v>
      </c>
      <c r="F2950">
        <f>IFERROR(IF(E2950="",VLOOKUP($B2950,Locations!$A$2:$U$255,16,FALSE),E2950),"")</f>
        <v>1.85</v>
      </c>
      <c r="G2950">
        <f>IFERROR(C2950-F2950,"")</f>
        <v>46.8</v>
      </c>
      <c r="H2950">
        <f>IFERROR(ROUND(VLOOKUP($B2950,Locations!$A$2:$U$255,11,FALSE)-G2950,3),"")</f>
        <v>4976.2</v>
      </c>
      <c r="I2950" s="2">
        <v>1</v>
      </c>
      <c r="J2950">
        <v>16</v>
      </c>
    </row>
    <row r="2951" spans="1:10" x14ac:dyDescent="0.25">
      <c r="A2951" s="1">
        <v>41701.618055555555</v>
      </c>
      <c r="B2951">
        <v>20</v>
      </c>
      <c r="C2951">
        <v>48.47</v>
      </c>
      <c r="D2951" t="s">
        <v>265</v>
      </c>
      <c r="F2951">
        <f>IFERROR(IF(E2951="",VLOOKUP($B2951,Locations!$A$2:$U$255,16,FALSE),E2951),"")</f>
        <v>1.85</v>
      </c>
      <c r="G2951">
        <f>IFERROR(C2951-F2951,"")</f>
        <v>46.62</v>
      </c>
      <c r="H2951">
        <f>IFERROR(ROUND(VLOOKUP($B2951,Locations!$A$2:$U$255,11,FALSE)-G2951,3),"")</f>
        <v>4976.38</v>
      </c>
      <c r="I2951" s="2">
        <v>1</v>
      </c>
      <c r="J2951">
        <v>14</v>
      </c>
    </row>
    <row r="2952" spans="1:10" x14ac:dyDescent="0.25">
      <c r="A2952" s="1">
        <v>41792.553472222222</v>
      </c>
      <c r="B2952">
        <v>20</v>
      </c>
      <c r="C2952">
        <v>48.52</v>
      </c>
      <c r="D2952" t="s">
        <v>265</v>
      </c>
      <c r="F2952">
        <f>IFERROR(IF(E2952="",VLOOKUP($B2952,Locations!$A$2:$U$255,16,FALSE),E2952),"")</f>
        <v>1.85</v>
      </c>
      <c r="G2952">
        <f>IFERROR(C2952-F2952,"")</f>
        <v>46.67</v>
      </c>
      <c r="H2952">
        <f>IFERROR(ROUND(VLOOKUP($B2952,Locations!$A$2:$U$255,11,FALSE)-G2952,3),"")</f>
        <v>4976.33</v>
      </c>
      <c r="I2952" s="2">
        <v>1</v>
      </c>
      <c r="J2952">
        <v>14</v>
      </c>
    </row>
    <row r="2953" spans="1:10" x14ac:dyDescent="0.25">
      <c r="A2953" s="1">
        <v>41890.571527777778</v>
      </c>
      <c r="B2953">
        <v>20</v>
      </c>
      <c r="C2953">
        <v>48.55</v>
      </c>
      <c r="D2953" t="s">
        <v>265</v>
      </c>
      <c r="F2953">
        <f>IFERROR(IF(E2953="",VLOOKUP($B2953,Locations!$A$2:$U$255,16,FALSE),E2953),"")</f>
        <v>1.85</v>
      </c>
      <c r="G2953">
        <f>IFERROR(C2953-F2953,"")</f>
        <v>46.699999999999996</v>
      </c>
      <c r="H2953">
        <f>IFERROR(ROUND(VLOOKUP($B2953,Locations!$A$2:$U$255,11,FALSE)-G2953,3),"")</f>
        <v>4976.3</v>
      </c>
      <c r="I2953" s="2">
        <v>1</v>
      </c>
      <c r="J2953">
        <v>14</v>
      </c>
    </row>
    <row r="2954" spans="1:10" x14ac:dyDescent="0.25">
      <c r="A2954" s="1">
        <v>41981.593055555553</v>
      </c>
      <c r="B2954">
        <v>20</v>
      </c>
      <c r="C2954">
        <v>48.72</v>
      </c>
      <c r="D2954" t="s">
        <v>265</v>
      </c>
      <c r="F2954">
        <f>IFERROR(IF(E2954="",VLOOKUP($B2954,Locations!$A$2:$U$255,16,FALSE),E2954),"")</f>
        <v>1.85</v>
      </c>
      <c r="G2954">
        <f>IFERROR(C2954-F2954,"")</f>
        <v>46.87</v>
      </c>
      <c r="H2954">
        <f>IFERROR(ROUND(VLOOKUP($B2954,Locations!$A$2:$U$255,11,FALSE)-G2954,3),"")</f>
        <v>4976.13</v>
      </c>
      <c r="I2954" s="2">
        <v>1</v>
      </c>
      <c r="J2954">
        <v>16</v>
      </c>
    </row>
    <row r="2955" spans="1:10" x14ac:dyDescent="0.25">
      <c r="A2955" s="1">
        <v>42065.597222222219</v>
      </c>
      <c r="B2955">
        <v>20</v>
      </c>
      <c r="C2955">
        <v>48.79</v>
      </c>
      <c r="D2955" t="s">
        <v>265</v>
      </c>
      <c r="F2955">
        <f>IFERROR(IF(E2955="",VLOOKUP($B2955,Locations!$A$2:$U$255,16,FALSE),E2955),"")</f>
        <v>1.85</v>
      </c>
      <c r="G2955">
        <f>IFERROR(C2955-F2955,"")</f>
        <v>46.94</v>
      </c>
      <c r="H2955">
        <f>IFERROR(ROUND(VLOOKUP($B2955,Locations!$A$2:$U$255,11,FALSE)-G2955,3),"")</f>
        <v>4976.0600000000004</v>
      </c>
      <c r="I2955" s="2">
        <v>1</v>
      </c>
      <c r="J2955">
        <v>16</v>
      </c>
    </row>
    <row r="2956" spans="1:10" x14ac:dyDescent="0.25">
      <c r="A2956" s="1">
        <v>42178.618750000001</v>
      </c>
      <c r="B2956">
        <v>20</v>
      </c>
      <c r="C2956">
        <v>48.54</v>
      </c>
      <c r="D2956" t="s">
        <v>265</v>
      </c>
      <c r="F2956">
        <f>IFERROR(IF(E2956="",VLOOKUP($B2956,Locations!$A$2:$U$255,16,FALSE),E2956),"")</f>
        <v>1.85</v>
      </c>
      <c r="G2956">
        <f>IFERROR(C2956-F2956,"")</f>
        <v>46.69</v>
      </c>
      <c r="H2956">
        <f>IFERROR(ROUND(VLOOKUP($B2956,Locations!$A$2:$U$255,11,FALSE)-G2956,3),"")</f>
        <v>4976.3100000000004</v>
      </c>
      <c r="I2956" s="2">
        <v>1</v>
      </c>
      <c r="J2956">
        <v>17</v>
      </c>
    </row>
    <row r="2957" spans="1:10" x14ac:dyDescent="0.25">
      <c r="A2957" s="1">
        <v>42338.530555555553</v>
      </c>
      <c r="B2957">
        <v>20</v>
      </c>
      <c r="C2957">
        <v>48.78</v>
      </c>
      <c r="D2957" t="s">
        <v>265</v>
      </c>
      <c r="F2957">
        <f>IFERROR(IF(E2957="",VLOOKUP($B2957,Locations!$A$2:$U$255,16,FALSE),E2957),"")</f>
        <v>1.85</v>
      </c>
      <c r="G2957">
        <f>IFERROR(C2957-F2957,"")</f>
        <v>46.93</v>
      </c>
      <c r="H2957">
        <f>IFERROR(ROUND(VLOOKUP($B2957,Locations!$A$2:$U$255,11,FALSE)-G2957,3),"")</f>
        <v>4976.07</v>
      </c>
      <c r="I2957" s="2">
        <v>1</v>
      </c>
      <c r="J2957">
        <v>16</v>
      </c>
    </row>
    <row r="2958" spans="1:10" x14ac:dyDescent="0.25">
      <c r="A2958" s="1">
        <v>42492.513194444444</v>
      </c>
      <c r="B2958">
        <v>20</v>
      </c>
      <c r="C2958">
        <v>48.84</v>
      </c>
      <c r="D2958" t="s">
        <v>265</v>
      </c>
      <c r="F2958">
        <f>IFERROR(IF(E2958="",VLOOKUP($B2958,Locations!$A$2:$U$255,16,FALSE),E2958),"")</f>
        <v>1.85</v>
      </c>
      <c r="G2958">
        <f>IFERROR(C2958-F2958,"")</f>
        <v>46.99</v>
      </c>
      <c r="H2958">
        <f>IFERROR(ROUND(VLOOKUP($B2958,Locations!$A$2:$U$255,11,FALSE)-G2958,3),"")</f>
        <v>4976.01</v>
      </c>
      <c r="I2958" s="2">
        <v>1</v>
      </c>
      <c r="J2958">
        <v>15</v>
      </c>
    </row>
    <row r="2959" spans="1:10" x14ac:dyDescent="0.25">
      <c r="A2959" s="1">
        <v>42583.510416666664</v>
      </c>
      <c r="B2959">
        <v>20</v>
      </c>
      <c r="C2959">
        <v>48.91</v>
      </c>
      <c r="D2959" t="s">
        <v>265</v>
      </c>
      <c r="F2959">
        <f>IFERROR(IF(E2959="",VLOOKUP($B2959,Locations!$A$2:$U$255,16,FALSE),E2959),"")</f>
        <v>1.85</v>
      </c>
      <c r="G2959">
        <f>IFERROR(C2959-F2959,"")</f>
        <v>47.059999999999995</v>
      </c>
      <c r="H2959">
        <f>IFERROR(ROUND(VLOOKUP($B2959,Locations!$A$2:$U$255,11,FALSE)-G2959,3),"")</f>
        <v>4975.9399999999996</v>
      </c>
      <c r="I2959" s="2">
        <v>1</v>
      </c>
      <c r="J2959">
        <v>15</v>
      </c>
    </row>
    <row r="2960" spans="1:10" x14ac:dyDescent="0.25">
      <c r="A2960" s="1">
        <v>42800.558333333334</v>
      </c>
      <c r="B2960">
        <v>20</v>
      </c>
      <c r="C2960">
        <v>49.75</v>
      </c>
      <c r="D2960" t="s">
        <v>265</v>
      </c>
      <c r="F2960">
        <f>IFERROR(IF(E2960="",VLOOKUP($B2960,Locations!$A$2:$U$255,16,FALSE),E2960),"")</f>
        <v>1.85</v>
      </c>
      <c r="G2960">
        <f>IFERROR(C2960-F2960,"")</f>
        <v>47.9</v>
      </c>
      <c r="H2960">
        <f>IFERROR(ROUND(VLOOKUP($B2960,Locations!$A$2:$U$255,11,FALSE)-G2960,3),"")</f>
        <v>4975.1000000000004</v>
      </c>
      <c r="I2960" s="2">
        <v>1</v>
      </c>
      <c r="J2960">
        <v>16</v>
      </c>
    </row>
    <row r="2961" spans="1:10" x14ac:dyDescent="0.25">
      <c r="A2961" s="1">
        <v>42961.508333333331</v>
      </c>
      <c r="B2961">
        <v>20</v>
      </c>
      <c r="C2961">
        <v>48.86</v>
      </c>
      <c r="D2961" t="s">
        <v>265</v>
      </c>
      <c r="F2961">
        <f>IFERROR(IF(E2961="",VLOOKUP($B2961,Locations!$A$2:$U$255,16,FALSE),E2961),"")</f>
        <v>1.85</v>
      </c>
      <c r="G2961">
        <f>IFERROR(C2961-F2961,"")</f>
        <v>47.01</v>
      </c>
      <c r="H2961">
        <f>IFERROR(ROUND(VLOOKUP($B2961,Locations!$A$2:$U$255,11,FALSE)-G2961,3),"")</f>
        <v>4975.99</v>
      </c>
      <c r="I2961" s="2">
        <v>1</v>
      </c>
      <c r="J2961">
        <v>15</v>
      </c>
    </row>
    <row r="2962" spans="1:10" x14ac:dyDescent="0.25">
      <c r="A2962" s="1">
        <v>42963.631944444445</v>
      </c>
      <c r="B2962">
        <v>20</v>
      </c>
      <c r="C2962">
        <v>49</v>
      </c>
      <c r="D2962" t="s">
        <v>265</v>
      </c>
      <c r="F2962">
        <f>IFERROR(IF(E2962="",VLOOKUP($B2962,Locations!$A$2:$U$255,16,FALSE),E2962),"")</f>
        <v>1.85</v>
      </c>
      <c r="G2962">
        <f>IFERROR(C2962-F2962,"")</f>
        <v>47.15</v>
      </c>
      <c r="H2962">
        <f>IFERROR(ROUND(VLOOKUP($B2962,Locations!$A$2:$U$255,11,FALSE)-G2962,3),"")</f>
        <v>4975.8500000000004</v>
      </c>
      <c r="I2962" s="2">
        <v>1</v>
      </c>
      <c r="J2962">
        <v>15</v>
      </c>
    </row>
    <row r="2963" spans="1:10" x14ac:dyDescent="0.25">
      <c r="A2963" s="1">
        <v>43073.6875</v>
      </c>
      <c r="B2963">
        <v>20</v>
      </c>
      <c r="C2963">
        <v>49.18</v>
      </c>
      <c r="D2963" t="s">
        <v>265</v>
      </c>
      <c r="F2963">
        <f>IFERROR(IF(E2963="",VLOOKUP($B2963,Locations!$A$2:$U$255,16,FALSE),E2963),"")</f>
        <v>1.85</v>
      </c>
      <c r="G2963">
        <f>IFERROR(C2963-F2963,"")</f>
        <v>47.33</v>
      </c>
      <c r="H2963">
        <f>IFERROR(ROUND(VLOOKUP($B2963,Locations!$A$2:$U$255,11,FALSE)-G2963,3),"")</f>
        <v>4975.67</v>
      </c>
      <c r="I2963" s="2">
        <v>1</v>
      </c>
      <c r="J2963">
        <v>16</v>
      </c>
    </row>
    <row r="2964" spans="1:10" x14ac:dyDescent="0.25">
      <c r="A2964" s="43">
        <v>43165.519444444442</v>
      </c>
      <c r="B2964">
        <v>20</v>
      </c>
      <c r="C2964" s="47">
        <v>49.49</v>
      </c>
      <c r="D2964" t="s">
        <v>265</v>
      </c>
      <c r="E2964" s="48"/>
      <c r="F2964" s="48">
        <v>1.85</v>
      </c>
      <c r="G2964">
        <f>IFERROR(C2964-F2964,"")</f>
        <v>47.64</v>
      </c>
      <c r="H2964">
        <f>IFERROR(ROUND(VLOOKUP($B2964,Locations!$A$2:$U$255,11,FALSE)-G2964,3),"")</f>
        <v>4975.3599999999997</v>
      </c>
      <c r="I2964" s="2">
        <v>1</v>
      </c>
      <c r="J2964">
        <v>16</v>
      </c>
    </row>
    <row r="2965" spans="1:10" x14ac:dyDescent="0.25">
      <c r="A2965" s="50">
        <v>43311.547222222223</v>
      </c>
      <c r="B2965">
        <v>20</v>
      </c>
      <c r="C2965" s="47">
        <v>49.29</v>
      </c>
      <c r="D2965" t="s">
        <v>265</v>
      </c>
      <c r="F2965">
        <v>1.85</v>
      </c>
      <c r="G2965">
        <f>IFERROR(C2965-F2965,"")</f>
        <v>47.44</v>
      </c>
      <c r="H2965">
        <f>IFERROR(ROUND(VLOOKUP($B2965,Locations!$A$2:$U$255,11,FALSE)-G2965,3),"")</f>
        <v>4975.5600000000004</v>
      </c>
      <c r="I2965" s="2">
        <v>1</v>
      </c>
      <c r="J2965">
        <v>17</v>
      </c>
    </row>
    <row r="2966" spans="1:10" x14ac:dyDescent="0.25">
      <c r="A2966" s="1">
        <v>39624</v>
      </c>
      <c r="B2966">
        <v>21</v>
      </c>
      <c r="C2966">
        <v>39.909999999999997</v>
      </c>
      <c r="D2966" t="s">
        <v>326</v>
      </c>
      <c r="F2966">
        <f>IFERROR(IF(E2966="",VLOOKUP($B2966,Locations!$A$2:$U$255,16,FALSE),E2966),"")</f>
        <v>3.39</v>
      </c>
      <c r="G2966">
        <f>IFERROR(C2966-F2966,"")</f>
        <v>36.519999999999996</v>
      </c>
      <c r="H2966">
        <f>IFERROR(ROUND(VLOOKUP($B2966,Locations!$A$2:$U$255,11,FALSE)-G2966,3),"")</f>
        <v>4986.4799999999996</v>
      </c>
      <c r="I2966" s="2">
        <v>1</v>
      </c>
      <c r="J2966">
        <v>17</v>
      </c>
    </row>
    <row r="2967" spans="1:10" x14ac:dyDescent="0.25">
      <c r="A2967" s="1">
        <v>39658.655555555553</v>
      </c>
      <c r="B2967">
        <v>21</v>
      </c>
      <c r="C2967">
        <v>39.909999999999997</v>
      </c>
      <c r="D2967" t="s">
        <v>326</v>
      </c>
      <c r="F2967">
        <f>IFERROR(IF(E2967="",VLOOKUP($B2967,Locations!$A$2:$U$255,16,FALSE),E2967),"")</f>
        <v>3.39</v>
      </c>
      <c r="G2967">
        <f>IFERROR(C2967-F2967,"")</f>
        <v>36.519999999999996</v>
      </c>
      <c r="H2967">
        <f>IFERROR(ROUND(VLOOKUP($B2967,Locations!$A$2:$U$255,11,FALSE)-G2967,3),"")</f>
        <v>4986.4799999999996</v>
      </c>
      <c r="I2967" s="2">
        <v>1</v>
      </c>
      <c r="J2967">
        <v>17</v>
      </c>
    </row>
    <row r="2968" spans="1:10" x14ac:dyDescent="0.25">
      <c r="A2968" s="1">
        <v>39749.318055555559</v>
      </c>
      <c r="B2968">
        <v>21</v>
      </c>
      <c r="C2968">
        <v>40.29</v>
      </c>
      <c r="D2968" t="s">
        <v>326</v>
      </c>
      <c r="F2968">
        <f>IFERROR(IF(E2968="",VLOOKUP($B2968,Locations!$A$2:$U$255,16,FALSE),E2968),"")</f>
        <v>3.39</v>
      </c>
      <c r="G2968">
        <f>IFERROR(C2968-F2968,"")</f>
        <v>36.9</v>
      </c>
      <c r="H2968">
        <f>IFERROR(ROUND(VLOOKUP($B2968,Locations!$A$2:$U$255,11,FALSE)-G2968,3),"")</f>
        <v>4986.1000000000004</v>
      </c>
      <c r="I2968" s="2">
        <v>1</v>
      </c>
      <c r="J2968">
        <v>17</v>
      </c>
    </row>
    <row r="2969" spans="1:10" x14ac:dyDescent="0.25">
      <c r="A2969" s="1">
        <v>39853.521527777775</v>
      </c>
      <c r="B2969">
        <v>21</v>
      </c>
      <c r="C2969">
        <v>40.08</v>
      </c>
      <c r="D2969" t="s">
        <v>326</v>
      </c>
      <c r="F2969">
        <f>IFERROR(IF(E2969="",VLOOKUP($B2969,Locations!$A$2:$U$255,16,FALSE),E2969),"")</f>
        <v>3.39</v>
      </c>
      <c r="G2969">
        <f>IFERROR(C2969-F2969,"")</f>
        <v>36.69</v>
      </c>
      <c r="H2969">
        <f>IFERROR(ROUND(VLOOKUP($B2969,Locations!$A$2:$U$255,11,FALSE)-G2969,3),"")</f>
        <v>4986.3100000000004</v>
      </c>
      <c r="I2969" s="2">
        <v>1</v>
      </c>
      <c r="J2969">
        <v>17</v>
      </c>
    </row>
    <row r="2970" spans="1:10" x14ac:dyDescent="0.25">
      <c r="A2970" s="1">
        <v>39951.493750000001</v>
      </c>
      <c r="B2970">
        <v>21</v>
      </c>
      <c r="C2970">
        <v>39.99</v>
      </c>
      <c r="D2970" t="s">
        <v>326</v>
      </c>
      <c r="F2970">
        <f>IFERROR(IF(E2970="",VLOOKUP($B2970,Locations!$A$2:$U$255,16,FALSE),E2970),"")</f>
        <v>3.39</v>
      </c>
      <c r="G2970">
        <f>IFERROR(C2970-F2970,"")</f>
        <v>36.6</v>
      </c>
      <c r="H2970">
        <f>IFERROR(ROUND(VLOOKUP($B2970,Locations!$A$2:$U$255,11,FALSE)-G2970,3),"")</f>
        <v>4986.3999999999996</v>
      </c>
      <c r="I2970" s="2">
        <v>1</v>
      </c>
      <c r="J2970">
        <v>17</v>
      </c>
    </row>
    <row r="2971" spans="1:10" x14ac:dyDescent="0.25">
      <c r="A2971" s="1">
        <v>40071.39166666667</v>
      </c>
      <c r="B2971">
        <v>21</v>
      </c>
      <c r="C2971">
        <v>40.380000000000003</v>
      </c>
      <c r="D2971" t="s">
        <v>326</v>
      </c>
      <c r="F2971">
        <f>IFERROR(IF(E2971="",VLOOKUP($B2971,Locations!$A$2:$U$255,16,FALSE),E2971),"")</f>
        <v>3.39</v>
      </c>
      <c r="G2971">
        <f>IFERROR(C2971-F2971,"")</f>
        <v>36.99</v>
      </c>
      <c r="H2971">
        <f>IFERROR(ROUND(VLOOKUP($B2971,Locations!$A$2:$U$255,11,FALSE)-G2971,3),"")</f>
        <v>4986.01</v>
      </c>
      <c r="I2971" s="2">
        <v>1</v>
      </c>
      <c r="J2971">
        <v>17</v>
      </c>
    </row>
    <row r="2972" spans="1:10" x14ac:dyDescent="0.25">
      <c r="A2972" s="1">
        <v>40148.591666666667</v>
      </c>
      <c r="B2972">
        <v>21</v>
      </c>
      <c r="C2972">
        <v>40.36</v>
      </c>
      <c r="D2972" t="s">
        <v>326</v>
      </c>
      <c r="F2972">
        <f>IFERROR(IF(E2972="",VLOOKUP($B2972,Locations!$A$2:$U$255,16,FALSE),E2972),"")</f>
        <v>3.39</v>
      </c>
      <c r="G2972">
        <f>IFERROR(C2972-F2972,"")</f>
        <v>36.97</v>
      </c>
      <c r="H2972">
        <f>IFERROR(ROUND(VLOOKUP($B2972,Locations!$A$2:$U$255,11,FALSE)-G2972,3),"")</f>
        <v>4986.03</v>
      </c>
      <c r="I2972" s="2">
        <v>1</v>
      </c>
      <c r="J2972">
        <v>17</v>
      </c>
    </row>
    <row r="2973" spans="1:10" x14ac:dyDescent="0.25">
      <c r="A2973" s="1">
        <v>40239.588194444441</v>
      </c>
      <c r="B2973">
        <v>21</v>
      </c>
      <c r="C2973">
        <v>40.21</v>
      </c>
      <c r="D2973" t="s">
        <v>326</v>
      </c>
      <c r="F2973">
        <f>IFERROR(IF(E2973="",VLOOKUP($B2973,Locations!$A$2:$U$255,16,FALSE),E2973),"")</f>
        <v>3.39</v>
      </c>
      <c r="G2973">
        <f>IFERROR(C2973-F2973,"")</f>
        <v>36.82</v>
      </c>
      <c r="H2973">
        <f>IFERROR(ROUND(VLOOKUP($B2973,Locations!$A$2:$U$255,11,FALSE)-G2973,3),"")</f>
        <v>4986.18</v>
      </c>
      <c r="I2973" s="2">
        <v>1</v>
      </c>
      <c r="J2973">
        <v>17</v>
      </c>
    </row>
    <row r="2974" spans="1:10" x14ac:dyDescent="0.25">
      <c r="A2974" s="1">
        <v>40336.679861111108</v>
      </c>
      <c r="B2974">
        <v>21</v>
      </c>
      <c r="C2974">
        <v>40.17</v>
      </c>
      <c r="D2974" t="s">
        <v>326</v>
      </c>
      <c r="F2974">
        <f>IFERROR(IF(E2974="",VLOOKUP($B2974,Locations!$A$2:$U$255,16,FALSE),E2974),"")</f>
        <v>3.39</v>
      </c>
      <c r="G2974">
        <f>IFERROR(C2974-F2974,"")</f>
        <v>36.78</v>
      </c>
      <c r="H2974">
        <f>IFERROR(ROUND(VLOOKUP($B2974,Locations!$A$2:$U$255,11,FALSE)-G2974,3),"")</f>
        <v>4986.22</v>
      </c>
      <c r="I2974" s="2">
        <v>1</v>
      </c>
      <c r="J2974">
        <v>17</v>
      </c>
    </row>
    <row r="2975" spans="1:10" x14ac:dyDescent="0.25">
      <c r="A2975" s="1">
        <v>40434.67083333333</v>
      </c>
      <c r="B2975">
        <v>21</v>
      </c>
      <c r="C2975">
        <v>40.479999999999997</v>
      </c>
      <c r="D2975" t="s">
        <v>326</v>
      </c>
      <c r="F2975">
        <f>IFERROR(IF(E2975="",VLOOKUP($B2975,Locations!$A$2:$U$255,16,FALSE),E2975),"")</f>
        <v>3.39</v>
      </c>
      <c r="G2975">
        <f>IFERROR(C2975-F2975,"")</f>
        <v>37.089999999999996</v>
      </c>
      <c r="H2975">
        <f>IFERROR(ROUND(VLOOKUP($B2975,Locations!$A$2:$U$255,11,FALSE)-G2975,3),"")</f>
        <v>4985.91</v>
      </c>
      <c r="I2975" s="2">
        <v>1</v>
      </c>
      <c r="J2975">
        <v>14</v>
      </c>
    </row>
    <row r="2976" spans="1:10" x14ac:dyDescent="0.25">
      <c r="A2976" s="1">
        <v>40518.631944444445</v>
      </c>
      <c r="B2976">
        <v>21</v>
      </c>
      <c r="C2976">
        <v>40.53</v>
      </c>
      <c r="D2976" t="s">
        <v>326</v>
      </c>
      <c r="F2976">
        <f>IFERROR(IF(E2976="",VLOOKUP($B2976,Locations!$A$2:$U$255,16,FALSE),E2976),"")</f>
        <v>3.39</v>
      </c>
      <c r="G2976">
        <f>IFERROR(C2976-F2976,"")</f>
        <v>37.14</v>
      </c>
      <c r="H2976">
        <f>IFERROR(ROUND(VLOOKUP($B2976,Locations!$A$2:$U$255,11,FALSE)-G2976,3),"")</f>
        <v>4985.8599999999997</v>
      </c>
      <c r="I2976" s="2">
        <v>1</v>
      </c>
      <c r="J2976">
        <v>16</v>
      </c>
    </row>
    <row r="2977" spans="1:10" x14ac:dyDescent="0.25">
      <c r="A2977" s="1">
        <v>40602.695138888892</v>
      </c>
      <c r="B2977">
        <v>21</v>
      </c>
      <c r="C2977">
        <v>40.4</v>
      </c>
      <c r="D2977" t="s">
        <v>326</v>
      </c>
      <c r="F2977">
        <f>IFERROR(IF(E2977="",VLOOKUP($B2977,Locations!$A$2:$U$255,16,FALSE),E2977),"")</f>
        <v>3.39</v>
      </c>
      <c r="G2977">
        <f>IFERROR(C2977-F2977,"")</f>
        <v>37.01</v>
      </c>
      <c r="H2977">
        <f>IFERROR(ROUND(VLOOKUP($B2977,Locations!$A$2:$U$255,11,FALSE)-G2977,3),"")</f>
        <v>4985.99</v>
      </c>
      <c r="I2977" s="2">
        <v>1</v>
      </c>
      <c r="J2977">
        <v>14</v>
      </c>
    </row>
    <row r="2978" spans="1:10" x14ac:dyDescent="0.25">
      <c r="A2978" s="1">
        <v>40700.634722222225</v>
      </c>
      <c r="B2978">
        <v>21</v>
      </c>
      <c r="C2978">
        <v>40.33</v>
      </c>
      <c r="D2978" t="s">
        <v>326</v>
      </c>
      <c r="F2978">
        <f>IFERROR(IF(E2978="",VLOOKUP($B2978,Locations!$A$2:$U$255,16,FALSE),E2978),"")</f>
        <v>3.39</v>
      </c>
      <c r="G2978">
        <f>IFERROR(C2978-F2978,"")</f>
        <v>36.94</v>
      </c>
      <c r="H2978">
        <f>IFERROR(ROUND(VLOOKUP($B2978,Locations!$A$2:$U$255,11,FALSE)-G2978,3),"")</f>
        <v>4986.0600000000004</v>
      </c>
      <c r="I2978" s="2">
        <v>1</v>
      </c>
      <c r="J2978">
        <v>14</v>
      </c>
    </row>
    <row r="2979" spans="1:10" x14ac:dyDescent="0.25">
      <c r="A2979" s="1">
        <v>40798.556944444441</v>
      </c>
      <c r="B2979">
        <v>21</v>
      </c>
      <c r="C2979">
        <v>40.65</v>
      </c>
      <c r="D2979" t="s">
        <v>326</v>
      </c>
      <c r="F2979">
        <f>IFERROR(IF(E2979="",VLOOKUP($B2979,Locations!$A$2:$U$255,16,FALSE),E2979),"")</f>
        <v>3.39</v>
      </c>
      <c r="G2979">
        <f>IFERROR(C2979-F2979,"")</f>
        <v>37.26</v>
      </c>
      <c r="H2979">
        <f>IFERROR(ROUND(VLOOKUP($B2979,Locations!$A$2:$U$255,11,FALSE)-G2979,3),"")</f>
        <v>4985.74</v>
      </c>
      <c r="I2979" s="2">
        <v>1</v>
      </c>
      <c r="J2979">
        <v>14</v>
      </c>
    </row>
    <row r="2980" spans="1:10" x14ac:dyDescent="0.25">
      <c r="A2980" s="1">
        <v>40882.638888888891</v>
      </c>
      <c r="B2980">
        <v>21</v>
      </c>
      <c r="C2980">
        <v>40.74</v>
      </c>
      <c r="D2980" t="s">
        <v>326</v>
      </c>
      <c r="F2980">
        <f>IFERROR(IF(E2980="",VLOOKUP($B2980,Locations!$A$2:$U$255,16,FALSE),E2980),"")</f>
        <v>3.39</v>
      </c>
      <c r="G2980">
        <f>IFERROR(C2980-F2980,"")</f>
        <v>37.35</v>
      </c>
      <c r="H2980">
        <f>IFERROR(ROUND(VLOOKUP($B2980,Locations!$A$2:$U$255,11,FALSE)-G2980,3),"")</f>
        <v>4985.6499999999996</v>
      </c>
      <c r="I2980" s="2">
        <v>1</v>
      </c>
      <c r="J2980">
        <v>14</v>
      </c>
    </row>
    <row r="2981" spans="1:10" x14ac:dyDescent="0.25">
      <c r="A2981" s="1">
        <v>40966.570138888892</v>
      </c>
      <c r="B2981">
        <v>21</v>
      </c>
      <c r="C2981">
        <v>40.64</v>
      </c>
      <c r="D2981" t="s">
        <v>326</v>
      </c>
      <c r="F2981">
        <f>IFERROR(IF(E2981="",VLOOKUP($B2981,Locations!$A$2:$U$255,16,FALSE),E2981),"")</f>
        <v>3.39</v>
      </c>
      <c r="G2981">
        <f>IFERROR(C2981-F2981,"")</f>
        <v>37.25</v>
      </c>
      <c r="H2981">
        <f>IFERROR(ROUND(VLOOKUP($B2981,Locations!$A$2:$U$255,11,FALSE)-G2981,3),"")</f>
        <v>4985.75</v>
      </c>
      <c r="I2981" s="2">
        <v>1</v>
      </c>
      <c r="J2981">
        <v>16</v>
      </c>
    </row>
    <row r="2982" spans="1:10" x14ac:dyDescent="0.25">
      <c r="A2982" s="1">
        <v>41064.520138888889</v>
      </c>
      <c r="B2982">
        <v>21</v>
      </c>
      <c r="C2982">
        <v>40.700000000000003</v>
      </c>
      <c r="D2982" t="s">
        <v>326</v>
      </c>
      <c r="F2982">
        <f>IFERROR(IF(E2982="",VLOOKUP($B2982,Locations!$A$2:$U$255,16,FALSE),E2982),"")</f>
        <v>3.39</v>
      </c>
      <c r="G2982">
        <f>IFERROR(C2982-F2982,"")</f>
        <v>37.31</v>
      </c>
      <c r="H2982">
        <f>IFERROR(ROUND(VLOOKUP($B2982,Locations!$A$2:$U$255,11,FALSE)-G2982,3),"")</f>
        <v>4985.6899999999996</v>
      </c>
      <c r="I2982" s="2">
        <v>1</v>
      </c>
      <c r="J2982">
        <v>14</v>
      </c>
    </row>
    <row r="2983" spans="1:10" x14ac:dyDescent="0.25">
      <c r="A2983" s="1">
        <v>41162.59652777778</v>
      </c>
      <c r="B2983">
        <v>21</v>
      </c>
      <c r="C2983">
        <v>40.89</v>
      </c>
      <c r="D2983" t="s">
        <v>326</v>
      </c>
      <c r="F2983">
        <f>IFERROR(IF(E2983="",VLOOKUP($B2983,Locations!$A$2:$U$255,16,FALSE),E2983),"")</f>
        <v>3.39</v>
      </c>
      <c r="G2983">
        <f>IFERROR(C2983-F2983,"")</f>
        <v>37.5</v>
      </c>
      <c r="H2983">
        <f>IFERROR(ROUND(VLOOKUP($B2983,Locations!$A$2:$U$255,11,FALSE)-G2983,3),"")</f>
        <v>4985.5</v>
      </c>
      <c r="I2983" s="2">
        <v>1</v>
      </c>
      <c r="J2983">
        <v>14</v>
      </c>
    </row>
    <row r="2984" spans="1:10" x14ac:dyDescent="0.25">
      <c r="A2984" s="1">
        <v>41253.63958333333</v>
      </c>
      <c r="B2984">
        <v>21</v>
      </c>
      <c r="C2984">
        <v>40.94</v>
      </c>
      <c r="D2984" t="s">
        <v>326</v>
      </c>
      <c r="F2984">
        <f>IFERROR(IF(E2984="",VLOOKUP($B2984,Locations!$A$2:$U$255,16,FALSE),E2984),"")</f>
        <v>3.39</v>
      </c>
      <c r="G2984">
        <f>IFERROR(C2984-F2984,"")</f>
        <v>37.549999999999997</v>
      </c>
      <c r="H2984">
        <f>IFERROR(ROUND(VLOOKUP($B2984,Locations!$A$2:$U$255,11,FALSE)-G2984,3),"")</f>
        <v>4985.45</v>
      </c>
      <c r="I2984" s="2">
        <v>1</v>
      </c>
    </row>
    <row r="2985" spans="1:10" x14ac:dyDescent="0.25">
      <c r="A2985" s="1">
        <v>41337.61041666667</v>
      </c>
      <c r="B2985">
        <v>21</v>
      </c>
      <c r="C2985" s="41">
        <v>40.85</v>
      </c>
      <c r="D2985" t="s">
        <v>326</v>
      </c>
      <c r="E2985" s="41"/>
      <c r="F2985" s="41">
        <f>IFERROR(IF(E2985="",VLOOKUP($B2985,Locations!$A$2:$U$255,16,FALSE),E2985),"")</f>
        <v>3.39</v>
      </c>
      <c r="G2985">
        <f>IFERROR(C2985-F2985,"")</f>
        <v>37.46</v>
      </c>
      <c r="H2985">
        <f>IFERROR(ROUND(VLOOKUP($B2985,Locations!$A$2:$U$255,11,FALSE)-G2985,3),"")</f>
        <v>4985.54</v>
      </c>
      <c r="I2985" s="2">
        <v>1</v>
      </c>
      <c r="J2985">
        <v>14</v>
      </c>
    </row>
    <row r="2986" spans="1:10" x14ac:dyDescent="0.25">
      <c r="A2986" s="1">
        <v>41442.504166666666</v>
      </c>
      <c r="B2986">
        <v>21</v>
      </c>
      <c r="C2986">
        <v>40.950000000000003</v>
      </c>
      <c r="D2986" t="s">
        <v>326</v>
      </c>
      <c r="F2986">
        <f>IFERROR(IF(E2986="",VLOOKUP($B2986,Locations!$A$2:$U$255,16,FALSE),E2986),"")</f>
        <v>3.39</v>
      </c>
      <c r="G2986">
        <f>IFERROR(C2986-F2986,"")</f>
        <v>37.56</v>
      </c>
      <c r="H2986">
        <f>IFERROR(ROUND(VLOOKUP($B2986,Locations!$A$2:$U$255,11,FALSE)-G2986,3),"")</f>
        <v>4985.4399999999996</v>
      </c>
      <c r="I2986" s="2">
        <v>1</v>
      </c>
      <c r="J2986">
        <v>14</v>
      </c>
    </row>
    <row r="2987" spans="1:10" x14ac:dyDescent="0.25">
      <c r="A2987" s="1">
        <v>41533.554166666669</v>
      </c>
      <c r="B2987">
        <v>21</v>
      </c>
      <c r="C2987">
        <v>41.11</v>
      </c>
      <c r="D2987" t="s">
        <v>326</v>
      </c>
      <c r="F2987">
        <f>IFERROR(IF(E2987="",VLOOKUP($B2987,Locations!$A$2:$U$255,16,FALSE),E2987),"")</f>
        <v>3.39</v>
      </c>
      <c r="G2987">
        <f>IFERROR(C2987-F2987,"")</f>
        <v>37.72</v>
      </c>
      <c r="H2987">
        <f>IFERROR(ROUND(VLOOKUP($B2987,Locations!$A$2:$U$255,11,FALSE)-G2987,3),"")</f>
        <v>4985.28</v>
      </c>
      <c r="I2987" s="2">
        <v>1</v>
      </c>
      <c r="J2987">
        <v>14</v>
      </c>
    </row>
    <row r="2988" spans="1:10" x14ac:dyDescent="0.25">
      <c r="A2988" s="1">
        <v>41617.51666666667</v>
      </c>
      <c r="B2988">
        <v>21</v>
      </c>
      <c r="C2988">
        <v>41.12</v>
      </c>
      <c r="D2988" t="s">
        <v>326</v>
      </c>
      <c r="F2988">
        <f>IFERROR(IF(E2988="",VLOOKUP($B2988,Locations!$A$2:$U$255,16,FALSE),E2988),"")</f>
        <v>3.39</v>
      </c>
      <c r="G2988">
        <f>IFERROR(C2988-F2988,"")</f>
        <v>37.729999999999997</v>
      </c>
      <c r="H2988">
        <f>IFERROR(ROUND(VLOOKUP($B2988,Locations!$A$2:$U$255,11,FALSE)-G2988,3),"")</f>
        <v>4985.2700000000004</v>
      </c>
      <c r="I2988" s="2">
        <v>1</v>
      </c>
      <c r="J2988">
        <v>16</v>
      </c>
    </row>
    <row r="2989" spans="1:10" x14ac:dyDescent="0.25">
      <c r="A2989" s="1">
        <v>41701.613194444442</v>
      </c>
      <c r="B2989">
        <v>21</v>
      </c>
      <c r="C2989">
        <v>41.01</v>
      </c>
      <c r="D2989" t="s">
        <v>326</v>
      </c>
      <c r="F2989">
        <f>IFERROR(IF(E2989="",VLOOKUP($B2989,Locations!$A$2:$U$255,16,FALSE),E2989),"")</f>
        <v>3.39</v>
      </c>
      <c r="G2989">
        <f>IFERROR(C2989-F2989,"")</f>
        <v>37.619999999999997</v>
      </c>
      <c r="H2989">
        <f>IFERROR(ROUND(VLOOKUP($B2989,Locations!$A$2:$U$255,11,FALSE)-G2989,3),"")</f>
        <v>4985.38</v>
      </c>
      <c r="I2989" s="2">
        <v>1</v>
      </c>
      <c r="J2989">
        <v>14</v>
      </c>
    </row>
    <row r="2990" spans="1:10" x14ac:dyDescent="0.25">
      <c r="A2990" s="1">
        <v>41792.547222222223</v>
      </c>
      <c r="B2990">
        <v>21</v>
      </c>
      <c r="C2990">
        <v>41.08</v>
      </c>
      <c r="D2990" t="s">
        <v>326</v>
      </c>
      <c r="F2990">
        <f>IFERROR(IF(E2990="",VLOOKUP($B2990,Locations!$A$2:$U$255,16,FALSE),E2990),"")</f>
        <v>3.39</v>
      </c>
      <c r="G2990">
        <f>IFERROR(C2990-F2990,"")</f>
        <v>37.69</v>
      </c>
      <c r="H2990">
        <f>IFERROR(ROUND(VLOOKUP($B2990,Locations!$A$2:$U$255,11,FALSE)-G2990,3),"")</f>
        <v>4985.3100000000004</v>
      </c>
      <c r="I2990" s="2">
        <v>1</v>
      </c>
      <c r="J2990">
        <v>14</v>
      </c>
    </row>
    <row r="2991" spans="1:10" x14ac:dyDescent="0.25">
      <c r="A2991" s="1">
        <v>41890.567361111112</v>
      </c>
      <c r="B2991">
        <v>21</v>
      </c>
      <c r="C2991">
        <v>41.28</v>
      </c>
      <c r="D2991" t="s">
        <v>326</v>
      </c>
      <c r="F2991">
        <f>IFERROR(IF(E2991="",VLOOKUP($B2991,Locations!$A$2:$U$255,16,FALSE),E2991),"")</f>
        <v>3.39</v>
      </c>
      <c r="G2991">
        <f>IFERROR(C2991-F2991,"")</f>
        <v>37.89</v>
      </c>
      <c r="H2991">
        <f>IFERROR(ROUND(VLOOKUP($B2991,Locations!$A$2:$U$255,11,FALSE)-G2991,3),"")</f>
        <v>4985.1099999999997</v>
      </c>
      <c r="I2991" s="2">
        <v>1</v>
      </c>
      <c r="J2991">
        <v>14</v>
      </c>
    </row>
    <row r="2992" spans="1:10" x14ac:dyDescent="0.25">
      <c r="A2992" s="1">
        <v>41981.588194444441</v>
      </c>
      <c r="B2992">
        <v>21</v>
      </c>
      <c r="C2992">
        <v>41.35</v>
      </c>
      <c r="D2992" t="s">
        <v>326</v>
      </c>
      <c r="F2992">
        <f>IFERROR(IF(E2992="",VLOOKUP($B2992,Locations!$A$2:$U$255,16,FALSE),E2992),"")</f>
        <v>3.39</v>
      </c>
      <c r="G2992">
        <f>IFERROR(C2992-F2992,"")</f>
        <v>37.96</v>
      </c>
      <c r="H2992">
        <f>IFERROR(ROUND(VLOOKUP($B2992,Locations!$A$2:$U$255,11,FALSE)-G2992,3),"")</f>
        <v>4985.04</v>
      </c>
      <c r="I2992" s="2">
        <v>1</v>
      </c>
      <c r="J2992">
        <v>16</v>
      </c>
    </row>
    <row r="2993" spans="1:10" x14ac:dyDescent="0.25">
      <c r="A2993" s="1">
        <v>42065.590277777781</v>
      </c>
      <c r="B2993">
        <v>21</v>
      </c>
      <c r="C2993">
        <v>41.24</v>
      </c>
      <c r="D2993" t="s">
        <v>326</v>
      </c>
      <c r="F2993">
        <f>IFERROR(IF(E2993="",VLOOKUP($B2993,Locations!$A$2:$U$255,16,FALSE),E2993),"")</f>
        <v>3.39</v>
      </c>
      <c r="G2993">
        <f>IFERROR(C2993-F2993,"")</f>
        <v>37.85</v>
      </c>
      <c r="H2993">
        <f>IFERROR(ROUND(VLOOKUP($B2993,Locations!$A$2:$U$255,11,FALSE)-G2993,3),"")</f>
        <v>4985.1499999999996</v>
      </c>
      <c r="I2993" s="2">
        <v>1</v>
      </c>
      <c r="J2993">
        <v>16</v>
      </c>
    </row>
    <row r="2994" spans="1:10" x14ac:dyDescent="0.25">
      <c r="A2994" s="1">
        <v>42178.615972222222</v>
      </c>
      <c r="B2994">
        <v>21</v>
      </c>
      <c r="C2994">
        <v>41.35</v>
      </c>
      <c r="D2994" t="s">
        <v>326</v>
      </c>
      <c r="F2994">
        <f>IFERROR(IF(E2994="",VLOOKUP($B2994,Locations!$A$2:$U$255,16,FALSE),E2994),"")</f>
        <v>3.39</v>
      </c>
      <c r="G2994">
        <f>IFERROR(C2994-F2994,"")</f>
        <v>37.96</v>
      </c>
      <c r="H2994">
        <f>IFERROR(ROUND(VLOOKUP($B2994,Locations!$A$2:$U$255,11,FALSE)-G2994,3),"")</f>
        <v>4985.04</v>
      </c>
      <c r="I2994" s="2">
        <v>1</v>
      </c>
      <c r="J2994">
        <v>17</v>
      </c>
    </row>
    <row r="2995" spans="1:10" x14ac:dyDescent="0.25">
      <c r="A2995" s="1">
        <v>42338.520138888889</v>
      </c>
      <c r="B2995">
        <v>21</v>
      </c>
      <c r="C2995">
        <v>41.54</v>
      </c>
      <c r="D2995" t="s">
        <v>326</v>
      </c>
      <c r="F2995">
        <f>IFERROR(IF(E2995="",VLOOKUP($B2995,Locations!$A$2:$U$255,16,FALSE),E2995),"")</f>
        <v>3.39</v>
      </c>
      <c r="G2995">
        <f>IFERROR(C2995-F2995,"")</f>
        <v>38.15</v>
      </c>
      <c r="H2995">
        <f>IFERROR(ROUND(VLOOKUP($B2995,Locations!$A$2:$U$255,11,FALSE)-G2995,3),"")</f>
        <v>4984.8500000000004</v>
      </c>
      <c r="I2995" s="2">
        <v>1</v>
      </c>
      <c r="J2995">
        <v>16</v>
      </c>
    </row>
    <row r="2996" spans="1:10" x14ac:dyDescent="0.25">
      <c r="A2996" s="1">
        <v>42492.503472222219</v>
      </c>
      <c r="B2996">
        <v>21</v>
      </c>
      <c r="C2996">
        <v>41.49</v>
      </c>
      <c r="D2996" t="s">
        <v>326</v>
      </c>
      <c r="F2996">
        <f>IFERROR(IF(E2996="",VLOOKUP($B2996,Locations!$A$2:$U$255,16,FALSE),E2996),"")</f>
        <v>3.39</v>
      </c>
      <c r="G2996">
        <f>IFERROR(C2996-F2996,"")</f>
        <v>38.1</v>
      </c>
      <c r="H2996">
        <f>IFERROR(ROUND(VLOOKUP($B2996,Locations!$A$2:$U$255,11,FALSE)-G2996,3),"")</f>
        <v>4984.8999999999996</v>
      </c>
      <c r="I2996" s="2">
        <v>1</v>
      </c>
      <c r="J2996">
        <v>15</v>
      </c>
    </row>
    <row r="2997" spans="1:10" x14ac:dyDescent="0.25">
      <c r="A2997" s="1">
        <v>42583.503472222219</v>
      </c>
      <c r="B2997">
        <v>21</v>
      </c>
      <c r="C2997">
        <v>41.61</v>
      </c>
      <c r="D2997" t="s">
        <v>326</v>
      </c>
      <c r="F2997">
        <f>IFERROR(IF(E2997="",VLOOKUP($B2997,Locations!$A$2:$U$255,16,FALSE),E2997),"")</f>
        <v>3.39</v>
      </c>
      <c r="G2997">
        <f>IFERROR(C2997-F2997,"")</f>
        <v>38.22</v>
      </c>
      <c r="H2997">
        <f>IFERROR(ROUND(VLOOKUP($B2997,Locations!$A$2:$U$255,11,FALSE)-G2997,3),"")</f>
        <v>4984.78</v>
      </c>
      <c r="I2997" s="2">
        <v>1</v>
      </c>
      <c r="J2997">
        <v>15</v>
      </c>
    </row>
    <row r="2998" spans="1:10" x14ac:dyDescent="0.25">
      <c r="A2998" s="1">
        <v>42800.548611111109</v>
      </c>
      <c r="B2998">
        <v>21</v>
      </c>
      <c r="C2998">
        <v>41.77</v>
      </c>
      <c r="D2998" t="s">
        <v>326</v>
      </c>
      <c r="F2998">
        <f>IFERROR(IF(E2998="",VLOOKUP($B2998,Locations!$A$2:$U$255,16,FALSE),E2998),"")</f>
        <v>3.39</v>
      </c>
      <c r="G2998">
        <f>IFERROR(C2998-F2998,"")</f>
        <v>38.380000000000003</v>
      </c>
      <c r="H2998">
        <f>IFERROR(ROUND(VLOOKUP($B2998,Locations!$A$2:$U$255,11,FALSE)-G2998,3),"")</f>
        <v>4984.62</v>
      </c>
      <c r="I2998" s="2">
        <v>1</v>
      </c>
      <c r="J2998">
        <v>16</v>
      </c>
    </row>
    <row r="2999" spans="1:10" x14ac:dyDescent="0.25">
      <c r="A2999" s="1">
        <v>42961.513888888891</v>
      </c>
      <c r="B2999">
        <v>21</v>
      </c>
      <c r="C2999">
        <v>41.89</v>
      </c>
      <c r="D2999" t="s">
        <v>326</v>
      </c>
      <c r="F2999">
        <f>IFERROR(IF(E2999="",VLOOKUP($B2999,Locations!$A$2:$U$255,16,FALSE),E2999),"")</f>
        <v>3.39</v>
      </c>
      <c r="G2999">
        <f>IFERROR(C2999-F2999,"")</f>
        <v>38.5</v>
      </c>
      <c r="H2999">
        <f>IFERROR(ROUND(VLOOKUP($B2999,Locations!$A$2:$U$255,11,FALSE)-G2999,3),"")</f>
        <v>4984.5</v>
      </c>
      <c r="I2999" s="2">
        <v>1</v>
      </c>
      <c r="J2999">
        <v>15</v>
      </c>
    </row>
    <row r="3000" spans="1:10" x14ac:dyDescent="0.25">
      <c r="A3000" s="1">
        <v>42963.625</v>
      </c>
      <c r="B3000">
        <v>21</v>
      </c>
      <c r="C3000">
        <v>41.9</v>
      </c>
      <c r="D3000" t="s">
        <v>326</v>
      </c>
      <c r="F3000">
        <f>IFERROR(IF(E3000="",VLOOKUP($B3000,Locations!$A$2:$U$255,16,FALSE),E3000),"")</f>
        <v>3.39</v>
      </c>
      <c r="G3000">
        <f>IFERROR(C3000-F3000,"")</f>
        <v>38.51</v>
      </c>
      <c r="H3000">
        <f>IFERROR(ROUND(VLOOKUP($B3000,Locations!$A$2:$U$255,11,FALSE)-G3000,3),"")</f>
        <v>4984.49</v>
      </c>
      <c r="I3000" s="2">
        <v>1</v>
      </c>
      <c r="J3000">
        <v>15</v>
      </c>
    </row>
    <row r="3001" spans="1:10" x14ac:dyDescent="0.25">
      <c r="A3001" s="1">
        <v>43073.695833333331</v>
      </c>
      <c r="B3001">
        <v>21</v>
      </c>
      <c r="C3001" s="41">
        <v>42.01</v>
      </c>
      <c r="D3001" t="s">
        <v>326</v>
      </c>
      <c r="E3001" s="41"/>
      <c r="F3001" s="41">
        <f>IFERROR(IF(E3001="",VLOOKUP($B3001,Locations!$A$2:$U$255,16,FALSE),E3001),"")</f>
        <v>3.39</v>
      </c>
      <c r="G3001">
        <f>IFERROR(C3001-F3001,"")</f>
        <v>38.619999999999997</v>
      </c>
      <c r="H3001">
        <f>IFERROR(ROUND(VLOOKUP($B3001,Locations!$A$2:$U$255,11,FALSE)-G3001,3),"")</f>
        <v>4984.38</v>
      </c>
      <c r="I3001" s="2">
        <v>1</v>
      </c>
      <c r="J3001">
        <v>16</v>
      </c>
    </row>
    <row r="3002" spans="1:10" x14ac:dyDescent="0.25">
      <c r="A3002" s="43">
        <v>43165.509722222225</v>
      </c>
      <c r="B3002">
        <v>21</v>
      </c>
      <c r="C3002" s="47">
        <v>42.04</v>
      </c>
      <c r="D3002" t="s">
        <v>326</v>
      </c>
      <c r="E3002" s="48"/>
      <c r="F3002" s="48">
        <v>3.39</v>
      </c>
      <c r="G3002">
        <f>IFERROR(C3002-F3002,"")</f>
        <v>38.65</v>
      </c>
      <c r="H3002">
        <f>IFERROR(ROUND(VLOOKUP($B3002,Locations!$A$2:$U$255,11,FALSE)-G3002,3),"")</f>
        <v>4984.3500000000004</v>
      </c>
      <c r="I3002" s="2">
        <v>1</v>
      </c>
      <c r="J3002">
        <v>16</v>
      </c>
    </row>
    <row r="3003" spans="1:10" x14ac:dyDescent="0.25">
      <c r="A3003" s="50">
        <v>43311.538888888892</v>
      </c>
      <c r="B3003">
        <v>21</v>
      </c>
      <c r="C3003" s="47">
        <v>42.09</v>
      </c>
      <c r="D3003" t="s">
        <v>326</v>
      </c>
      <c r="F3003">
        <v>3.39</v>
      </c>
      <c r="G3003">
        <f>IFERROR(C3003-F3003,"")</f>
        <v>38.700000000000003</v>
      </c>
      <c r="H3003">
        <f>IFERROR(ROUND(VLOOKUP($B3003,Locations!$A$2:$U$255,11,FALSE)-G3003,3),"")</f>
        <v>4984.3</v>
      </c>
      <c r="I3003" s="2">
        <v>1</v>
      </c>
      <c r="J3003">
        <v>17</v>
      </c>
    </row>
    <row r="3004" spans="1:10" x14ac:dyDescent="0.25">
      <c r="A3004" s="1">
        <v>39749.71597222222</v>
      </c>
      <c r="B3004">
        <v>22</v>
      </c>
      <c r="C3004">
        <v>99.13</v>
      </c>
      <c r="D3004" t="s">
        <v>266</v>
      </c>
      <c r="F3004">
        <f>IFERROR(IF(E3004="",VLOOKUP($B3004,Locations!$A$2:$U$255,16,FALSE),E3004),"")</f>
        <v>1.28</v>
      </c>
      <c r="G3004">
        <f>IFERROR(C3004-F3004,"")</f>
        <v>97.85</v>
      </c>
      <c r="H3004">
        <f>IFERROR(ROUND(VLOOKUP($B3004,Locations!$A$2:$U$255,11,FALSE)-G3004,3),"")</f>
        <v>5628.95</v>
      </c>
      <c r="I3004" s="2">
        <v>1</v>
      </c>
      <c r="J3004">
        <v>17</v>
      </c>
    </row>
    <row r="3005" spans="1:10" x14ac:dyDescent="0.25">
      <c r="A3005" s="1">
        <v>39856.34375</v>
      </c>
      <c r="B3005">
        <v>22</v>
      </c>
      <c r="C3005">
        <v>99.45</v>
      </c>
      <c r="D3005" t="s">
        <v>266</v>
      </c>
      <c r="F3005">
        <f>IFERROR(IF(E3005="",VLOOKUP($B3005,Locations!$A$2:$U$255,16,FALSE),E3005),"")</f>
        <v>1.28</v>
      </c>
      <c r="G3005">
        <f>IFERROR(C3005-F3005,"")</f>
        <v>98.17</v>
      </c>
      <c r="H3005">
        <f>IFERROR(ROUND(VLOOKUP($B3005,Locations!$A$2:$U$255,11,FALSE)-G3005,3),"")</f>
        <v>5628.63</v>
      </c>
      <c r="I3005" s="2">
        <v>1</v>
      </c>
      <c r="J3005">
        <v>17</v>
      </c>
    </row>
    <row r="3006" spans="1:10" x14ac:dyDescent="0.25">
      <c r="A3006" s="1">
        <v>39965.688194444447</v>
      </c>
      <c r="B3006">
        <v>22</v>
      </c>
      <c r="C3006">
        <v>99.79</v>
      </c>
      <c r="D3006" t="s">
        <v>266</v>
      </c>
      <c r="F3006">
        <f>IFERROR(IF(E3006="",VLOOKUP($B3006,Locations!$A$2:$U$255,16,FALSE),E3006),"")</f>
        <v>1.28</v>
      </c>
      <c r="G3006">
        <f>IFERROR(C3006-F3006,"")</f>
        <v>98.51</v>
      </c>
      <c r="H3006">
        <f>IFERROR(ROUND(VLOOKUP($B3006,Locations!$A$2:$U$255,11,FALSE)-G3006,3),"")</f>
        <v>5628.29</v>
      </c>
      <c r="I3006" s="2">
        <v>1</v>
      </c>
      <c r="J3006">
        <v>17</v>
      </c>
    </row>
    <row r="3007" spans="1:10" x14ac:dyDescent="0.25">
      <c r="A3007" s="1">
        <v>40070.63958333333</v>
      </c>
      <c r="B3007">
        <v>22</v>
      </c>
      <c r="C3007">
        <v>100.02</v>
      </c>
      <c r="D3007" t="s">
        <v>266</v>
      </c>
      <c r="F3007">
        <f>IFERROR(IF(E3007="",VLOOKUP($B3007,Locations!$A$2:$U$255,16,FALSE),E3007),"")</f>
        <v>1.28</v>
      </c>
      <c r="G3007">
        <f>IFERROR(C3007-F3007,"")</f>
        <v>98.74</v>
      </c>
      <c r="H3007">
        <f>IFERROR(ROUND(VLOOKUP($B3007,Locations!$A$2:$U$255,11,FALSE)-G3007,3),"")</f>
        <v>5628.06</v>
      </c>
      <c r="I3007" s="2">
        <v>1</v>
      </c>
      <c r="J3007">
        <v>17</v>
      </c>
    </row>
    <row r="3008" spans="1:10" x14ac:dyDescent="0.25">
      <c r="A3008" s="1">
        <v>40148.713194444441</v>
      </c>
      <c r="B3008">
        <v>22</v>
      </c>
      <c r="C3008">
        <v>100.25</v>
      </c>
      <c r="D3008" t="s">
        <v>266</v>
      </c>
      <c r="F3008">
        <f>IFERROR(IF(E3008="",VLOOKUP($B3008,Locations!$A$2:$U$255,16,FALSE),E3008),"")</f>
        <v>1.28</v>
      </c>
      <c r="G3008">
        <f>IFERROR(C3008-F3008,"")</f>
        <v>98.97</v>
      </c>
      <c r="H3008">
        <f>IFERROR(ROUND(VLOOKUP($B3008,Locations!$A$2:$U$255,11,FALSE)-G3008,3),"")</f>
        <v>5627.83</v>
      </c>
      <c r="I3008" s="2">
        <v>1</v>
      </c>
      <c r="J3008">
        <v>17</v>
      </c>
    </row>
    <row r="3009" spans="1:10" x14ac:dyDescent="0.25">
      <c r="A3009" s="1">
        <v>40239.640972222223</v>
      </c>
      <c r="B3009">
        <v>22</v>
      </c>
      <c r="C3009">
        <v>100.48</v>
      </c>
      <c r="D3009" t="s">
        <v>266</v>
      </c>
      <c r="F3009">
        <f>IFERROR(IF(E3009="",VLOOKUP($B3009,Locations!$A$2:$U$255,16,FALSE),E3009),"")</f>
        <v>1.28</v>
      </c>
      <c r="G3009">
        <f>IFERROR(C3009-F3009,"")</f>
        <v>99.2</v>
      </c>
      <c r="H3009">
        <f>IFERROR(ROUND(VLOOKUP($B3009,Locations!$A$2:$U$255,11,FALSE)-G3009,3),"")</f>
        <v>5627.6</v>
      </c>
      <c r="I3009" s="2">
        <v>1</v>
      </c>
      <c r="J3009">
        <v>17</v>
      </c>
    </row>
    <row r="3010" spans="1:10" x14ac:dyDescent="0.25">
      <c r="A3010" s="1">
        <v>40336.711111111108</v>
      </c>
      <c r="B3010">
        <v>22</v>
      </c>
      <c r="C3010">
        <v>100.63</v>
      </c>
      <c r="D3010" t="s">
        <v>266</v>
      </c>
      <c r="F3010">
        <f>IFERROR(IF(E3010="",VLOOKUP($B3010,Locations!$A$2:$U$255,16,FALSE),E3010),"")</f>
        <v>1.28</v>
      </c>
      <c r="G3010">
        <f>IFERROR(C3010-F3010,"")</f>
        <v>99.35</v>
      </c>
      <c r="H3010">
        <f>IFERROR(ROUND(VLOOKUP($B3010,Locations!$A$2:$U$255,11,FALSE)-G3010,3),"")</f>
        <v>5627.45</v>
      </c>
      <c r="I3010" s="2">
        <v>1</v>
      </c>
      <c r="J3010">
        <v>17</v>
      </c>
    </row>
    <row r="3011" spans="1:10" x14ac:dyDescent="0.25">
      <c r="A3011" s="1">
        <v>40434.729861111111</v>
      </c>
      <c r="B3011">
        <v>22</v>
      </c>
      <c r="C3011">
        <v>100.85</v>
      </c>
      <c r="D3011" t="s">
        <v>266</v>
      </c>
      <c r="F3011">
        <f>IFERROR(IF(E3011="",VLOOKUP($B3011,Locations!$A$2:$U$255,16,FALSE),E3011),"")</f>
        <v>1.28</v>
      </c>
      <c r="G3011">
        <f>IFERROR(C3011-F3011,"")</f>
        <v>99.57</v>
      </c>
      <c r="H3011">
        <f>IFERROR(ROUND(VLOOKUP($B3011,Locations!$A$2:$U$255,11,FALSE)-G3011,3),"")</f>
        <v>5627.23</v>
      </c>
      <c r="I3011" s="2">
        <v>1</v>
      </c>
      <c r="J3011">
        <v>14</v>
      </c>
    </row>
    <row r="3012" spans="1:10" x14ac:dyDescent="0.25">
      <c r="A3012" s="1">
        <v>40518.667361111111</v>
      </c>
      <c r="B3012" s="41">
        <v>22</v>
      </c>
      <c r="C3012" s="41">
        <v>101.05</v>
      </c>
      <c r="D3012" s="41" t="s">
        <v>266</v>
      </c>
      <c r="E3012" s="41"/>
      <c r="F3012" s="41">
        <f>IFERROR(IF(E3012="",VLOOKUP($B3012,Locations!$A$2:$U$255,16,FALSE),E3012),"")</f>
        <v>1.28</v>
      </c>
      <c r="G3012" s="41">
        <f>IFERROR(C3012-F3012,"")</f>
        <v>99.77</v>
      </c>
      <c r="H3012" s="41">
        <f>IFERROR(ROUND(VLOOKUP($B3012,Locations!$A$2:$U$255,11,FALSE)-G3012,3),"")</f>
        <v>5627.03</v>
      </c>
      <c r="I3012" s="42">
        <v>1</v>
      </c>
      <c r="J3012" s="41">
        <v>16</v>
      </c>
    </row>
    <row r="3013" spans="1:10" x14ac:dyDescent="0.25">
      <c r="A3013" s="1">
        <v>40602.736111111109</v>
      </c>
      <c r="B3013">
        <v>22</v>
      </c>
      <c r="C3013">
        <v>101.16</v>
      </c>
      <c r="D3013" t="s">
        <v>266</v>
      </c>
      <c r="F3013">
        <f>IFERROR(IF(E3013="",VLOOKUP($B3013,Locations!$A$2:$U$255,16,FALSE),E3013),"")</f>
        <v>1.28</v>
      </c>
      <c r="G3013">
        <f>IFERROR(C3013-F3013,"")</f>
        <v>99.88</v>
      </c>
      <c r="H3013">
        <f>IFERROR(ROUND(VLOOKUP($B3013,Locations!$A$2:$U$255,11,FALSE)-G3013,3),"")</f>
        <v>5626.92</v>
      </c>
      <c r="I3013" s="2">
        <v>1</v>
      </c>
      <c r="J3013">
        <v>14</v>
      </c>
    </row>
    <row r="3014" spans="1:10" x14ac:dyDescent="0.25">
      <c r="A3014" s="1">
        <v>40700.668749999997</v>
      </c>
      <c r="B3014">
        <v>22</v>
      </c>
      <c r="C3014">
        <v>101.21</v>
      </c>
      <c r="D3014" t="s">
        <v>266</v>
      </c>
      <c r="F3014">
        <f>IFERROR(IF(E3014="",VLOOKUP($B3014,Locations!$A$2:$U$255,16,FALSE),E3014),"")</f>
        <v>1.28</v>
      </c>
      <c r="G3014">
        <f>IFERROR(C3014-F3014,"")</f>
        <v>99.929999999999993</v>
      </c>
      <c r="H3014">
        <f>IFERROR(ROUND(VLOOKUP($B3014,Locations!$A$2:$U$255,11,FALSE)-G3014,3),"")</f>
        <v>5626.87</v>
      </c>
      <c r="I3014" s="2">
        <v>1</v>
      </c>
      <c r="J3014">
        <v>14</v>
      </c>
    </row>
    <row r="3015" spans="1:10" x14ac:dyDescent="0.25">
      <c r="A3015" s="1">
        <v>40798.59375</v>
      </c>
      <c r="B3015">
        <v>22</v>
      </c>
      <c r="C3015">
        <v>101.05</v>
      </c>
      <c r="D3015" t="s">
        <v>266</v>
      </c>
      <c r="F3015">
        <f>IFERROR(IF(E3015="",VLOOKUP($B3015,Locations!$A$2:$U$255,16,FALSE),E3015),"")</f>
        <v>1.28</v>
      </c>
      <c r="G3015">
        <f>IFERROR(C3015-F3015,"")</f>
        <v>99.77</v>
      </c>
      <c r="H3015">
        <f>IFERROR(ROUND(VLOOKUP($B3015,Locations!$A$2:$U$255,11,FALSE)-G3015,3),"")</f>
        <v>5627.03</v>
      </c>
      <c r="I3015" s="2">
        <v>1</v>
      </c>
      <c r="J3015">
        <v>14</v>
      </c>
    </row>
    <row r="3016" spans="1:10" x14ac:dyDescent="0.25">
      <c r="A3016" s="1">
        <v>40882.681944444441</v>
      </c>
      <c r="B3016">
        <v>22</v>
      </c>
      <c r="C3016">
        <v>100.51</v>
      </c>
      <c r="D3016" t="s">
        <v>266</v>
      </c>
      <c r="F3016">
        <f>IFERROR(IF(E3016="",VLOOKUP($B3016,Locations!$A$2:$U$255,16,FALSE),E3016),"")</f>
        <v>1.28</v>
      </c>
      <c r="G3016">
        <f>IFERROR(C3016-F3016,"")</f>
        <v>99.23</v>
      </c>
      <c r="H3016">
        <f>IFERROR(ROUND(VLOOKUP($B3016,Locations!$A$2:$U$255,11,FALSE)-G3016,3),"")</f>
        <v>5627.57</v>
      </c>
      <c r="I3016" s="2">
        <v>1</v>
      </c>
      <c r="J3016">
        <v>14</v>
      </c>
    </row>
    <row r="3017" spans="1:10" x14ac:dyDescent="0.25">
      <c r="A3017" s="1">
        <v>40966.60833333333</v>
      </c>
      <c r="B3017">
        <v>22</v>
      </c>
      <c r="C3017">
        <v>100.41</v>
      </c>
      <c r="D3017" t="s">
        <v>266</v>
      </c>
      <c r="F3017">
        <f>IFERROR(IF(E3017="",VLOOKUP($B3017,Locations!$A$2:$U$255,16,FALSE),E3017),"")</f>
        <v>1.28</v>
      </c>
      <c r="G3017">
        <f>IFERROR(C3017-F3017,"")</f>
        <v>99.13</v>
      </c>
      <c r="H3017">
        <f>IFERROR(ROUND(VLOOKUP($B3017,Locations!$A$2:$U$255,11,FALSE)-G3017,3),"")</f>
        <v>5627.67</v>
      </c>
      <c r="I3017" s="2">
        <v>1</v>
      </c>
      <c r="J3017">
        <v>16</v>
      </c>
    </row>
    <row r="3018" spans="1:10" x14ac:dyDescent="0.25">
      <c r="A3018" s="1">
        <v>41064.553472222222</v>
      </c>
      <c r="B3018">
        <v>22</v>
      </c>
      <c r="C3018">
        <v>100.1</v>
      </c>
      <c r="D3018" t="s">
        <v>266</v>
      </c>
      <c r="F3018">
        <f>IFERROR(IF(E3018="",VLOOKUP($B3018,Locations!$A$2:$U$255,16,FALSE),E3018),"")</f>
        <v>1.28</v>
      </c>
      <c r="G3018">
        <f>IFERROR(C3018-F3018,"")</f>
        <v>98.82</v>
      </c>
      <c r="H3018">
        <f>IFERROR(ROUND(VLOOKUP($B3018,Locations!$A$2:$U$255,11,FALSE)-G3018,3),"")</f>
        <v>5627.98</v>
      </c>
      <c r="I3018" s="2">
        <v>1</v>
      </c>
      <c r="J3018">
        <v>14</v>
      </c>
    </row>
    <row r="3019" spans="1:10" x14ac:dyDescent="0.25">
      <c r="A3019" s="1">
        <v>41162.630555555559</v>
      </c>
      <c r="B3019">
        <v>22</v>
      </c>
      <c r="C3019">
        <v>99.97</v>
      </c>
      <c r="D3019" t="s">
        <v>266</v>
      </c>
      <c r="F3019">
        <f>IFERROR(IF(E3019="",VLOOKUP($B3019,Locations!$A$2:$U$255,16,FALSE),E3019),"")</f>
        <v>1.28</v>
      </c>
      <c r="G3019">
        <f>IFERROR(C3019-F3019,"")</f>
        <v>98.69</v>
      </c>
      <c r="H3019">
        <f>IFERROR(ROUND(VLOOKUP($B3019,Locations!$A$2:$U$255,11,FALSE)-G3019,3),"")</f>
        <v>5628.11</v>
      </c>
      <c r="I3019" s="2">
        <v>1</v>
      </c>
      <c r="J3019">
        <v>14</v>
      </c>
    </row>
    <row r="3020" spans="1:10" x14ac:dyDescent="0.25">
      <c r="A3020" s="1">
        <v>41253.697222222225</v>
      </c>
      <c r="B3020">
        <v>22</v>
      </c>
      <c r="C3020">
        <v>99.98</v>
      </c>
      <c r="D3020" t="s">
        <v>266</v>
      </c>
      <c r="F3020">
        <f>IFERROR(IF(E3020="",VLOOKUP($B3020,Locations!$A$2:$U$255,16,FALSE),E3020),"")</f>
        <v>1.28</v>
      </c>
      <c r="G3020">
        <f>IFERROR(C3020-F3020,"")</f>
        <v>98.7</v>
      </c>
      <c r="H3020">
        <f>IFERROR(ROUND(VLOOKUP($B3020,Locations!$A$2:$U$255,11,FALSE)-G3020,3),"")</f>
        <v>5628.1</v>
      </c>
      <c r="I3020" s="2">
        <v>1</v>
      </c>
    </row>
    <row r="3021" spans="1:10" x14ac:dyDescent="0.25">
      <c r="A3021" s="1">
        <v>41337.651388888888</v>
      </c>
      <c r="B3021">
        <v>22</v>
      </c>
      <c r="C3021">
        <v>100.12</v>
      </c>
      <c r="D3021" t="s">
        <v>266</v>
      </c>
      <c r="F3021">
        <f>IFERROR(IF(E3021="",VLOOKUP($B3021,Locations!$A$2:$U$255,16,FALSE),E3021),"")</f>
        <v>1.28</v>
      </c>
      <c r="G3021">
        <f>IFERROR(C3021-F3021,"")</f>
        <v>98.84</v>
      </c>
      <c r="H3021">
        <f>IFERROR(ROUND(VLOOKUP($B3021,Locations!$A$2:$U$255,11,FALSE)-G3021,3),"")</f>
        <v>5627.96</v>
      </c>
      <c r="I3021" s="2">
        <v>1</v>
      </c>
      <c r="J3021">
        <v>14</v>
      </c>
    </row>
    <row r="3022" spans="1:10" x14ac:dyDescent="0.25">
      <c r="A3022" s="1">
        <v>41442.543749999997</v>
      </c>
      <c r="B3022">
        <v>22</v>
      </c>
      <c r="C3022">
        <v>100.27</v>
      </c>
      <c r="D3022" t="s">
        <v>266</v>
      </c>
      <c r="F3022">
        <f>IFERROR(IF(E3022="",VLOOKUP($B3022,Locations!$A$2:$U$255,16,FALSE),E3022),"")</f>
        <v>1.28</v>
      </c>
      <c r="G3022">
        <f>IFERROR(C3022-F3022,"")</f>
        <v>98.99</v>
      </c>
      <c r="H3022">
        <f>IFERROR(ROUND(VLOOKUP($B3022,Locations!$A$2:$U$255,11,FALSE)-G3022,3),"")</f>
        <v>5627.81</v>
      </c>
      <c r="I3022" s="2">
        <v>1</v>
      </c>
      <c r="J3022">
        <v>14</v>
      </c>
    </row>
    <row r="3023" spans="1:10" x14ac:dyDescent="0.25">
      <c r="A3023" s="1">
        <v>41533.59097222222</v>
      </c>
      <c r="B3023">
        <v>22</v>
      </c>
      <c r="C3023">
        <v>100.45</v>
      </c>
      <c r="D3023" t="s">
        <v>266</v>
      </c>
      <c r="F3023">
        <f>IFERROR(IF(E3023="",VLOOKUP($B3023,Locations!$A$2:$U$255,16,FALSE),E3023),"")</f>
        <v>1.28</v>
      </c>
      <c r="G3023">
        <f>IFERROR(C3023-F3023,"")</f>
        <v>99.17</v>
      </c>
      <c r="H3023">
        <f>IFERROR(ROUND(VLOOKUP($B3023,Locations!$A$2:$U$255,11,FALSE)-G3023,3),"")</f>
        <v>5627.63</v>
      </c>
      <c r="I3023" s="2">
        <v>1</v>
      </c>
      <c r="J3023">
        <v>14</v>
      </c>
    </row>
    <row r="3024" spans="1:10" x14ac:dyDescent="0.25">
      <c r="A3024" s="1">
        <v>41617.55972222222</v>
      </c>
      <c r="B3024">
        <v>22</v>
      </c>
      <c r="C3024">
        <v>100.84</v>
      </c>
      <c r="D3024" t="s">
        <v>266</v>
      </c>
      <c r="F3024">
        <f>IFERROR(IF(E3024="",VLOOKUP($B3024,Locations!$A$2:$U$255,16,FALSE),E3024),"")</f>
        <v>1.28</v>
      </c>
      <c r="G3024">
        <f>IFERROR(C3024-F3024,"")</f>
        <v>99.56</v>
      </c>
      <c r="H3024">
        <f>IFERROR(ROUND(VLOOKUP($B3024,Locations!$A$2:$U$255,11,FALSE)-G3024,3),"")</f>
        <v>5627.24</v>
      </c>
      <c r="I3024" s="2">
        <v>1</v>
      </c>
      <c r="J3024">
        <v>16</v>
      </c>
    </row>
    <row r="3025" spans="1:10" x14ac:dyDescent="0.25">
      <c r="A3025" s="1">
        <v>41701.645138888889</v>
      </c>
      <c r="B3025">
        <v>22</v>
      </c>
      <c r="C3025">
        <v>100.98</v>
      </c>
      <c r="D3025" t="s">
        <v>266</v>
      </c>
      <c r="F3025">
        <f>IFERROR(IF(E3025="",VLOOKUP($B3025,Locations!$A$2:$U$255,16,FALSE),E3025),"")</f>
        <v>1.28</v>
      </c>
      <c r="G3025">
        <f>IFERROR(C3025-F3025,"")</f>
        <v>99.7</v>
      </c>
      <c r="H3025">
        <f>IFERROR(ROUND(VLOOKUP($B3025,Locations!$A$2:$U$255,11,FALSE)-G3025,3),"")</f>
        <v>5627.1</v>
      </c>
      <c r="I3025" s="2">
        <v>1</v>
      </c>
      <c r="J3025">
        <v>14</v>
      </c>
    </row>
    <row r="3026" spans="1:10" x14ac:dyDescent="0.25">
      <c r="A3026" s="1">
        <v>41792.588194444441</v>
      </c>
      <c r="B3026">
        <v>22</v>
      </c>
      <c r="C3026">
        <v>101.21</v>
      </c>
      <c r="D3026" t="s">
        <v>266</v>
      </c>
      <c r="F3026">
        <f>IFERROR(IF(E3026="",VLOOKUP($B3026,Locations!$A$2:$U$255,16,FALSE),E3026),"")</f>
        <v>1.28</v>
      </c>
      <c r="G3026">
        <f>IFERROR(C3026-F3026,"")</f>
        <v>99.929999999999993</v>
      </c>
      <c r="H3026">
        <f>IFERROR(ROUND(VLOOKUP($B3026,Locations!$A$2:$U$255,11,FALSE)-G3026,3),"")</f>
        <v>5626.87</v>
      </c>
      <c r="I3026" s="2">
        <v>1</v>
      </c>
      <c r="J3026">
        <v>14</v>
      </c>
    </row>
    <row r="3027" spans="1:10" x14ac:dyDescent="0.25">
      <c r="A3027" s="1">
        <v>41890.602083333331</v>
      </c>
      <c r="B3027">
        <v>22</v>
      </c>
      <c r="C3027">
        <v>101.45</v>
      </c>
      <c r="D3027" t="s">
        <v>266</v>
      </c>
      <c r="F3027">
        <f>IFERROR(IF(E3027="",VLOOKUP($B3027,Locations!$A$2:$U$255,16,FALSE),E3027),"")</f>
        <v>1.28</v>
      </c>
      <c r="G3027">
        <f>IFERROR(C3027-F3027,"")</f>
        <v>100.17</v>
      </c>
      <c r="H3027">
        <f>IFERROR(ROUND(VLOOKUP($B3027,Locations!$A$2:$U$255,11,FALSE)-G3027,3),"")</f>
        <v>5626.63</v>
      </c>
      <c r="I3027" s="2">
        <v>1</v>
      </c>
      <c r="J3027">
        <v>14</v>
      </c>
    </row>
    <row r="3028" spans="1:10" x14ac:dyDescent="0.25">
      <c r="A3028" s="1">
        <v>41981.62222222222</v>
      </c>
      <c r="B3028">
        <v>22</v>
      </c>
      <c r="C3028">
        <v>101.49</v>
      </c>
      <c r="D3028" t="s">
        <v>266</v>
      </c>
      <c r="F3028">
        <f>IFERROR(IF(E3028="",VLOOKUP($B3028,Locations!$A$2:$U$255,16,FALSE),E3028),"")</f>
        <v>1.28</v>
      </c>
      <c r="G3028">
        <f>IFERROR(C3028-F3028,"")</f>
        <v>100.21</v>
      </c>
      <c r="H3028">
        <f>IFERROR(ROUND(VLOOKUP($B3028,Locations!$A$2:$U$255,11,FALSE)-G3028,3),"")</f>
        <v>5626.59</v>
      </c>
      <c r="I3028" s="2">
        <v>1</v>
      </c>
      <c r="J3028">
        <v>16</v>
      </c>
    </row>
    <row r="3029" spans="1:10" x14ac:dyDescent="0.25">
      <c r="A3029" s="1">
        <v>42065.629166666666</v>
      </c>
      <c r="B3029">
        <v>22</v>
      </c>
      <c r="C3029">
        <v>101.94</v>
      </c>
      <c r="D3029" t="s">
        <v>266</v>
      </c>
      <c r="F3029">
        <f>IFERROR(IF(E3029="",VLOOKUP($B3029,Locations!$A$2:$U$255,16,FALSE),E3029),"")</f>
        <v>1.28</v>
      </c>
      <c r="G3029">
        <f>IFERROR(C3029-F3029,"")</f>
        <v>100.66</v>
      </c>
      <c r="H3029">
        <f>IFERROR(ROUND(VLOOKUP($B3029,Locations!$A$2:$U$255,11,FALSE)-G3029,3),"")</f>
        <v>5626.14</v>
      </c>
      <c r="I3029" s="2">
        <v>1</v>
      </c>
      <c r="J3029">
        <v>16</v>
      </c>
    </row>
    <row r="3030" spans="1:10" x14ac:dyDescent="0.25">
      <c r="A3030" s="1">
        <v>42178.662499999999</v>
      </c>
      <c r="B3030">
        <v>22</v>
      </c>
      <c r="C3030">
        <v>102.3</v>
      </c>
      <c r="D3030" t="s">
        <v>266</v>
      </c>
      <c r="F3030">
        <f>IFERROR(IF(E3030="",VLOOKUP($B3030,Locations!$A$2:$U$255,16,FALSE),E3030),"")</f>
        <v>1.28</v>
      </c>
      <c r="G3030">
        <f>IFERROR(C3030-F3030,"")</f>
        <v>101.02</v>
      </c>
      <c r="H3030">
        <f>IFERROR(ROUND(VLOOKUP($B3030,Locations!$A$2:$U$255,11,FALSE)-G3030,3),"")</f>
        <v>5625.78</v>
      </c>
      <c r="I3030" s="2">
        <v>1</v>
      </c>
      <c r="J3030">
        <v>17</v>
      </c>
    </row>
    <row r="3031" spans="1:10" x14ac:dyDescent="0.25">
      <c r="A3031" s="1">
        <v>42338.579861111109</v>
      </c>
      <c r="B3031" s="41">
        <v>22</v>
      </c>
      <c r="C3031" s="41">
        <v>102.8</v>
      </c>
      <c r="D3031" s="41" t="s">
        <v>266</v>
      </c>
      <c r="E3031" s="41"/>
      <c r="F3031" s="41">
        <f>IFERROR(IF(E3031="",VLOOKUP($B3031,Locations!$A$2:$U$255,16,FALSE),E3031),"")</f>
        <v>1.28</v>
      </c>
      <c r="G3031" s="41">
        <f>IFERROR(C3031-F3031,"")</f>
        <v>101.52</v>
      </c>
      <c r="H3031" s="41">
        <f>IFERROR(ROUND(VLOOKUP($B3031,Locations!$A$2:$U$255,11,FALSE)-G3031,3),"")</f>
        <v>5625.28</v>
      </c>
      <c r="I3031" s="42">
        <v>1</v>
      </c>
      <c r="J3031" s="41">
        <v>16</v>
      </c>
    </row>
    <row r="3032" spans="1:10" x14ac:dyDescent="0.25">
      <c r="A3032" s="1">
        <v>42492.551388888889</v>
      </c>
      <c r="B3032">
        <v>22</v>
      </c>
      <c r="C3032">
        <v>103.15</v>
      </c>
      <c r="D3032" t="s">
        <v>266</v>
      </c>
      <c r="F3032">
        <f>IFERROR(IF(E3032="",VLOOKUP($B3032,Locations!$A$2:$U$255,16,FALSE),E3032),"")</f>
        <v>1.28</v>
      </c>
      <c r="G3032">
        <f>IFERROR(C3032-F3032,"")</f>
        <v>101.87</v>
      </c>
      <c r="H3032">
        <f>IFERROR(ROUND(VLOOKUP($B3032,Locations!$A$2:$U$255,11,FALSE)-G3032,3),"")</f>
        <v>5624.93</v>
      </c>
      <c r="I3032" s="2">
        <v>1</v>
      </c>
      <c r="J3032">
        <v>15</v>
      </c>
    </row>
    <row r="3033" spans="1:10" x14ac:dyDescent="0.25">
      <c r="A3033" s="1">
        <v>42583.545138888891</v>
      </c>
      <c r="B3033">
        <v>22</v>
      </c>
      <c r="C3033">
        <v>103.33</v>
      </c>
      <c r="D3033" t="s">
        <v>266</v>
      </c>
      <c r="F3033">
        <f>IFERROR(IF(E3033="",VLOOKUP($B3033,Locations!$A$2:$U$255,16,FALSE),E3033),"")</f>
        <v>1.28</v>
      </c>
      <c r="G3033">
        <f>IFERROR(C3033-F3033,"")</f>
        <v>102.05</v>
      </c>
      <c r="H3033">
        <f>IFERROR(ROUND(VLOOKUP($B3033,Locations!$A$2:$U$255,11,FALSE)-G3033,3),"")</f>
        <v>5624.75</v>
      </c>
      <c r="I3033" s="2">
        <v>1</v>
      </c>
      <c r="J3033">
        <v>15</v>
      </c>
    </row>
    <row r="3034" spans="1:10" x14ac:dyDescent="0.25">
      <c r="A3034" s="1">
        <v>42800.635416666664</v>
      </c>
      <c r="B3034">
        <v>22</v>
      </c>
      <c r="C3034">
        <v>103.77</v>
      </c>
      <c r="D3034" t="s">
        <v>266</v>
      </c>
      <c r="F3034">
        <f>IFERROR(IF(E3034="",VLOOKUP($B3034,Locations!$A$2:$U$255,16,FALSE),E3034),"")</f>
        <v>1.28</v>
      </c>
      <c r="G3034">
        <f>IFERROR(C3034-F3034,"")</f>
        <v>102.49</v>
      </c>
      <c r="H3034">
        <f>IFERROR(ROUND(VLOOKUP($B3034,Locations!$A$2:$U$255,11,FALSE)-G3034,3),"")</f>
        <v>5624.31</v>
      </c>
      <c r="I3034" s="2">
        <v>1</v>
      </c>
      <c r="J3034">
        <v>16</v>
      </c>
    </row>
    <row r="3035" spans="1:10" x14ac:dyDescent="0.25">
      <c r="A3035" s="1">
        <v>42961.573611111111</v>
      </c>
      <c r="B3035">
        <v>22</v>
      </c>
      <c r="C3035">
        <v>103.85</v>
      </c>
      <c r="D3035" t="s">
        <v>266</v>
      </c>
      <c r="F3035">
        <f>IFERROR(IF(E3035="",VLOOKUP($B3035,Locations!$A$2:$U$255,16,FALSE),E3035),"")</f>
        <v>1.28</v>
      </c>
      <c r="G3035">
        <f>IFERROR(C3035-F3035,"")</f>
        <v>102.57</v>
      </c>
      <c r="H3035">
        <f>IFERROR(ROUND(VLOOKUP($B3035,Locations!$A$2:$U$255,11,FALSE)-G3035,3),"")</f>
        <v>5624.23</v>
      </c>
      <c r="I3035" s="2">
        <v>1</v>
      </c>
      <c r="J3035">
        <v>15</v>
      </c>
    </row>
    <row r="3036" spans="1:10" x14ac:dyDescent="0.25">
      <c r="A3036" s="1">
        <v>43074.545138888891</v>
      </c>
      <c r="B3036">
        <v>22</v>
      </c>
      <c r="C3036">
        <v>103.68</v>
      </c>
      <c r="D3036" t="s">
        <v>266</v>
      </c>
      <c r="F3036">
        <f>IFERROR(IF(E3036="",VLOOKUP($B3036,Locations!$A$2:$U$255,16,FALSE),E3036),"")</f>
        <v>1.28</v>
      </c>
      <c r="G3036">
        <f>IFERROR(C3036-F3036,"")</f>
        <v>102.4</v>
      </c>
      <c r="H3036">
        <f>IFERROR(ROUND(VLOOKUP($B3036,Locations!$A$2:$U$255,11,FALSE)-G3036,3),"")</f>
        <v>5624.4</v>
      </c>
      <c r="I3036" s="2">
        <v>1</v>
      </c>
      <c r="J3036">
        <v>16</v>
      </c>
    </row>
    <row r="3037" spans="1:10" x14ac:dyDescent="0.25">
      <c r="A3037" s="43">
        <v>43165.593055555553</v>
      </c>
      <c r="B3037">
        <v>22</v>
      </c>
      <c r="C3037" s="47">
        <v>103.55</v>
      </c>
      <c r="D3037" t="s">
        <v>266</v>
      </c>
      <c r="E3037" s="48"/>
      <c r="F3037" s="48">
        <v>1.28</v>
      </c>
      <c r="G3037">
        <f>IFERROR(C3037-F3037,"")</f>
        <v>102.27</v>
      </c>
      <c r="H3037">
        <f>IFERROR(ROUND(VLOOKUP($B3037,Locations!$A$2:$U$255,11,FALSE)-G3037,3),"")</f>
        <v>5624.53</v>
      </c>
      <c r="I3037" s="2">
        <v>1</v>
      </c>
      <c r="J3037">
        <v>16</v>
      </c>
    </row>
    <row r="3038" spans="1:10" x14ac:dyDescent="0.25">
      <c r="A3038" s="50">
        <v>43311.59097222222</v>
      </c>
      <c r="B3038">
        <v>22</v>
      </c>
      <c r="C3038" s="47">
        <v>103.45</v>
      </c>
      <c r="D3038" t="s">
        <v>266</v>
      </c>
      <c r="F3038">
        <v>1.28</v>
      </c>
      <c r="G3038">
        <f>IFERROR(C3038-F3038,"")</f>
        <v>102.17</v>
      </c>
      <c r="H3038">
        <f>IFERROR(ROUND(VLOOKUP($B3038,Locations!$A$2:$U$255,11,FALSE)-G3038,3),"")</f>
        <v>5624.63</v>
      </c>
      <c r="I3038" s="2">
        <v>1</v>
      </c>
      <c r="J3038">
        <v>17</v>
      </c>
    </row>
    <row r="3039" spans="1:10" x14ac:dyDescent="0.25">
      <c r="A3039" s="1">
        <v>39749.729166666664</v>
      </c>
      <c r="B3039">
        <v>23</v>
      </c>
      <c r="C3039">
        <v>98.77</v>
      </c>
      <c r="D3039" t="s">
        <v>267</v>
      </c>
      <c r="F3039">
        <f>IFERROR(IF(E3039="",VLOOKUP($B3039,Locations!$A$2:$U$255,16,FALSE),E3039),"")</f>
        <v>1.81</v>
      </c>
      <c r="G3039">
        <f>IFERROR(C3039-F3039,"")</f>
        <v>96.96</v>
      </c>
      <c r="H3039">
        <f>IFERROR(ROUND(VLOOKUP($B3039,Locations!$A$2:$U$255,11,FALSE)-G3039,3),"")</f>
        <v>5628.74</v>
      </c>
      <c r="I3039" s="2">
        <v>1</v>
      </c>
      <c r="J3039">
        <v>17</v>
      </c>
    </row>
    <row r="3040" spans="1:10" x14ac:dyDescent="0.25">
      <c r="A3040" s="1">
        <v>39856.34375</v>
      </c>
      <c r="B3040">
        <v>23</v>
      </c>
      <c r="C3040">
        <v>99.11</v>
      </c>
      <c r="D3040" t="s">
        <v>267</v>
      </c>
      <c r="F3040">
        <f>IFERROR(IF(E3040="",VLOOKUP($B3040,Locations!$A$2:$U$255,16,FALSE),E3040),"")</f>
        <v>1.81</v>
      </c>
      <c r="G3040">
        <f>IFERROR(C3040-F3040,"")</f>
        <v>97.3</v>
      </c>
      <c r="H3040">
        <f>IFERROR(ROUND(VLOOKUP($B3040,Locations!$A$2:$U$255,11,FALSE)-G3040,3),"")</f>
        <v>5628.4</v>
      </c>
      <c r="I3040" s="2">
        <v>1</v>
      </c>
      <c r="J3040">
        <v>17</v>
      </c>
    </row>
    <row r="3041" spans="1:10" x14ac:dyDescent="0.25">
      <c r="A3041" s="1">
        <v>39965.691666666666</v>
      </c>
      <c r="B3041">
        <v>23</v>
      </c>
      <c r="C3041">
        <v>99.44</v>
      </c>
      <c r="D3041" t="s">
        <v>267</v>
      </c>
      <c r="F3041">
        <f>IFERROR(IF(E3041="",VLOOKUP($B3041,Locations!$A$2:$U$255,16,FALSE),E3041),"")</f>
        <v>1.81</v>
      </c>
      <c r="G3041">
        <f>IFERROR(C3041-F3041,"")</f>
        <v>97.63</v>
      </c>
      <c r="H3041">
        <f>IFERROR(ROUND(VLOOKUP($B3041,Locations!$A$2:$U$255,11,FALSE)-G3041,3),"")</f>
        <v>5628.07</v>
      </c>
      <c r="I3041" s="2">
        <v>1</v>
      </c>
      <c r="J3041">
        <v>17</v>
      </c>
    </row>
    <row r="3042" spans="1:10" x14ac:dyDescent="0.25">
      <c r="A3042" s="1">
        <v>40070.64166666667</v>
      </c>
      <c r="B3042">
        <v>23</v>
      </c>
      <c r="C3042">
        <v>99.69</v>
      </c>
      <c r="D3042" t="s">
        <v>267</v>
      </c>
      <c r="F3042">
        <f>IFERROR(IF(E3042="",VLOOKUP($B3042,Locations!$A$2:$U$255,16,FALSE),E3042),"")</f>
        <v>1.81</v>
      </c>
      <c r="G3042">
        <f>IFERROR(C3042-F3042,"")</f>
        <v>97.88</v>
      </c>
      <c r="H3042">
        <f>IFERROR(ROUND(VLOOKUP($B3042,Locations!$A$2:$U$255,11,FALSE)-G3042,3),"")</f>
        <v>5627.82</v>
      </c>
      <c r="I3042" s="2">
        <v>1</v>
      </c>
      <c r="J3042">
        <v>17</v>
      </c>
    </row>
    <row r="3043" spans="1:10" x14ac:dyDescent="0.25">
      <c r="A3043" s="1">
        <v>40148.631249999999</v>
      </c>
      <c r="B3043">
        <v>23</v>
      </c>
      <c r="C3043">
        <v>99.9</v>
      </c>
      <c r="D3043" t="s">
        <v>267</v>
      </c>
      <c r="F3043">
        <f>IFERROR(IF(E3043="",VLOOKUP($B3043,Locations!$A$2:$U$255,16,FALSE),E3043),"")</f>
        <v>1.81</v>
      </c>
      <c r="G3043">
        <f>IFERROR(C3043-F3043,"")</f>
        <v>98.09</v>
      </c>
      <c r="H3043">
        <f>IFERROR(ROUND(VLOOKUP($B3043,Locations!$A$2:$U$255,11,FALSE)-G3043,3),"")</f>
        <v>5627.61</v>
      </c>
      <c r="I3043" s="2">
        <v>1</v>
      </c>
      <c r="J3043">
        <v>17</v>
      </c>
    </row>
    <row r="3044" spans="1:10" x14ac:dyDescent="0.25">
      <c r="A3044" s="1">
        <v>40239.640972222223</v>
      </c>
      <c r="B3044">
        <v>23</v>
      </c>
      <c r="C3044">
        <v>100.13</v>
      </c>
      <c r="D3044" t="s">
        <v>267</v>
      </c>
      <c r="F3044">
        <f>IFERROR(IF(E3044="",VLOOKUP($B3044,Locations!$A$2:$U$255,16,FALSE),E3044),"")</f>
        <v>1.81</v>
      </c>
      <c r="G3044">
        <f>IFERROR(C3044-F3044,"")</f>
        <v>98.32</v>
      </c>
      <c r="H3044">
        <f>IFERROR(ROUND(VLOOKUP($B3044,Locations!$A$2:$U$255,11,FALSE)-G3044,3),"")</f>
        <v>5627.38</v>
      </c>
      <c r="I3044" s="2">
        <v>1</v>
      </c>
      <c r="J3044">
        <v>17</v>
      </c>
    </row>
    <row r="3045" spans="1:10" x14ac:dyDescent="0.25">
      <c r="A3045" s="1">
        <v>40336.707638888889</v>
      </c>
      <c r="B3045">
        <v>23</v>
      </c>
      <c r="C3045">
        <v>100.29</v>
      </c>
      <c r="D3045" t="s">
        <v>267</v>
      </c>
      <c r="F3045">
        <f>IFERROR(IF(E3045="",VLOOKUP($B3045,Locations!$A$2:$U$255,16,FALSE),E3045),"")</f>
        <v>1.81</v>
      </c>
      <c r="G3045">
        <f>IFERROR(C3045-F3045,"")</f>
        <v>98.48</v>
      </c>
      <c r="H3045">
        <f>IFERROR(ROUND(VLOOKUP($B3045,Locations!$A$2:$U$255,11,FALSE)-G3045,3),"")</f>
        <v>5627.22</v>
      </c>
      <c r="I3045" s="2">
        <v>1</v>
      </c>
      <c r="J3045">
        <v>17</v>
      </c>
    </row>
    <row r="3046" spans="1:10" x14ac:dyDescent="0.25">
      <c r="A3046" s="1">
        <v>40434.729861111111</v>
      </c>
      <c r="B3046">
        <v>23</v>
      </c>
      <c r="C3046">
        <v>100.52</v>
      </c>
      <c r="D3046" t="s">
        <v>267</v>
      </c>
      <c r="F3046">
        <f>IFERROR(IF(E3046="",VLOOKUP($B3046,Locations!$A$2:$U$255,16,FALSE),E3046),"")</f>
        <v>1.81</v>
      </c>
      <c r="G3046">
        <f>IFERROR(C3046-F3046,"")</f>
        <v>98.71</v>
      </c>
      <c r="H3046">
        <f>IFERROR(ROUND(VLOOKUP($B3046,Locations!$A$2:$U$255,11,FALSE)-G3046,3),"")</f>
        <v>5626.99</v>
      </c>
      <c r="I3046" s="2">
        <v>1</v>
      </c>
      <c r="J3046">
        <v>14</v>
      </c>
    </row>
    <row r="3047" spans="1:10" x14ac:dyDescent="0.25">
      <c r="A3047" s="1">
        <v>40518.670138888891</v>
      </c>
      <c r="B3047">
        <v>23</v>
      </c>
      <c r="C3047">
        <v>100.74</v>
      </c>
      <c r="D3047" t="s">
        <v>267</v>
      </c>
      <c r="F3047">
        <f>IFERROR(IF(E3047="",VLOOKUP($B3047,Locations!$A$2:$U$255,16,FALSE),E3047),"")</f>
        <v>1.81</v>
      </c>
      <c r="G3047">
        <f>IFERROR(C3047-F3047,"")</f>
        <v>98.929999999999993</v>
      </c>
      <c r="H3047">
        <f>IFERROR(ROUND(VLOOKUP($B3047,Locations!$A$2:$U$255,11,FALSE)-G3047,3),"")</f>
        <v>5626.77</v>
      </c>
      <c r="I3047" s="2">
        <v>1</v>
      </c>
      <c r="J3047">
        <v>16</v>
      </c>
    </row>
    <row r="3048" spans="1:10" x14ac:dyDescent="0.25">
      <c r="A3048" s="1">
        <v>40602.73333333333</v>
      </c>
      <c r="B3048">
        <v>23</v>
      </c>
      <c r="C3048">
        <v>100.83</v>
      </c>
      <c r="D3048" t="s">
        <v>267</v>
      </c>
      <c r="F3048">
        <f>IFERROR(IF(E3048="",VLOOKUP($B3048,Locations!$A$2:$U$255,16,FALSE),E3048),"")</f>
        <v>1.81</v>
      </c>
      <c r="G3048">
        <f>IFERROR(C3048-F3048,"")</f>
        <v>99.02</v>
      </c>
      <c r="H3048">
        <f>IFERROR(ROUND(VLOOKUP($B3048,Locations!$A$2:$U$255,11,FALSE)-G3048,3),"")</f>
        <v>5626.68</v>
      </c>
      <c r="I3048" s="2">
        <v>1</v>
      </c>
      <c r="J3048">
        <v>14</v>
      </c>
    </row>
    <row r="3049" spans="1:10" x14ac:dyDescent="0.25">
      <c r="A3049" s="1">
        <v>40700.666666666664</v>
      </c>
      <c r="B3049">
        <v>23</v>
      </c>
      <c r="C3049">
        <v>100.88</v>
      </c>
      <c r="D3049" t="s">
        <v>267</v>
      </c>
      <c r="F3049">
        <f>IFERROR(IF(E3049="",VLOOKUP($B3049,Locations!$A$2:$U$255,16,FALSE),E3049),"")</f>
        <v>1.81</v>
      </c>
      <c r="G3049">
        <f>IFERROR(C3049-F3049,"")</f>
        <v>99.07</v>
      </c>
      <c r="H3049">
        <f>IFERROR(ROUND(VLOOKUP($B3049,Locations!$A$2:$U$255,11,FALSE)-G3049,3),"")</f>
        <v>5626.63</v>
      </c>
      <c r="I3049" s="2">
        <v>1</v>
      </c>
      <c r="J3049">
        <v>14</v>
      </c>
    </row>
    <row r="3050" spans="1:10" x14ac:dyDescent="0.25">
      <c r="A3050" s="1">
        <v>40798.589583333334</v>
      </c>
      <c r="B3050">
        <v>23</v>
      </c>
      <c r="C3050">
        <v>100.7</v>
      </c>
      <c r="D3050" t="s">
        <v>267</v>
      </c>
      <c r="F3050">
        <f>IFERROR(IF(E3050="",VLOOKUP($B3050,Locations!$A$2:$U$255,16,FALSE),E3050),"")</f>
        <v>1.81</v>
      </c>
      <c r="G3050">
        <f>IFERROR(C3050-F3050,"")</f>
        <v>98.89</v>
      </c>
      <c r="H3050">
        <f>IFERROR(ROUND(VLOOKUP($B3050,Locations!$A$2:$U$255,11,FALSE)-G3050,3),"")</f>
        <v>5626.81</v>
      </c>
      <c r="I3050" s="2">
        <v>1</v>
      </c>
      <c r="J3050">
        <v>14</v>
      </c>
    </row>
    <row r="3051" spans="1:10" x14ac:dyDescent="0.25">
      <c r="A3051" s="1">
        <v>40882.681944444441</v>
      </c>
      <c r="B3051">
        <v>23</v>
      </c>
      <c r="C3051">
        <v>100.83</v>
      </c>
      <c r="D3051" t="s">
        <v>267</v>
      </c>
      <c r="F3051">
        <f>IFERROR(IF(E3051="",VLOOKUP($B3051,Locations!$A$2:$U$255,16,FALSE),E3051),"")</f>
        <v>1.81</v>
      </c>
      <c r="G3051">
        <f>IFERROR(C3051-F3051,"")</f>
        <v>99.02</v>
      </c>
      <c r="H3051">
        <f>IFERROR(ROUND(VLOOKUP($B3051,Locations!$A$2:$U$255,11,FALSE)-G3051,3),"")</f>
        <v>5626.68</v>
      </c>
      <c r="I3051" s="2">
        <v>1</v>
      </c>
      <c r="J3051">
        <v>14</v>
      </c>
    </row>
    <row r="3052" spans="1:10" x14ac:dyDescent="0.25">
      <c r="A3052" s="1">
        <v>40966.611805555556</v>
      </c>
      <c r="B3052">
        <v>23</v>
      </c>
      <c r="C3052">
        <v>100.09</v>
      </c>
      <c r="D3052" t="s">
        <v>267</v>
      </c>
      <c r="F3052">
        <f>IFERROR(IF(E3052="",VLOOKUP($B3052,Locations!$A$2:$U$255,16,FALSE),E3052),"")</f>
        <v>1.81</v>
      </c>
      <c r="G3052">
        <f>IFERROR(C3052-F3052,"")</f>
        <v>98.28</v>
      </c>
      <c r="H3052">
        <f>IFERROR(ROUND(VLOOKUP($B3052,Locations!$A$2:$U$255,11,FALSE)-G3052,3),"")</f>
        <v>5627.42</v>
      </c>
      <c r="I3052" s="2">
        <v>1</v>
      </c>
      <c r="J3052">
        <v>16</v>
      </c>
    </row>
    <row r="3053" spans="1:10" x14ac:dyDescent="0.25">
      <c r="A3053" s="1">
        <v>41064.552083333336</v>
      </c>
      <c r="B3053">
        <v>23</v>
      </c>
      <c r="C3053">
        <v>99.76</v>
      </c>
      <c r="D3053" t="s">
        <v>267</v>
      </c>
      <c r="F3053">
        <f>IFERROR(IF(E3053="",VLOOKUP($B3053,Locations!$A$2:$U$255,16,FALSE),E3053),"")</f>
        <v>1.81</v>
      </c>
      <c r="G3053">
        <f>IFERROR(C3053-F3053,"")</f>
        <v>97.95</v>
      </c>
      <c r="H3053">
        <f>IFERROR(ROUND(VLOOKUP($B3053,Locations!$A$2:$U$255,11,FALSE)-G3053,3),"")</f>
        <v>5627.75</v>
      </c>
      <c r="I3053" s="2">
        <v>1</v>
      </c>
      <c r="J3053">
        <v>14</v>
      </c>
    </row>
    <row r="3054" spans="1:10" x14ac:dyDescent="0.25">
      <c r="A3054" s="1">
        <v>41162.628472222219</v>
      </c>
      <c r="B3054">
        <v>23</v>
      </c>
      <c r="C3054">
        <v>99.62</v>
      </c>
      <c r="D3054" t="s">
        <v>267</v>
      </c>
      <c r="F3054">
        <f>IFERROR(IF(E3054="",VLOOKUP($B3054,Locations!$A$2:$U$255,16,FALSE),E3054),"")</f>
        <v>1.81</v>
      </c>
      <c r="G3054">
        <f>IFERROR(C3054-F3054,"")</f>
        <v>97.81</v>
      </c>
      <c r="H3054">
        <f>IFERROR(ROUND(VLOOKUP($B3054,Locations!$A$2:$U$255,11,FALSE)-G3054,3),"")</f>
        <v>5627.89</v>
      </c>
      <c r="I3054" s="2">
        <v>1</v>
      </c>
      <c r="J3054">
        <v>14</v>
      </c>
    </row>
    <row r="3055" spans="1:10" x14ac:dyDescent="0.25">
      <c r="A3055" s="1">
        <v>41253.694444444445</v>
      </c>
      <c r="B3055">
        <v>23</v>
      </c>
      <c r="C3055">
        <v>99.66</v>
      </c>
      <c r="D3055" t="s">
        <v>267</v>
      </c>
      <c r="F3055">
        <f>IFERROR(IF(E3055="",VLOOKUP($B3055,Locations!$A$2:$U$255,16,FALSE),E3055),"")</f>
        <v>1.81</v>
      </c>
      <c r="G3055">
        <f>IFERROR(C3055-F3055,"")</f>
        <v>97.85</v>
      </c>
      <c r="H3055">
        <f>IFERROR(ROUND(VLOOKUP($B3055,Locations!$A$2:$U$255,11,FALSE)-G3055,3),"")</f>
        <v>5627.85</v>
      </c>
      <c r="I3055" s="2">
        <v>1</v>
      </c>
    </row>
    <row r="3056" spans="1:10" x14ac:dyDescent="0.25">
      <c r="A3056" s="1">
        <v>41337.65</v>
      </c>
      <c r="B3056">
        <v>23</v>
      </c>
      <c r="C3056">
        <v>99.81</v>
      </c>
      <c r="D3056" t="s">
        <v>267</v>
      </c>
      <c r="F3056">
        <f>IFERROR(IF(E3056="",VLOOKUP($B3056,Locations!$A$2:$U$255,16,FALSE),E3056),"")</f>
        <v>1.81</v>
      </c>
      <c r="G3056">
        <f>IFERROR(C3056-F3056,"")</f>
        <v>98</v>
      </c>
      <c r="H3056">
        <f>IFERROR(ROUND(VLOOKUP($B3056,Locations!$A$2:$U$255,11,FALSE)-G3056,3),"")</f>
        <v>5627.7</v>
      </c>
      <c r="I3056" s="2">
        <v>1</v>
      </c>
      <c r="J3056">
        <v>14</v>
      </c>
    </row>
    <row r="3057" spans="1:10" x14ac:dyDescent="0.25">
      <c r="A3057" s="1">
        <v>41442.542361111111</v>
      </c>
      <c r="B3057">
        <v>23</v>
      </c>
      <c r="C3057">
        <v>99.96</v>
      </c>
      <c r="D3057" t="s">
        <v>267</v>
      </c>
      <c r="F3057">
        <f>IFERROR(IF(E3057="",VLOOKUP($B3057,Locations!$A$2:$U$255,16,FALSE),E3057),"")</f>
        <v>1.81</v>
      </c>
      <c r="G3057">
        <f>IFERROR(C3057-F3057,"")</f>
        <v>98.149999999999991</v>
      </c>
      <c r="H3057">
        <f>IFERROR(ROUND(VLOOKUP($B3057,Locations!$A$2:$U$255,11,FALSE)-G3057,3),"")</f>
        <v>5627.55</v>
      </c>
      <c r="I3057" s="2">
        <v>1</v>
      </c>
      <c r="J3057">
        <v>14</v>
      </c>
    </row>
    <row r="3058" spans="1:10" x14ac:dyDescent="0.25">
      <c r="A3058" s="1">
        <v>41533.588888888888</v>
      </c>
      <c r="B3058" s="41">
        <v>23</v>
      </c>
      <c r="C3058" s="41">
        <v>100.11</v>
      </c>
      <c r="D3058" s="41" t="s">
        <v>267</v>
      </c>
      <c r="E3058" s="41"/>
      <c r="F3058" s="41">
        <f>IFERROR(IF(E3058="",VLOOKUP($B3058,Locations!$A$2:$U$255,16,FALSE),E3058),"")</f>
        <v>1.81</v>
      </c>
      <c r="G3058" s="41">
        <f>IFERROR(C3058-F3058,"")</f>
        <v>98.3</v>
      </c>
      <c r="H3058" s="41">
        <f>IFERROR(ROUND(VLOOKUP($B3058,Locations!$A$2:$U$255,11,FALSE)-G3058,3),"")</f>
        <v>5627.4</v>
      </c>
      <c r="I3058" s="42">
        <v>1</v>
      </c>
      <c r="J3058" s="41">
        <v>14</v>
      </c>
    </row>
    <row r="3059" spans="1:10" x14ac:dyDescent="0.25">
      <c r="A3059" s="1">
        <v>41617.5625</v>
      </c>
      <c r="B3059">
        <v>23</v>
      </c>
      <c r="C3059">
        <v>100.5</v>
      </c>
      <c r="D3059" t="s">
        <v>267</v>
      </c>
      <c r="F3059">
        <f>IFERROR(IF(E3059="",VLOOKUP($B3059,Locations!$A$2:$U$255,16,FALSE),E3059),"")</f>
        <v>1.81</v>
      </c>
      <c r="G3059">
        <f>IFERROR(C3059-F3059,"")</f>
        <v>98.69</v>
      </c>
      <c r="H3059">
        <f>IFERROR(ROUND(VLOOKUP($B3059,Locations!$A$2:$U$255,11,FALSE)-G3059,3),"")</f>
        <v>5627.01</v>
      </c>
      <c r="I3059" s="2">
        <v>1</v>
      </c>
      <c r="J3059">
        <v>16</v>
      </c>
    </row>
    <row r="3060" spans="1:10" x14ac:dyDescent="0.25">
      <c r="A3060" s="1">
        <v>41701.643750000003</v>
      </c>
      <c r="B3060" s="41">
        <v>23</v>
      </c>
      <c r="C3060" s="41">
        <v>100.65</v>
      </c>
      <c r="D3060" s="41" t="s">
        <v>267</v>
      </c>
      <c r="E3060" s="41"/>
      <c r="F3060" s="41">
        <f>IFERROR(IF(E3060="",VLOOKUP($B3060,Locations!$A$2:$U$255,16,FALSE),E3060),"")</f>
        <v>1.81</v>
      </c>
      <c r="G3060" s="41">
        <f>IFERROR(C3060-F3060,"")</f>
        <v>98.84</v>
      </c>
      <c r="H3060" s="41">
        <f>IFERROR(ROUND(VLOOKUP($B3060,Locations!$A$2:$U$255,11,FALSE)-G3060,3),"")</f>
        <v>5626.86</v>
      </c>
      <c r="I3060" s="42">
        <v>1</v>
      </c>
      <c r="J3060" s="41">
        <v>14</v>
      </c>
    </row>
    <row r="3061" spans="1:10" x14ac:dyDescent="0.25">
      <c r="A3061" s="1">
        <v>41792.584027777775</v>
      </c>
      <c r="B3061">
        <v>23</v>
      </c>
      <c r="C3061">
        <v>100.87</v>
      </c>
      <c r="D3061" t="s">
        <v>267</v>
      </c>
      <c r="F3061">
        <f>IFERROR(IF(E3061="",VLOOKUP($B3061,Locations!$A$2:$U$255,16,FALSE),E3061),"")</f>
        <v>1.81</v>
      </c>
      <c r="G3061">
        <f>IFERROR(C3061-F3061,"")</f>
        <v>99.06</v>
      </c>
      <c r="H3061">
        <f>IFERROR(ROUND(VLOOKUP($B3061,Locations!$A$2:$U$255,11,FALSE)-G3061,3),"")</f>
        <v>5626.64</v>
      </c>
      <c r="I3061" s="2">
        <v>1</v>
      </c>
      <c r="J3061">
        <v>14</v>
      </c>
    </row>
    <row r="3062" spans="1:10" x14ac:dyDescent="0.25">
      <c r="A3062" s="1">
        <v>41890.597222222219</v>
      </c>
      <c r="B3062">
        <v>23</v>
      </c>
      <c r="C3062">
        <v>101.11</v>
      </c>
      <c r="D3062" t="s">
        <v>267</v>
      </c>
      <c r="F3062">
        <f>IFERROR(IF(E3062="",VLOOKUP($B3062,Locations!$A$2:$U$255,16,FALSE),E3062),"")</f>
        <v>1.81</v>
      </c>
      <c r="G3062">
        <f>IFERROR(C3062-F3062,"")</f>
        <v>99.3</v>
      </c>
      <c r="H3062">
        <f>IFERROR(ROUND(VLOOKUP($B3062,Locations!$A$2:$U$255,11,FALSE)-G3062,3),"")</f>
        <v>5626.4</v>
      </c>
      <c r="I3062" s="2">
        <v>1</v>
      </c>
      <c r="J3062">
        <v>14</v>
      </c>
    </row>
    <row r="3063" spans="1:10" x14ac:dyDescent="0.25">
      <c r="A3063" s="1">
        <v>41981.620833333334</v>
      </c>
      <c r="B3063">
        <v>23</v>
      </c>
      <c r="C3063">
        <v>101.45</v>
      </c>
      <c r="D3063" t="s">
        <v>267</v>
      </c>
      <c r="F3063">
        <f>IFERROR(IF(E3063="",VLOOKUP($B3063,Locations!$A$2:$U$255,16,FALSE),E3063),"")</f>
        <v>1.81</v>
      </c>
      <c r="G3063">
        <f>IFERROR(C3063-F3063,"")</f>
        <v>99.64</v>
      </c>
      <c r="H3063">
        <f>IFERROR(ROUND(VLOOKUP($B3063,Locations!$A$2:$U$255,11,FALSE)-G3063,3),"")</f>
        <v>5626.06</v>
      </c>
      <c r="I3063" s="2">
        <v>1</v>
      </c>
      <c r="J3063">
        <v>16</v>
      </c>
    </row>
    <row r="3064" spans="1:10" x14ac:dyDescent="0.25">
      <c r="A3064" s="1">
        <v>42065.630555555559</v>
      </c>
      <c r="B3064">
        <v>23</v>
      </c>
      <c r="C3064">
        <v>101.59</v>
      </c>
      <c r="D3064" t="s">
        <v>267</v>
      </c>
      <c r="F3064">
        <f>IFERROR(IF(E3064="",VLOOKUP($B3064,Locations!$A$2:$U$255,16,FALSE),E3064),"")</f>
        <v>1.81</v>
      </c>
      <c r="G3064">
        <f>IFERROR(C3064-F3064,"")</f>
        <v>99.78</v>
      </c>
      <c r="H3064">
        <f>IFERROR(ROUND(VLOOKUP($B3064,Locations!$A$2:$U$255,11,FALSE)-G3064,3),"")</f>
        <v>5625.92</v>
      </c>
      <c r="I3064" s="2">
        <v>1</v>
      </c>
      <c r="J3064">
        <v>16</v>
      </c>
    </row>
    <row r="3065" spans="1:10" x14ac:dyDescent="0.25">
      <c r="A3065" s="1">
        <v>42178.659722222219</v>
      </c>
      <c r="B3065">
        <v>23</v>
      </c>
      <c r="C3065">
        <v>101.97</v>
      </c>
      <c r="D3065" t="s">
        <v>267</v>
      </c>
      <c r="F3065">
        <f>IFERROR(IF(E3065="",VLOOKUP($B3065,Locations!$A$2:$U$255,16,FALSE),E3065),"")</f>
        <v>1.81</v>
      </c>
      <c r="G3065">
        <f>IFERROR(C3065-F3065,"")</f>
        <v>100.16</v>
      </c>
      <c r="H3065">
        <f>IFERROR(ROUND(VLOOKUP($B3065,Locations!$A$2:$U$255,11,FALSE)-G3065,3),"")</f>
        <v>5625.54</v>
      </c>
      <c r="I3065" s="2">
        <v>1</v>
      </c>
      <c r="J3065">
        <v>17</v>
      </c>
    </row>
    <row r="3066" spans="1:10" x14ac:dyDescent="0.25">
      <c r="A3066" s="1">
        <v>42338.580555555556</v>
      </c>
      <c r="B3066">
        <v>23</v>
      </c>
      <c r="C3066">
        <v>102.47</v>
      </c>
      <c r="D3066" t="s">
        <v>267</v>
      </c>
      <c r="F3066">
        <f>IFERROR(IF(E3066="",VLOOKUP($B3066,Locations!$A$2:$U$255,16,FALSE),E3066),"")</f>
        <v>1.81</v>
      </c>
      <c r="G3066">
        <f>IFERROR(C3066-F3066,"")</f>
        <v>100.66</v>
      </c>
      <c r="H3066">
        <f>IFERROR(ROUND(VLOOKUP($B3066,Locations!$A$2:$U$255,11,FALSE)-G3066,3),"")</f>
        <v>5625.04</v>
      </c>
      <c r="I3066" s="2">
        <v>1</v>
      </c>
      <c r="J3066">
        <v>16</v>
      </c>
    </row>
    <row r="3067" spans="1:10" x14ac:dyDescent="0.25">
      <c r="A3067" s="1">
        <v>42492.549305555556</v>
      </c>
      <c r="B3067">
        <v>23</v>
      </c>
      <c r="C3067">
        <v>102.83</v>
      </c>
      <c r="D3067" t="s">
        <v>267</v>
      </c>
      <c r="F3067">
        <f>IFERROR(IF(E3067="",VLOOKUP($B3067,Locations!$A$2:$U$255,16,FALSE),E3067),"")</f>
        <v>1.81</v>
      </c>
      <c r="G3067">
        <f>IFERROR(C3067-F3067,"")</f>
        <v>101.02</v>
      </c>
      <c r="H3067">
        <f>IFERROR(ROUND(VLOOKUP($B3067,Locations!$A$2:$U$255,11,FALSE)-G3067,3),"")</f>
        <v>5624.68</v>
      </c>
      <c r="I3067" s="2">
        <v>1</v>
      </c>
      <c r="J3067">
        <v>15</v>
      </c>
    </row>
    <row r="3068" spans="1:10" x14ac:dyDescent="0.25">
      <c r="A3068" s="1">
        <v>42583.538888888892</v>
      </c>
      <c r="B3068">
        <v>23</v>
      </c>
      <c r="C3068">
        <v>102.99</v>
      </c>
      <c r="D3068" t="s">
        <v>267</v>
      </c>
      <c r="F3068">
        <f>IFERROR(IF(E3068="",VLOOKUP($B3068,Locations!$A$2:$U$255,16,FALSE),E3068),"")</f>
        <v>1.81</v>
      </c>
      <c r="G3068">
        <f>IFERROR(C3068-F3068,"")</f>
        <v>101.17999999999999</v>
      </c>
      <c r="H3068">
        <f>IFERROR(ROUND(VLOOKUP($B3068,Locations!$A$2:$U$255,11,FALSE)-G3068,3),"")</f>
        <v>5624.52</v>
      </c>
      <c r="I3068" s="2">
        <v>1</v>
      </c>
      <c r="J3068">
        <v>15</v>
      </c>
    </row>
    <row r="3069" spans="1:10" x14ac:dyDescent="0.25">
      <c r="A3069" s="1">
        <v>42800.638888888891</v>
      </c>
      <c r="B3069" s="41">
        <v>23</v>
      </c>
      <c r="C3069" s="41">
        <v>103.41</v>
      </c>
      <c r="D3069" s="41" t="s">
        <v>267</v>
      </c>
      <c r="E3069" s="41"/>
      <c r="F3069" s="41">
        <f>IFERROR(IF(E3069="",VLOOKUP($B3069,Locations!$A$2:$U$255,16,FALSE),E3069),"")</f>
        <v>1.81</v>
      </c>
      <c r="G3069" s="41">
        <f>IFERROR(C3069-F3069,"")</f>
        <v>101.6</v>
      </c>
      <c r="H3069" s="41">
        <f>IFERROR(ROUND(VLOOKUP($B3069,Locations!$A$2:$U$255,11,FALSE)-G3069,3),"")</f>
        <v>5624.1</v>
      </c>
      <c r="I3069" s="42">
        <v>1</v>
      </c>
      <c r="J3069" s="41">
        <v>16</v>
      </c>
    </row>
    <row r="3070" spans="1:10" x14ac:dyDescent="0.25">
      <c r="A3070" s="1">
        <v>42961.569444444445</v>
      </c>
      <c r="B3070" s="41">
        <v>23</v>
      </c>
      <c r="C3070" s="41">
        <v>103.52</v>
      </c>
      <c r="D3070" s="41" t="s">
        <v>267</v>
      </c>
      <c r="E3070" s="41"/>
      <c r="F3070" s="41">
        <f>IFERROR(IF(E3070="",VLOOKUP($B3070,Locations!$A$2:$U$255,16,FALSE),E3070),"")</f>
        <v>1.81</v>
      </c>
      <c r="G3070" s="41">
        <f>IFERROR(C3070-F3070,"")</f>
        <v>101.71</v>
      </c>
      <c r="H3070" s="41">
        <f>IFERROR(ROUND(VLOOKUP($B3070,Locations!$A$2:$U$255,11,FALSE)-G3070,3),"")</f>
        <v>5623.99</v>
      </c>
      <c r="I3070" s="42">
        <v>1</v>
      </c>
      <c r="J3070" s="41">
        <v>15</v>
      </c>
    </row>
    <row r="3071" spans="1:10" x14ac:dyDescent="0.25">
      <c r="A3071" s="1">
        <v>43074.549305555556</v>
      </c>
      <c r="B3071">
        <v>23</v>
      </c>
      <c r="C3071" s="41">
        <v>103.34</v>
      </c>
      <c r="D3071" t="s">
        <v>267</v>
      </c>
      <c r="F3071">
        <f>IFERROR(IF(E3071="",VLOOKUP($B3071,Locations!$A$2:$U$255,16,FALSE),E3071),"")</f>
        <v>1.81</v>
      </c>
      <c r="G3071">
        <f>IFERROR(C3071-F3071,"")</f>
        <v>101.53</v>
      </c>
      <c r="H3071">
        <f>IFERROR(ROUND(VLOOKUP($B3071,Locations!$A$2:$U$255,11,FALSE)-G3071,3),"")</f>
        <v>5624.17</v>
      </c>
      <c r="I3071" s="2">
        <v>1</v>
      </c>
      <c r="J3071">
        <v>16</v>
      </c>
    </row>
    <row r="3072" spans="1:10" x14ac:dyDescent="0.25">
      <c r="A3072" s="43">
        <v>43165.594444444447</v>
      </c>
      <c r="B3072" s="41">
        <v>23</v>
      </c>
      <c r="C3072" s="47">
        <v>103.23</v>
      </c>
      <c r="D3072" s="41" t="s">
        <v>267</v>
      </c>
      <c r="E3072" s="48"/>
      <c r="F3072" s="48">
        <v>1.81</v>
      </c>
      <c r="G3072" s="41">
        <f>IFERROR(C3072-F3072,"")</f>
        <v>101.42</v>
      </c>
      <c r="H3072" s="41">
        <f>IFERROR(ROUND(VLOOKUP($B3072,Locations!$A$2:$U$255,11,FALSE)-G3072,3),"")</f>
        <v>5624.28</v>
      </c>
      <c r="I3072" s="42">
        <v>1</v>
      </c>
      <c r="J3072" s="41">
        <v>16</v>
      </c>
    </row>
    <row r="3073" spans="1:10" x14ac:dyDescent="0.25">
      <c r="A3073" s="50">
        <v>43311.584722222222</v>
      </c>
      <c r="B3073" s="41">
        <v>23</v>
      </c>
      <c r="C3073" s="47">
        <v>103.12</v>
      </c>
      <c r="D3073" s="41" t="s">
        <v>267</v>
      </c>
      <c r="E3073" s="41"/>
      <c r="F3073" s="41">
        <v>1.81</v>
      </c>
      <c r="G3073" s="41">
        <f>IFERROR(C3073-F3073,"")</f>
        <v>101.31</v>
      </c>
      <c r="H3073" s="41">
        <f>IFERROR(ROUND(VLOOKUP($B3073,Locations!$A$2:$U$255,11,FALSE)-G3073,3),"")</f>
        <v>5624.39</v>
      </c>
      <c r="I3073" s="42">
        <v>1</v>
      </c>
      <c r="J3073" s="41">
        <v>17</v>
      </c>
    </row>
    <row r="3074" spans="1:10" x14ac:dyDescent="0.25">
      <c r="A3074" s="1">
        <v>39434.729166666664</v>
      </c>
      <c r="B3074" s="41">
        <v>24</v>
      </c>
      <c r="C3074" s="41">
        <v>175.47</v>
      </c>
      <c r="D3074" s="41" t="s">
        <v>302</v>
      </c>
      <c r="E3074" s="41"/>
      <c r="F3074" s="41">
        <f>IFERROR(IF(E3074="",VLOOKUP($B3074,Locations!$A$2:$U$255,16,FALSE),E3074),"")</f>
        <v>1.0900000000000001</v>
      </c>
      <c r="G3074" s="41">
        <f>IFERROR(C3074-F3074,"")</f>
        <v>174.38</v>
      </c>
      <c r="H3074" s="41">
        <f>IFERROR(ROUND(VLOOKUP($B3074,Locations!$A$2:$U$255,11,FALSE)-G3074,3),"")</f>
        <v>4951.62</v>
      </c>
      <c r="I3074" s="42">
        <v>1</v>
      </c>
      <c r="J3074" s="41">
        <v>17</v>
      </c>
    </row>
    <row r="3075" spans="1:10" x14ac:dyDescent="0.25">
      <c r="A3075" s="1">
        <v>39505.503472222219</v>
      </c>
      <c r="B3075" s="41">
        <v>24</v>
      </c>
      <c r="C3075" s="41">
        <v>175.25</v>
      </c>
      <c r="D3075" s="41" t="s">
        <v>302</v>
      </c>
      <c r="E3075" s="41"/>
      <c r="F3075" s="41">
        <f>IFERROR(IF(E3075="",VLOOKUP($B3075,Locations!$A$2:$U$255,16,FALSE),E3075),"")</f>
        <v>1.0900000000000001</v>
      </c>
      <c r="G3075" s="41">
        <f>IFERROR(C3075-F3075,"")</f>
        <v>174.16</v>
      </c>
      <c r="H3075" s="41">
        <f>IFERROR(ROUND(VLOOKUP($B3075,Locations!$A$2:$U$255,11,FALSE)-G3075,3),"")</f>
        <v>4951.84</v>
      </c>
      <c r="I3075" s="42">
        <v>1</v>
      </c>
      <c r="J3075" s="41">
        <v>17</v>
      </c>
    </row>
    <row r="3076" spans="1:10" x14ac:dyDescent="0.25">
      <c r="A3076" s="1">
        <v>39567.63958333333</v>
      </c>
      <c r="B3076">
        <v>24</v>
      </c>
      <c r="C3076">
        <v>174.97</v>
      </c>
      <c r="D3076" t="s">
        <v>302</v>
      </c>
      <c r="F3076">
        <f>IFERROR(IF(E3076="",VLOOKUP($B3076,Locations!$A$2:$U$255,16,FALSE),E3076),"")</f>
        <v>1.0900000000000001</v>
      </c>
      <c r="G3076">
        <f>IFERROR(C3076-F3076,"")</f>
        <v>173.88</v>
      </c>
      <c r="H3076">
        <f>IFERROR(ROUND(VLOOKUP($B3076,Locations!$A$2:$U$255,11,FALSE)-G3076,3),"")</f>
        <v>4952.12</v>
      </c>
      <c r="I3076" s="2">
        <v>1</v>
      </c>
      <c r="J3076">
        <v>17</v>
      </c>
    </row>
    <row r="3077" spans="1:10" x14ac:dyDescent="0.25">
      <c r="A3077" s="1">
        <v>39658.631944444445</v>
      </c>
      <c r="B3077">
        <v>24</v>
      </c>
      <c r="C3077">
        <v>175.49</v>
      </c>
      <c r="D3077" t="s">
        <v>302</v>
      </c>
      <c r="F3077">
        <f>IFERROR(IF(E3077="",VLOOKUP($B3077,Locations!$A$2:$U$255,16,FALSE),E3077),"")</f>
        <v>1.0900000000000001</v>
      </c>
      <c r="G3077">
        <f>IFERROR(C3077-F3077,"")</f>
        <v>174.4</v>
      </c>
      <c r="H3077">
        <f>IFERROR(ROUND(VLOOKUP($B3077,Locations!$A$2:$U$255,11,FALSE)-G3077,3),"")</f>
        <v>4951.6000000000004</v>
      </c>
      <c r="I3077" s="2">
        <v>1</v>
      </c>
      <c r="J3077">
        <v>17</v>
      </c>
    </row>
    <row r="3078" spans="1:10" x14ac:dyDescent="0.25">
      <c r="A3078" s="1">
        <v>39749.377083333333</v>
      </c>
      <c r="B3078">
        <v>24</v>
      </c>
      <c r="C3078" s="41">
        <v>175.94</v>
      </c>
      <c r="D3078" t="s">
        <v>302</v>
      </c>
      <c r="F3078">
        <f>IFERROR(IF(E3078="",VLOOKUP($B3078,Locations!$A$2:$U$255,16,FALSE),E3078),"")</f>
        <v>1.0900000000000001</v>
      </c>
      <c r="G3078">
        <f>IFERROR(C3078-F3078,"")</f>
        <v>174.85</v>
      </c>
      <c r="H3078">
        <f>IFERROR(ROUND(VLOOKUP($B3078,Locations!$A$2:$U$255,11,FALSE)-G3078,3),"")</f>
        <v>4951.1499999999996</v>
      </c>
      <c r="I3078" s="2">
        <v>1</v>
      </c>
      <c r="J3078">
        <v>17</v>
      </c>
    </row>
    <row r="3079" spans="1:10" x14ac:dyDescent="0.25">
      <c r="A3079" s="1">
        <v>39853.558333333334</v>
      </c>
      <c r="B3079">
        <v>24</v>
      </c>
      <c r="C3079">
        <v>175.79</v>
      </c>
      <c r="D3079" t="s">
        <v>302</v>
      </c>
      <c r="F3079">
        <f>IFERROR(IF(E3079="",VLOOKUP($B3079,Locations!$A$2:$U$255,16,FALSE),E3079),"")</f>
        <v>1.0900000000000001</v>
      </c>
      <c r="G3079">
        <f>IFERROR(C3079-F3079,"")</f>
        <v>174.7</v>
      </c>
      <c r="H3079">
        <f>IFERROR(ROUND(VLOOKUP($B3079,Locations!$A$2:$U$255,11,FALSE)-G3079,3),"")</f>
        <v>4951.3</v>
      </c>
      <c r="I3079" s="2">
        <v>1</v>
      </c>
      <c r="J3079">
        <v>17</v>
      </c>
    </row>
    <row r="3080" spans="1:10" x14ac:dyDescent="0.25">
      <c r="A3080" s="1">
        <v>39966.756944444445</v>
      </c>
      <c r="B3080" s="41">
        <v>24</v>
      </c>
      <c r="C3080" s="41">
        <v>175.8</v>
      </c>
      <c r="D3080" s="41" t="s">
        <v>302</v>
      </c>
      <c r="E3080" s="41"/>
      <c r="F3080" s="41">
        <f>IFERROR(IF(E3080="",VLOOKUP($B3080,Locations!$A$2:$U$255,16,FALSE),E3080),"")</f>
        <v>1.0900000000000001</v>
      </c>
      <c r="G3080" s="41">
        <f>IFERROR(C3080-F3080,"")</f>
        <v>174.71</v>
      </c>
      <c r="H3080" s="41">
        <f>IFERROR(ROUND(VLOOKUP($B3080,Locations!$A$2:$U$255,11,FALSE)-G3080,3),"")</f>
        <v>4951.29</v>
      </c>
      <c r="I3080" s="42">
        <v>1</v>
      </c>
      <c r="J3080" s="41">
        <v>17</v>
      </c>
    </row>
    <row r="3081" spans="1:10" x14ac:dyDescent="0.25">
      <c r="A3081" s="1">
        <v>40071.709027777775</v>
      </c>
      <c r="B3081">
        <v>24</v>
      </c>
      <c r="C3081">
        <v>176.27</v>
      </c>
      <c r="D3081" t="s">
        <v>302</v>
      </c>
      <c r="F3081">
        <f>IFERROR(IF(E3081="",VLOOKUP($B3081,Locations!$A$2:$U$255,16,FALSE),E3081),"")</f>
        <v>1.0900000000000001</v>
      </c>
      <c r="G3081">
        <f>IFERROR(C3081-F3081,"")</f>
        <v>175.18</v>
      </c>
      <c r="H3081">
        <f>IFERROR(ROUND(VLOOKUP($B3081,Locations!$A$2:$U$255,11,FALSE)-G3081,3),"")</f>
        <v>4950.82</v>
      </c>
      <c r="I3081" s="2">
        <v>1</v>
      </c>
      <c r="J3081">
        <v>17</v>
      </c>
    </row>
    <row r="3082" spans="1:10" x14ac:dyDescent="0.25">
      <c r="A3082" s="1">
        <v>40149.531944444447</v>
      </c>
      <c r="B3082">
        <v>24</v>
      </c>
      <c r="C3082">
        <v>176.51</v>
      </c>
      <c r="D3082" t="s">
        <v>302</v>
      </c>
      <c r="F3082">
        <f>IFERROR(IF(E3082="",VLOOKUP($B3082,Locations!$A$2:$U$255,16,FALSE),E3082),"")</f>
        <v>1.0900000000000001</v>
      </c>
      <c r="G3082">
        <f>IFERROR(C3082-F3082,"")</f>
        <v>175.42</v>
      </c>
      <c r="H3082">
        <f>IFERROR(ROUND(VLOOKUP($B3082,Locations!$A$2:$U$255,11,FALSE)-G3082,3),"")</f>
        <v>4950.58</v>
      </c>
      <c r="I3082" s="2">
        <v>1</v>
      </c>
      <c r="J3082">
        <v>17</v>
      </c>
    </row>
    <row r="3083" spans="1:10" x14ac:dyDescent="0.25">
      <c r="A3083" s="1">
        <v>40241.521527777775</v>
      </c>
      <c r="B3083">
        <v>24</v>
      </c>
      <c r="C3083">
        <v>176.4</v>
      </c>
      <c r="D3083" t="s">
        <v>302</v>
      </c>
      <c r="F3083">
        <f>IFERROR(IF(E3083="",VLOOKUP($B3083,Locations!$A$2:$U$255,16,FALSE),E3083),"")</f>
        <v>1.0900000000000001</v>
      </c>
      <c r="G3083">
        <f>IFERROR(C3083-F3083,"")</f>
        <v>175.31</v>
      </c>
      <c r="H3083">
        <f>IFERROR(ROUND(VLOOKUP($B3083,Locations!$A$2:$U$255,11,FALSE)-G3083,3),"")</f>
        <v>4950.6899999999996</v>
      </c>
      <c r="I3083" s="2">
        <v>1</v>
      </c>
      <c r="J3083">
        <v>17</v>
      </c>
    </row>
    <row r="3084" spans="1:10" x14ac:dyDescent="0.25">
      <c r="A3084" s="1">
        <v>40337.563888888886</v>
      </c>
      <c r="B3084">
        <v>24</v>
      </c>
      <c r="C3084">
        <v>176.43</v>
      </c>
      <c r="D3084" t="s">
        <v>302</v>
      </c>
      <c r="F3084">
        <f>IFERROR(IF(E3084="",VLOOKUP($B3084,Locations!$A$2:$U$255,16,FALSE),E3084),"")</f>
        <v>1.0900000000000001</v>
      </c>
      <c r="G3084">
        <f>IFERROR(C3084-F3084,"")</f>
        <v>175.34</v>
      </c>
      <c r="H3084">
        <f>IFERROR(ROUND(VLOOKUP($B3084,Locations!$A$2:$U$255,11,FALSE)-G3084,3),"")</f>
        <v>4950.66</v>
      </c>
      <c r="I3084" s="2">
        <v>1</v>
      </c>
      <c r="J3084">
        <v>17</v>
      </c>
    </row>
    <row r="3085" spans="1:10" x14ac:dyDescent="0.25">
      <c r="A3085" s="1">
        <v>40435.612500000003</v>
      </c>
      <c r="B3085" s="41">
        <v>24</v>
      </c>
      <c r="C3085" s="41">
        <v>176.83</v>
      </c>
      <c r="D3085" s="41" t="s">
        <v>302</v>
      </c>
      <c r="E3085" s="41"/>
      <c r="F3085" s="41">
        <f>IFERROR(IF(E3085="",VLOOKUP($B3085,Locations!$A$2:$U$255,16,FALSE),E3085),"")</f>
        <v>1.0900000000000001</v>
      </c>
      <c r="G3085" s="41">
        <f>IFERROR(C3085-F3085,"")</f>
        <v>175.74</v>
      </c>
      <c r="H3085" s="41">
        <f>IFERROR(ROUND(VLOOKUP($B3085,Locations!$A$2:$U$255,11,FALSE)-G3085,3),"")</f>
        <v>4950.26</v>
      </c>
      <c r="I3085" s="42">
        <v>1</v>
      </c>
      <c r="J3085" s="41">
        <v>14</v>
      </c>
    </row>
    <row r="3086" spans="1:10" x14ac:dyDescent="0.25">
      <c r="A3086" s="1">
        <v>40519.504861111112</v>
      </c>
      <c r="B3086">
        <v>24</v>
      </c>
      <c r="C3086">
        <v>177.08</v>
      </c>
      <c r="D3086" t="s">
        <v>302</v>
      </c>
      <c r="F3086">
        <f>IFERROR(IF(E3086="",VLOOKUP($B3086,Locations!$A$2:$U$255,16,FALSE),E3086),"")</f>
        <v>1.0900000000000001</v>
      </c>
      <c r="G3086">
        <f>IFERROR(C3086-F3086,"")</f>
        <v>175.99</v>
      </c>
      <c r="H3086">
        <f>IFERROR(ROUND(VLOOKUP($B3086,Locations!$A$2:$U$255,11,FALSE)-G3086,3),"")</f>
        <v>4950.01</v>
      </c>
      <c r="I3086" s="2">
        <v>1</v>
      </c>
      <c r="J3086">
        <v>16</v>
      </c>
    </row>
    <row r="3087" spans="1:10" x14ac:dyDescent="0.25">
      <c r="A3087" s="1">
        <v>40603.464583333334</v>
      </c>
      <c r="B3087">
        <v>24</v>
      </c>
      <c r="C3087">
        <v>177.01</v>
      </c>
      <c r="D3087" t="s">
        <v>302</v>
      </c>
      <c r="F3087">
        <f>IFERROR(IF(E3087="",VLOOKUP($B3087,Locations!$A$2:$U$255,16,FALSE),E3087),"")</f>
        <v>1.0900000000000001</v>
      </c>
      <c r="G3087">
        <f>IFERROR(C3087-F3087,"")</f>
        <v>175.92</v>
      </c>
      <c r="H3087">
        <f>IFERROR(ROUND(VLOOKUP($B3087,Locations!$A$2:$U$255,11,FALSE)-G3087,3),"")</f>
        <v>4950.08</v>
      </c>
      <c r="I3087" s="2">
        <v>1</v>
      </c>
      <c r="J3087">
        <v>14</v>
      </c>
    </row>
    <row r="3088" spans="1:10" x14ac:dyDescent="0.25">
      <c r="A3088" s="1">
        <v>40701.506944444445</v>
      </c>
      <c r="B3088">
        <v>24</v>
      </c>
      <c r="C3088">
        <v>176.88</v>
      </c>
      <c r="D3088" t="s">
        <v>302</v>
      </c>
      <c r="F3088">
        <f>IFERROR(IF(E3088="",VLOOKUP($B3088,Locations!$A$2:$U$255,16,FALSE),E3088),"")</f>
        <v>1.0900000000000001</v>
      </c>
      <c r="G3088">
        <f>IFERROR(C3088-F3088,"")</f>
        <v>175.79</v>
      </c>
      <c r="H3088">
        <f>IFERROR(ROUND(VLOOKUP($B3088,Locations!$A$2:$U$255,11,FALSE)-G3088,3),"")</f>
        <v>4950.21</v>
      </c>
      <c r="I3088" s="2">
        <v>1</v>
      </c>
      <c r="J3088">
        <v>14</v>
      </c>
    </row>
    <row r="3089" spans="1:10" x14ac:dyDescent="0.25">
      <c r="A3089" s="1">
        <v>40799.631249999999</v>
      </c>
      <c r="B3089">
        <v>24</v>
      </c>
      <c r="C3089">
        <v>177.1</v>
      </c>
      <c r="D3089" t="s">
        <v>302</v>
      </c>
      <c r="F3089">
        <f>IFERROR(IF(E3089="",VLOOKUP($B3089,Locations!$A$2:$U$255,16,FALSE),E3089),"")</f>
        <v>1.0900000000000001</v>
      </c>
      <c r="G3089">
        <f>IFERROR(C3089-F3089,"")</f>
        <v>176.01</v>
      </c>
      <c r="H3089">
        <f>IFERROR(ROUND(VLOOKUP($B3089,Locations!$A$2:$U$255,11,FALSE)-G3089,3),"")</f>
        <v>4949.99</v>
      </c>
      <c r="I3089" s="2">
        <v>1</v>
      </c>
      <c r="J3089">
        <v>14</v>
      </c>
    </row>
    <row r="3090" spans="1:10" x14ac:dyDescent="0.25">
      <c r="A3090" s="1">
        <v>40883.517361111109</v>
      </c>
      <c r="B3090">
        <v>24</v>
      </c>
      <c r="C3090">
        <v>177.19</v>
      </c>
      <c r="D3090" t="s">
        <v>302</v>
      </c>
      <c r="F3090">
        <f>IFERROR(IF(E3090="",VLOOKUP($B3090,Locations!$A$2:$U$255,16,FALSE),E3090),"")</f>
        <v>1.0900000000000001</v>
      </c>
      <c r="G3090">
        <f>IFERROR(C3090-F3090,"")</f>
        <v>176.1</v>
      </c>
      <c r="H3090">
        <f>IFERROR(ROUND(VLOOKUP($B3090,Locations!$A$2:$U$255,11,FALSE)-G3090,3),"")</f>
        <v>4949.8999999999996</v>
      </c>
      <c r="I3090" s="2">
        <v>1</v>
      </c>
      <c r="J3090">
        <v>14</v>
      </c>
    </row>
    <row r="3091" spans="1:10" x14ac:dyDescent="0.25">
      <c r="A3091" s="1">
        <v>40967.495833333334</v>
      </c>
      <c r="B3091" s="41">
        <v>24</v>
      </c>
      <c r="C3091" s="41">
        <v>176.85</v>
      </c>
      <c r="D3091" s="41" t="s">
        <v>302</v>
      </c>
      <c r="E3091" s="41"/>
      <c r="F3091" s="41">
        <f>IFERROR(IF(E3091="",VLOOKUP($B3091,Locations!$A$2:$U$255,16,FALSE),E3091),"")</f>
        <v>1.0900000000000001</v>
      </c>
      <c r="G3091" s="41">
        <f>IFERROR(C3091-F3091,"")</f>
        <v>175.76</v>
      </c>
      <c r="H3091" s="41">
        <f>IFERROR(ROUND(VLOOKUP($B3091,Locations!$A$2:$U$255,11,FALSE)-G3091,3),"")</f>
        <v>4950.24</v>
      </c>
      <c r="I3091" s="42">
        <v>1</v>
      </c>
      <c r="J3091" s="41">
        <v>16</v>
      </c>
    </row>
    <row r="3092" spans="1:10" x14ac:dyDescent="0.25">
      <c r="A3092" s="1">
        <v>41065.429166666669</v>
      </c>
      <c r="B3092">
        <v>24</v>
      </c>
      <c r="C3092">
        <v>176.76</v>
      </c>
      <c r="D3092" t="s">
        <v>302</v>
      </c>
      <c r="F3092">
        <f>IFERROR(IF(E3092="",VLOOKUP($B3092,Locations!$A$2:$U$255,16,FALSE),E3092),"")</f>
        <v>1.0900000000000001</v>
      </c>
      <c r="G3092">
        <f>IFERROR(C3092-F3092,"")</f>
        <v>175.67</v>
      </c>
      <c r="H3092">
        <f>IFERROR(ROUND(VLOOKUP($B3092,Locations!$A$2:$U$255,11,FALSE)-G3092,3),"")</f>
        <v>4950.33</v>
      </c>
      <c r="I3092" s="2">
        <v>1</v>
      </c>
      <c r="J3092">
        <v>14</v>
      </c>
    </row>
    <row r="3093" spans="1:10" x14ac:dyDescent="0.25">
      <c r="A3093" s="1">
        <v>41163.486805555556</v>
      </c>
      <c r="B3093">
        <v>24</v>
      </c>
      <c r="C3093">
        <v>177.32</v>
      </c>
      <c r="D3093" t="s">
        <v>302</v>
      </c>
      <c r="F3093">
        <f>IFERROR(IF(E3093="",VLOOKUP($B3093,Locations!$A$2:$U$255,16,FALSE),E3093),"")</f>
        <v>1.0900000000000001</v>
      </c>
      <c r="G3093">
        <f>IFERROR(C3093-F3093,"")</f>
        <v>176.23</v>
      </c>
      <c r="H3093">
        <f>IFERROR(ROUND(VLOOKUP($B3093,Locations!$A$2:$U$255,11,FALSE)-G3093,3),"")</f>
        <v>4949.7700000000004</v>
      </c>
      <c r="I3093" s="2">
        <v>1</v>
      </c>
      <c r="J3093">
        <v>14</v>
      </c>
    </row>
    <row r="3094" spans="1:10" x14ac:dyDescent="0.25">
      <c r="A3094" s="1">
        <v>41254.581944444442</v>
      </c>
      <c r="B3094">
        <v>24</v>
      </c>
      <c r="C3094">
        <v>177.2</v>
      </c>
      <c r="D3094" t="s">
        <v>302</v>
      </c>
      <c r="F3094">
        <f>IFERROR(IF(E3094="",VLOOKUP($B3094,Locations!$A$2:$U$255,16,FALSE),E3094),"")</f>
        <v>1.0900000000000001</v>
      </c>
      <c r="G3094">
        <f>IFERROR(C3094-F3094,"")</f>
        <v>176.10999999999999</v>
      </c>
      <c r="H3094">
        <f>IFERROR(ROUND(VLOOKUP($B3094,Locations!$A$2:$U$255,11,FALSE)-G3094,3),"")</f>
        <v>4949.8900000000003</v>
      </c>
      <c r="I3094" s="2">
        <v>1</v>
      </c>
    </row>
    <row r="3095" spans="1:10" x14ac:dyDescent="0.25">
      <c r="A3095" s="1">
        <v>41338.49722222222</v>
      </c>
      <c r="B3095">
        <v>24</v>
      </c>
      <c r="C3095">
        <v>177.07</v>
      </c>
      <c r="D3095" t="s">
        <v>302</v>
      </c>
      <c r="F3095">
        <f>IFERROR(IF(E3095="",VLOOKUP($B3095,Locations!$A$2:$U$255,16,FALSE),E3095),"")</f>
        <v>1.0900000000000001</v>
      </c>
      <c r="G3095">
        <f>IFERROR(C3095-F3095,"")</f>
        <v>175.98</v>
      </c>
      <c r="H3095">
        <f>IFERROR(ROUND(VLOOKUP($B3095,Locations!$A$2:$U$255,11,FALSE)-G3095,3),"")</f>
        <v>4950.0200000000004</v>
      </c>
      <c r="I3095" s="2">
        <v>1</v>
      </c>
      <c r="J3095">
        <v>14</v>
      </c>
    </row>
    <row r="3096" spans="1:10" x14ac:dyDescent="0.25">
      <c r="A3096" s="1">
        <v>41443.359027777777</v>
      </c>
      <c r="B3096">
        <v>24</v>
      </c>
      <c r="C3096">
        <v>177.2</v>
      </c>
      <c r="D3096" t="s">
        <v>302</v>
      </c>
      <c r="F3096">
        <f>IFERROR(IF(E3096="",VLOOKUP($B3096,Locations!$A$2:$U$255,16,FALSE),E3096),"")</f>
        <v>1.0900000000000001</v>
      </c>
      <c r="G3096">
        <f>IFERROR(C3096-F3096,"")</f>
        <v>176.10999999999999</v>
      </c>
      <c r="H3096">
        <f>IFERROR(ROUND(VLOOKUP($B3096,Locations!$A$2:$U$255,11,FALSE)-G3096,3),"")</f>
        <v>4949.8900000000003</v>
      </c>
      <c r="I3096" s="2">
        <v>1</v>
      </c>
      <c r="J3096">
        <v>14</v>
      </c>
    </row>
    <row r="3097" spans="1:10" x14ac:dyDescent="0.25">
      <c r="A3097" s="1">
        <v>41534.459027777775</v>
      </c>
      <c r="B3097">
        <v>24</v>
      </c>
      <c r="C3097" s="41">
        <v>177.61</v>
      </c>
      <c r="D3097" t="s">
        <v>302</v>
      </c>
      <c r="F3097">
        <f>IFERROR(IF(E3097="",VLOOKUP($B3097,Locations!$A$2:$U$255,16,FALSE),E3097),"")</f>
        <v>1.0900000000000001</v>
      </c>
      <c r="G3097">
        <f>IFERROR(C3097-F3097,"")</f>
        <v>176.52</v>
      </c>
      <c r="H3097">
        <f>IFERROR(ROUND(VLOOKUP($B3097,Locations!$A$2:$U$255,11,FALSE)-G3097,3),"")</f>
        <v>4949.4799999999996</v>
      </c>
      <c r="I3097" s="2">
        <v>1</v>
      </c>
      <c r="J3097">
        <v>14</v>
      </c>
    </row>
    <row r="3098" spans="1:10" x14ac:dyDescent="0.25">
      <c r="A3098" s="1">
        <v>41618.466666666667</v>
      </c>
      <c r="B3098">
        <v>24</v>
      </c>
      <c r="C3098">
        <v>177.82</v>
      </c>
      <c r="D3098" t="s">
        <v>302</v>
      </c>
      <c r="F3098">
        <f>IFERROR(IF(E3098="",VLOOKUP($B3098,Locations!$A$2:$U$255,16,FALSE),E3098),"")</f>
        <v>1.0900000000000001</v>
      </c>
      <c r="G3098">
        <f>IFERROR(C3098-F3098,"")</f>
        <v>176.73</v>
      </c>
      <c r="H3098">
        <f>IFERROR(ROUND(VLOOKUP($B3098,Locations!$A$2:$U$255,11,FALSE)-G3098,3),"")</f>
        <v>4949.2700000000004</v>
      </c>
      <c r="I3098" s="2">
        <v>1</v>
      </c>
      <c r="J3098">
        <v>16</v>
      </c>
    </row>
    <row r="3099" spans="1:10" x14ac:dyDescent="0.25">
      <c r="A3099" s="1">
        <v>41702.506249999999</v>
      </c>
      <c r="B3099">
        <v>24</v>
      </c>
      <c r="C3099">
        <v>177.68</v>
      </c>
      <c r="D3099" t="s">
        <v>302</v>
      </c>
      <c r="F3099">
        <f>IFERROR(IF(E3099="",VLOOKUP($B3099,Locations!$A$2:$U$255,16,FALSE),E3099),"")</f>
        <v>1.0900000000000001</v>
      </c>
      <c r="G3099">
        <f>IFERROR(C3099-F3099,"")</f>
        <v>176.59</v>
      </c>
      <c r="H3099">
        <f>IFERROR(ROUND(VLOOKUP($B3099,Locations!$A$2:$U$255,11,FALSE)-G3099,3),"")</f>
        <v>4949.41</v>
      </c>
      <c r="I3099" s="2">
        <v>1</v>
      </c>
      <c r="J3099">
        <v>14</v>
      </c>
    </row>
    <row r="3100" spans="1:10" x14ac:dyDescent="0.25">
      <c r="A3100" s="1">
        <v>41793.533333333333</v>
      </c>
      <c r="B3100">
        <v>24</v>
      </c>
      <c r="C3100">
        <v>177.7</v>
      </c>
      <c r="D3100" t="s">
        <v>302</v>
      </c>
      <c r="F3100">
        <f>IFERROR(IF(E3100="",VLOOKUP($B3100,Locations!$A$2:$U$255,16,FALSE),E3100),"")</f>
        <v>1.0900000000000001</v>
      </c>
      <c r="G3100">
        <f>IFERROR(C3100-F3100,"")</f>
        <v>176.60999999999999</v>
      </c>
      <c r="H3100">
        <f>IFERROR(ROUND(VLOOKUP($B3100,Locations!$A$2:$U$255,11,FALSE)-G3100,3),"")</f>
        <v>4949.3900000000003</v>
      </c>
      <c r="I3100" s="2">
        <v>1</v>
      </c>
      <c r="J3100">
        <v>14</v>
      </c>
    </row>
    <row r="3101" spans="1:10" x14ac:dyDescent="0.25">
      <c r="A3101" s="1">
        <v>41891.493055555555</v>
      </c>
      <c r="B3101">
        <v>24</v>
      </c>
      <c r="C3101">
        <v>178.22</v>
      </c>
      <c r="D3101" t="s">
        <v>302</v>
      </c>
      <c r="F3101">
        <f>IFERROR(IF(E3101="",VLOOKUP($B3101,Locations!$A$2:$U$255,16,FALSE),E3101),"")</f>
        <v>1.0900000000000001</v>
      </c>
      <c r="G3101">
        <f>IFERROR(C3101-F3101,"")</f>
        <v>177.13</v>
      </c>
      <c r="H3101">
        <f>IFERROR(ROUND(VLOOKUP($B3101,Locations!$A$2:$U$255,11,FALSE)-G3101,3),"")</f>
        <v>4948.87</v>
      </c>
      <c r="I3101" s="2">
        <v>1</v>
      </c>
      <c r="J3101">
        <v>14</v>
      </c>
    </row>
    <row r="3102" spans="1:10" x14ac:dyDescent="0.25">
      <c r="A3102" s="1">
        <v>41982.572222222225</v>
      </c>
      <c r="B3102">
        <v>24</v>
      </c>
      <c r="C3102">
        <v>178.43</v>
      </c>
      <c r="D3102" t="s">
        <v>302</v>
      </c>
      <c r="F3102">
        <f>IFERROR(IF(E3102="",VLOOKUP($B3102,Locations!$A$2:$U$255,16,FALSE),E3102),"")</f>
        <v>1.0900000000000001</v>
      </c>
      <c r="G3102">
        <f>IFERROR(C3102-F3102,"")</f>
        <v>177.34</v>
      </c>
      <c r="H3102">
        <f>IFERROR(ROUND(VLOOKUP($B3102,Locations!$A$2:$U$255,11,FALSE)-G3102,3),"")</f>
        <v>4948.66</v>
      </c>
      <c r="I3102" s="2">
        <v>1</v>
      </c>
      <c r="J3102">
        <v>16</v>
      </c>
    </row>
    <row r="3103" spans="1:10" x14ac:dyDescent="0.25">
      <c r="A3103" s="1">
        <v>42066.552083333336</v>
      </c>
      <c r="B3103">
        <v>24</v>
      </c>
      <c r="C3103">
        <v>178.3</v>
      </c>
      <c r="D3103" t="s">
        <v>302</v>
      </c>
      <c r="F3103">
        <f>IFERROR(IF(E3103="",VLOOKUP($B3103,Locations!$A$2:$U$255,16,FALSE),E3103),"")</f>
        <v>1.0900000000000001</v>
      </c>
      <c r="G3103">
        <f>IFERROR(C3103-F3103,"")</f>
        <v>177.21</v>
      </c>
      <c r="H3103">
        <f>IFERROR(ROUND(VLOOKUP($B3103,Locations!$A$2:$U$255,11,FALSE)-G3103,3),"")</f>
        <v>4948.79</v>
      </c>
      <c r="I3103" s="2">
        <v>1</v>
      </c>
      <c r="J3103">
        <v>16</v>
      </c>
    </row>
    <row r="3104" spans="1:10" x14ac:dyDescent="0.25">
      <c r="A3104" s="1">
        <v>42179.522222222222</v>
      </c>
      <c r="B3104">
        <v>24</v>
      </c>
      <c r="C3104">
        <v>178.39</v>
      </c>
      <c r="D3104" t="s">
        <v>302</v>
      </c>
      <c r="F3104">
        <f>IFERROR(IF(E3104="",VLOOKUP($B3104,Locations!$A$2:$U$255,16,FALSE),E3104),"")</f>
        <v>1.0900000000000001</v>
      </c>
      <c r="G3104">
        <f>IFERROR(C3104-F3104,"")</f>
        <v>177.29999999999998</v>
      </c>
      <c r="H3104">
        <f>IFERROR(ROUND(VLOOKUP($B3104,Locations!$A$2:$U$255,11,FALSE)-G3104,3),"")</f>
        <v>4948.7</v>
      </c>
      <c r="I3104" s="2">
        <v>1</v>
      </c>
      <c r="J3104">
        <v>17</v>
      </c>
    </row>
    <row r="3105" spans="1:10" x14ac:dyDescent="0.25">
      <c r="A3105" s="1">
        <v>42339.513888888891</v>
      </c>
      <c r="B3105">
        <v>24</v>
      </c>
      <c r="C3105">
        <v>179.06</v>
      </c>
      <c r="D3105" t="s">
        <v>302</v>
      </c>
      <c r="F3105">
        <f>IFERROR(IF(E3105="",VLOOKUP($B3105,Locations!$A$2:$U$255,16,FALSE),E3105),"")</f>
        <v>1.0900000000000001</v>
      </c>
      <c r="G3105">
        <f>IFERROR(C3105-F3105,"")</f>
        <v>177.97</v>
      </c>
      <c r="H3105">
        <f>IFERROR(ROUND(VLOOKUP($B3105,Locations!$A$2:$U$255,11,FALSE)-G3105,3),"")</f>
        <v>4948.03</v>
      </c>
      <c r="I3105" s="2">
        <v>1</v>
      </c>
      <c r="J3105">
        <v>16</v>
      </c>
    </row>
    <row r="3106" spans="1:10" x14ac:dyDescent="0.25">
      <c r="A3106" s="1">
        <v>42493.508333333331</v>
      </c>
      <c r="B3106">
        <v>24</v>
      </c>
      <c r="C3106">
        <v>178.9</v>
      </c>
      <c r="D3106" t="s">
        <v>302</v>
      </c>
      <c r="F3106">
        <f>IFERROR(IF(E3106="",VLOOKUP($B3106,Locations!$A$2:$U$255,16,FALSE),E3106),"")</f>
        <v>1.0900000000000001</v>
      </c>
      <c r="G3106">
        <f>IFERROR(C3106-F3106,"")</f>
        <v>177.81</v>
      </c>
      <c r="H3106">
        <f>IFERROR(ROUND(VLOOKUP($B3106,Locations!$A$2:$U$255,11,FALSE)-G3106,3),"")</f>
        <v>4948.1899999999996</v>
      </c>
      <c r="I3106" s="2">
        <v>1</v>
      </c>
      <c r="J3106">
        <v>15</v>
      </c>
    </row>
    <row r="3107" spans="1:10" x14ac:dyDescent="0.25">
      <c r="A3107" s="1">
        <v>42584.479861111111</v>
      </c>
      <c r="B3107">
        <v>24</v>
      </c>
      <c r="C3107">
        <v>179.25</v>
      </c>
      <c r="D3107" t="s">
        <v>302</v>
      </c>
      <c r="F3107">
        <f>IFERROR(IF(E3107="",VLOOKUP($B3107,Locations!$A$2:$U$255,16,FALSE),E3107),"")</f>
        <v>1.0900000000000001</v>
      </c>
      <c r="G3107">
        <f>IFERROR(C3107-F3107,"")</f>
        <v>178.16</v>
      </c>
      <c r="H3107">
        <f>IFERROR(ROUND(VLOOKUP($B3107,Locations!$A$2:$U$255,11,FALSE)-G3107,3),"")</f>
        <v>4947.84</v>
      </c>
      <c r="I3107" s="2">
        <v>1</v>
      </c>
      <c r="J3107">
        <v>15</v>
      </c>
    </row>
    <row r="3108" spans="1:10" x14ac:dyDescent="0.25">
      <c r="A3108" s="1">
        <v>42803.388888888891</v>
      </c>
      <c r="B3108">
        <v>24</v>
      </c>
      <c r="C3108">
        <v>179.86</v>
      </c>
      <c r="D3108" t="s">
        <v>302</v>
      </c>
      <c r="F3108">
        <f>IFERROR(IF(E3108="",VLOOKUP($B3108,Locations!$A$2:$U$255,16,FALSE),E3108),"")</f>
        <v>1.0900000000000001</v>
      </c>
      <c r="G3108">
        <f>IFERROR(C3108-F3108,"")</f>
        <v>178.77</v>
      </c>
      <c r="H3108">
        <f>IFERROR(ROUND(VLOOKUP($B3108,Locations!$A$2:$U$255,11,FALSE)-G3108,3),"")</f>
        <v>4947.2299999999996</v>
      </c>
      <c r="I3108" s="2">
        <v>1</v>
      </c>
      <c r="J3108">
        <v>16</v>
      </c>
    </row>
    <row r="3109" spans="1:10" x14ac:dyDescent="0.25">
      <c r="A3109" s="1">
        <v>42962.5</v>
      </c>
      <c r="B3109">
        <v>24</v>
      </c>
      <c r="C3109">
        <v>180.23</v>
      </c>
      <c r="D3109" t="s">
        <v>302</v>
      </c>
      <c r="F3109">
        <f>IFERROR(IF(E3109="",VLOOKUP($B3109,Locations!$A$2:$U$255,16,FALSE),E3109),"")</f>
        <v>1.0900000000000001</v>
      </c>
      <c r="G3109">
        <f>IFERROR(C3109-F3109,"")</f>
        <v>179.14</v>
      </c>
      <c r="H3109">
        <f>IFERROR(ROUND(VLOOKUP($B3109,Locations!$A$2:$U$255,11,FALSE)-G3109,3),"")</f>
        <v>4946.8599999999997</v>
      </c>
      <c r="I3109" s="2">
        <v>1</v>
      </c>
      <c r="J3109">
        <v>15</v>
      </c>
    </row>
    <row r="3110" spans="1:10" x14ac:dyDescent="0.25">
      <c r="A3110" s="1">
        <v>43076.628472222219</v>
      </c>
      <c r="B3110">
        <v>24</v>
      </c>
      <c r="C3110">
        <v>180.76</v>
      </c>
      <c r="D3110" t="s">
        <v>302</v>
      </c>
      <c r="F3110">
        <f>IFERROR(IF(E3110="",VLOOKUP($B3110,Locations!$A$2:$U$255,16,FALSE),E3110),"")</f>
        <v>1.0900000000000001</v>
      </c>
      <c r="G3110">
        <f>IFERROR(C3110-F3110,"")</f>
        <v>179.67</v>
      </c>
      <c r="H3110">
        <f>IFERROR(ROUND(VLOOKUP($B3110,Locations!$A$2:$U$255,11,FALSE)-G3110,3),"")</f>
        <v>4946.33</v>
      </c>
      <c r="I3110" s="2">
        <v>1</v>
      </c>
      <c r="J3110">
        <v>16</v>
      </c>
    </row>
    <row r="3111" spans="1:10" x14ac:dyDescent="0.25">
      <c r="A3111" s="50">
        <v>43167.693749999999</v>
      </c>
      <c r="B3111">
        <v>24</v>
      </c>
      <c r="C3111" s="47">
        <v>180.56</v>
      </c>
      <c r="D3111" t="s">
        <v>302</v>
      </c>
      <c r="F3111">
        <v>1.0900000000000001</v>
      </c>
      <c r="G3111">
        <f>IFERROR(C3111-F3111,"")</f>
        <v>179.47</v>
      </c>
      <c r="H3111">
        <f>IFERROR(ROUND(VLOOKUP($B3111,Locations!$A$2:$U$255,11,FALSE)-G3111,3),"")</f>
        <v>4946.53</v>
      </c>
      <c r="I3111" s="2">
        <v>1</v>
      </c>
      <c r="J3111">
        <v>16</v>
      </c>
    </row>
    <row r="3112" spans="1:10" x14ac:dyDescent="0.25">
      <c r="A3112" s="50">
        <v>43312.574305555558</v>
      </c>
      <c r="B3112">
        <v>24</v>
      </c>
      <c r="C3112" s="47">
        <v>180.79</v>
      </c>
      <c r="D3112" t="s">
        <v>302</v>
      </c>
      <c r="F3112">
        <v>1.0900000000000001</v>
      </c>
      <c r="G3112">
        <f>IFERROR(C3112-F3112,"")</f>
        <v>179.7</v>
      </c>
      <c r="H3112">
        <f>IFERROR(ROUND(VLOOKUP($B3112,Locations!$A$2:$U$255,11,FALSE)-G3112,3),"")</f>
        <v>4946.3</v>
      </c>
      <c r="I3112" s="2">
        <v>1</v>
      </c>
      <c r="J3112">
        <v>17</v>
      </c>
    </row>
    <row r="3113" spans="1:10" x14ac:dyDescent="0.25">
      <c r="A3113" s="1">
        <v>39434.729166666664</v>
      </c>
      <c r="B3113">
        <v>25</v>
      </c>
      <c r="C3113">
        <v>175.2</v>
      </c>
      <c r="D3113" t="s">
        <v>268</v>
      </c>
      <c r="F3113">
        <f>IFERROR(IF(E3113="",VLOOKUP($B3113,Locations!$A$2:$U$255,16,FALSE),E3113),"")</f>
        <v>1</v>
      </c>
      <c r="G3113">
        <f>IFERROR(C3113-F3113,"")</f>
        <v>174.2</v>
      </c>
      <c r="H3113">
        <f>IFERROR(ROUND(VLOOKUP($B3113,Locations!$A$2:$U$255,11,FALSE)-G3113,3),"")</f>
        <v>4950.3</v>
      </c>
      <c r="I3113" s="2">
        <v>1</v>
      </c>
      <c r="J3113">
        <v>17</v>
      </c>
    </row>
    <row r="3114" spans="1:10" x14ac:dyDescent="0.25">
      <c r="A3114" s="1">
        <v>39505.503472222219</v>
      </c>
      <c r="B3114">
        <v>25</v>
      </c>
      <c r="C3114">
        <v>175.02</v>
      </c>
      <c r="D3114" t="s">
        <v>268</v>
      </c>
      <c r="F3114">
        <f>IFERROR(IF(E3114="",VLOOKUP($B3114,Locations!$A$2:$U$255,16,FALSE),E3114),"")</f>
        <v>1</v>
      </c>
      <c r="G3114">
        <f>IFERROR(C3114-F3114,"")</f>
        <v>174.02</v>
      </c>
      <c r="H3114">
        <f>IFERROR(ROUND(VLOOKUP($B3114,Locations!$A$2:$U$255,11,FALSE)-G3114,3),"")</f>
        <v>4950.4799999999996</v>
      </c>
      <c r="I3114" s="2">
        <v>1</v>
      </c>
      <c r="J3114">
        <v>17</v>
      </c>
    </row>
    <row r="3115" spans="1:10" x14ac:dyDescent="0.25">
      <c r="A3115" s="1">
        <v>39567.63958333333</v>
      </c>
      <c r="B3115">
        <v>25</v>
      </c>
      <c r="C3115">
        <v>174.78</v>
      </c>
      <c r="D3115" t="s">
        <v>268</v>
      </c>
      <c r="F3115">
        <f>IFERROR(IF(E3115="",VLOOKUP($B3115,Locations!$A$2:$U$255,16,FALSE),E3115),"")</f>
        <v>1</v>
      </c>
      <c r="G3115">
        <f>IFERROR(C3115-F3115,"")</f>
        <v>173.78</v>
      </c>
      <c r="H3115">
        <f>IFERROR(ROUND(VLOOKUP($B3115,Locations!$A$2:$U$255,11,FALSE)-G3115,3),"")</f>
        <v>4950.72</v>
      </c>
      <c r="I3115" s="2">
        <v>1</v>
      </c>
      <c r="J3115">
        <v>17</v>
      </c>
    </row>
    <row r="3116" spans="1:10" x14ac:dyDescent="0.25">
      <c r="A3116" s="1">
        <v>39658.631944444445</v>
      </c>
      <c r="B3116">
        <v>25</v>
      </c>
      <c r="C3116">
        <v>175.38</v>
      </c>
      <c r="D3116" t="s">
        <v>268</v>
      </c>
      <c r="F3116">
        <f>IFERROR(IF(E3116="",VLOOKUP($B3116,Locations!$A$2:$U$255,16,FALSE),E3116),"")</f>
        <v>1</v>
      </c>
      <c r="G3116">
        <f>IFERROR(C3116-F3116,"")</f>
        <v>174.38</v>
      </c>
      <c r="H3116">
        <f>IFERROR(ROUND(VLOOKUP($B3116,Locations!$A$2:$U$255,11,FALSE)-G3116,3),"")</f>
        <v>4950.12</v>
      </c>
      <c r="I3116" s="2">
        <v>1</v>
      </c>
      <c r="J3116">
        <v>17</v>
      </c>
    </row>
    <row r="3117" spans="1:10" x14ac:dyDescent="0.25">
      <c r="A3117" s="1">
        <v>39749.372916666667</v>
      </c>
      <c r="B3117">
        <v>25</v>
      </c>
      <c r="C3117">
        <v>175.94</v>
      </c>
      <c r="D3117" t="s">
        <v>268</v>
      </c>
      <c r="F3117">
        <f>IFERROR(IF(E3117="",VLOOKUP($B3117,Locations!$A$2:$U$255,16,FALSE),E3117),"")</f>
        <v>1</v>
      </c>
      <c r="G3117">
        <f>IFERROR(C3117-F3117,"")</f>
        <v>174.94</v>
      </c>
      <c r="H3117">
        <f>IFERROR(ROUND(VLOOKUP($B3117,Locations!$A$2:$U$255,11,FALSE)-G3117,3),"")</f>
        <v>4949.5600000000004</v>
      </c>
      <c r="I3117" s="2">
        <v>1</v>
      </c>
      <c r="J3117">
        <v>17</v>
      </c>
    </row>
    <row r="3118" spans="1:10" x14ac:dyDescent="0.25">
      <c r="A3118" s="1">
        <v>39853.544444444444</v>
      </c>
      <c r="B3118">
        <v>25</v>
      </c>
      <c r="C3118">
        <v>175.88</v>
      </c>
      <c r="D3118" t="s">
        <v>268</v>
      </c>
      <c r="F3118">
        <f>IFERROR(IF(E3118="",VLOOKUP($B3118,Locations!$A$2:$U$255,16,FALSE),E3118),"")</f>
        <v>1</v>
      </c>
      <c r="G3118">
        <f>IFERROR(C3118-F3118,"")</f>
        <v>174.88</v>
      </c>
      <c r="H3118">
        <f>IFERROR(ROUND(VLOOKUP($B3118,Locations!$A$2:$U$255,11,FALSE)-G3118,3),"")</f>
        <v>4949.62</v>
      </c>
      <c r="I3118" s="2">
        <v>1</v>
      </c>
      <c r="J3118">
        <v>17</v>
      </c>
    </row>
    <row r="3119" spans="1:10" x14ac:dyDescent="0.25">
      <c r="A3119" s="1">
        <v>39966.758333333331</v>
      </c>
      <c r="B3119">
        <v>25</v>
      </c>
      <c r="C3119">
        <v>176.02</v>
      </c>
      <c r="D3119" t="s">
        <v>268</v>
      </c>
      <c r="F3119">
        <f>IFERROR(IF(E3119="",VLOOKUP($B3119,Locations!$A$2:$U$255,16,FALSE),E3119),"")</f>
        <v>1</v>
      </c>
      <c r="G3119">
        <f>IFERROR(C3119-F3119,"")</f>
        <v>175.02</v>
      </c>
      <c r="H3119">
        <f>IFERROR(ROUND(VLOOKUP($B3119,Locations!$A$2:$U$255,11,FALSE)-G3119,3),"")</f>
        <v>4949.4799999999996</v>
      </c>
      <c r="I3119" s="2">
        <v>1</v>
      </c>
      <c r="J3119">
        <v>17</v>
      </c>
    </row>
    <row r="3120" spans="1:10" x14ac:dyDescent="0.25">
      <c r="A3120" s="1">
        <v>40071.713194444441</v>
      </c>
      <c r="B3120">
        <v>25</v>
      </c>
      <c r="C3120">
        <v>176.53</v>
      </c>
      <c r="D3120" t="s">
        <v>268</v>
      </c>
      <c r="F3120">
        <f>IFERROR(IF(E3120="",VLOOKUP($B3120,Locations!$A$2:$U$255,16,FALSE),E3120),"")</f>
        <v>1</v>
      </c>
      <c r="G3120">
        <f>IFERROR(C3120-F3120,"")</f>
        <v>175.53</v>
      </c>
      <c r="H3120">
        <f>IFERROR(ROUND(VLOOKUP($B3120,Locations!$A$2:$U$255,11,FALSE)-G3120,3),"")</f>
        <v>4948.97</v>
      </c>
      <c r="I3120" s="2">
        <v>1</v>
      </c>
      <c r="J3120">
        <v>17</v>
      </c>
    </row>
    <row r="3121" spans="1:10" x14ac:dyDescent="0.25">
      <c r="A3121" s="1">
        <v>40149.531944444447</v>
      </c>
      <c r="B3121">
        <v>25</v>
      </c>
      <c r="C3121">
        <v>176.82</v>
      </c>
      <c r="D3121" t="s">
        <v>268</v>
      </c>
      <c r="F3121">
        <f>IFERROR(IF(E3121="",VLOOKUP($B3121,Locations!$A$2:$U$255,16,FALSE),E3121),"")</f>
        <v>1</v>
      </c>
      <c r="G3121">
        <f>IFERROR(C3121-F3121,"")</f>
        <v>175.82</v>
      </c>
      <c r="H3121">
        <f>IFERROR(ROUND(VLOOKUP($B3121,Locations!$A$2:$U$255,11,FALSE)-G3121,3),"")</f>
        <v>4948.68</v>
      </c>
      <c r="I3121" s="2">
        <v>1</v>
      </c>
      <c r="J3121">
        <v>17</v>
      </c>
    </row>
    <row r="3122" spans="1:10" x14ac:dyDescent="0.25">
      <c r="A3122" s="1">
        <v>40241.521527777775</v>
      </c>
      <c r="B3122">
        <v>25</v>
      </c>
      <c r="C3122">
        <v>176.67</v>
      </c>
      <c r="D3122" t="s">
        <v>268</v>
      </c>
      <c r="F3122">
        <f>IFERROR(IF(E3122="",VLOOKUP($B3122,Locations!$A$2:$U$255,16,FALSE),E3122),"")</f>
        <v>1</v>
      </c>
      <c r="G3122">
        <f>IFERROR(C3122-F3122,"")</f>
        <v>175.67</v>
      </c>
      <c r="H3122">
        <f>IFERROR(ROUND(VLOOKUP($B3122,Locations!$A$2:$U$255,11,FALSE)-G3122,3),"")</f>
        <v>4948.83</v>
      </c>
      <c r="I3122" s="2">
        <v>1</v>
      </c>
      <c r="J3122">
        <v>17</v>
      </c>
    </row>
    <row r="3123" spans="1:10" x14ac:dyDescent="0.25">
      <c r="A3123" s="1">
        <v>40337.563888888886</v>
      </c>
      <c r="B3123">
        <v>25</v>
      </c>
      <c r="C3123">
        <v>176.74</v>
      </c>
      <c r="D3123" t="s">
        <v>268</v>
      </c>
      <c r="F3123">
        <f>IFERROR(IF(E3123="",VLOOKUP($B3123,Locations!$A$2:$U$255,16,FALSE),E3123),"")</f>
        <v>1</v>
      </c>
      <c r="G3123">
        <f>IFERROR(C3123-F3123,"")</f>
        <v>175.74</v>
      </c>
      <c r="H3123">
        <f>IFERROR(ROUND(VLOOKUP($B3123,Locations!$A$2:$U$255,11,FALSE)-G3123,3),"")</f>
        <v>4948.76</v>
      </c>
      <c r="I3123" s="2">
        <v>1</v>
      </c>
      <c r="J3123">
        <v>17</v>
      </c>
    </row>
    <row r="3124" spans="1:10" x14ac:dyDescent="0.25">
      <c r="A3124" s="1">
        <v>40435.618055555555</v>
      </c>
      <c r="B3124">
        <v>25</v>
      </c>
      <c r="C3124">
        <v>177.18</v>
      </c>
      <c r="D3124" t="s">
        <v>268</v>
      </c>
      <c r="F3124">
        <f>IFERROR(IF(E3124="",VLOOKUP($B3124,Locations!$A$2:$U$255,16,FALSE),E3124),"")</f>
        <v>1</v>
      </c>
      <c r="G3124">
        <f>IFERROR(C3124-F3124,"")</f>
        <v>176.18</v>
      </c>
      <c r="H3124">
        <f>IFERROR(ROUND(VLOOKUP($B3124,Locations!$A$2:$U$255,11,FALSE)-G3124,3),"")</f>
        <v>4948.32</v>
      </c>
      <c r="I3124" s="2">
        <v>1</v>
      </c>
      <c r="J3124">
        <v>14</v>
      </c>
    </row>
    <row r="3125" spans="1:10" x14ac:dyDescent="0.25">
      <c r="A3125" s="1">
        <v>40519.502083333333</v>
      </c>
      <c r="B3125">
        <v>25</v>
      </c>
      <c r="C3125">
        <v>177.44</v>
      </c>
      <c r="D3125" t="s">
        <v>268</v>
      </c>
      <c r="F3125">
        <f>IFERROR(IF(E3125="",VLOOKUP($B3125,Locations!$A$2:$U$255,16,FALSE),E3125),"")</f>
        <v>1</v>
      </c>
      <c r="G3125">
        <f>IFERROR(C3125-F3125,"")</f>
        <v>176.44</v>
      </c>
      <c r="H3125">
        <f>IFERROR(ROUND(VLOOKUP($B3125,Locations!$A$2:$U$255,11,FALSE)-G3125,3),"")</f>
        <v>4948.0600000000004</v>
      </c>
      <c r="I3125" s="2">
        <v>1</v>
      </c>
      <c r="J3125">
        <v>16</v>
      </c>
    </row>
    <row r="3126" spans="1:10" x14ac:dyDescent="0.25">
      <c r="A3126" s="1">
        <v>40603.46597222222</v>
      </c>
      <c r="B3126">
        <v>25</v>
      </c>
      <c r="C3126">
        <v>177.32</v>
      </c>
      <c r="D3126" t="s">
        <v>268</v>
      </c>
      <c r="F3126">
        <f>IFERROR(IF(E3126="",VLOOKUP($B3126,Locations!$A$2:$U$255,16,FALSE),E3126),"")</f>
        <v>1</v>
      </c>
      <c r="G3126">
        <f>IFERROR(C3126-F3126,"")</f>
        <v>176.32</v>
      </c>
      <c r="H3126">
        <f>IFERROR(ROUND(VLOOKUP($B3126,Locations!$A$2:$U$255,11,FALSE)-G3126,3),"")</f>
        <v>4948.18</v>
      </c>
      <c r="I3126" s="2">
        <v>1</v>
      </c>
      <c r="J3126">
        <v>14</v>
      </c>
    </row>
    <row r="3127" spans="1:10" x14ac:dyDescent="0.25">
      <c r="A3127" s="1">
        <v>40701.510416666664</v>
      </c>
      <c r="B3127">
        <v>25</v>
      </c>
      <c r="C3127">
        <v>177.22</v>
      </c>
      <c r="D3127" t="s">
        <v>268</v>
      </c>
      <c r="F3127">
        <f>IFERROR(IF(E3127="",VLOOKUP($B3127,Locations!$A$2:$U$255,16,FALSE),E3127),"")</f>
        <v>1</v>
      </c>
      <c r="G3127">
        <f>IFERROR(C3127-F3127,"")</f>
        <v>176.22</v>
      </c>
      <c r="H3127">
        <f>IFERROR(ROUND(VLOOKUP($B3127,Locations!$A$2:$U$255,11,FALSE)-G3127,3),"")</f>
        <v>4948.28</v>
      </c>
      <c r="I3127" s="2">
        <v>1</v>
      </c>
      <c r="J3127">
        <v>14</v>
      </c>
    </row>
    <row r="3128" spans="1:10" x14ac:dyDescent="0.25">
      <c r="A3128" s="1">
        <v>40799.589583333334</v>
      </c>
      <c r="B3128">
        <v>25</v>
      </c>
      <c r="C3128">
        <v>177.45</v>
      </c>
      <c r="D3128" t="s">
        <v>268</v>
      </c>
      <c r="F3128">
        <f>IFERROR(IF(E3128="",VLOOKUP($B3128,Locations!$A$2:$U$255,16,FALSE),E3128),"")</f>
        <v>1</v>
      </c>
      <c r="G3128">
        <f>IFERROR(C3128-F3128,"")</f>
        <v>176.45</v>
      </c>
      <c r="H3128">
        <f>IFERROR(ROUND(VLOOKUP($B3128,Locations!$A$2:$U$255,11,FALSE)-G3128,3),"")</f>
        <v>4948.05</v>
      </c>
      <c r="I3128" s="2">
        <v>1</v>
      </c>
      <c r="J3128">
        <v>14</v>
      </c>
    </row>
    <row r="3129" spans="1:10" x14ac:dyDescent="0.25">
      <c r="A3129" s="1">
        <v>40883.520833333336</v>
      </c>
      <c r="B3129">
        <v>25</v>
      </c>
      <c r="C3129">
        <v>177.48</v>
      </c>
      <c r="D3129" t="s">
        <v>268</v>
      </c>
      <c r="F3129">
        <f>IFERROR(IF(E3129="",VLOOKUP($B3129,Locations!$A$2:$U$255,16,FALSE),E3129),"")</f>
        <v>1</v>
      </c>
      <c r="G3129">
        <f>IFERROR(C3129-F3129,"")</f>
        <v>176.48</v>
      </c>
      <c r="H3129">
        <f>IFERROR(ROUND(VLOOKUP($B3129,Locations!$A$2:$U$255,11,FALSE)-G3129,3),"")</f>
        <v>4948.0200000000004</v>
      </c>
      <c r="I3129" s="2">
        <v>1</v>
      </c>
      <c r="J3129">
        <v>14</v>
      </c>
    </row>
    <row r="3130" spans="1:10" x14ac:dyDescent="0.25">
      <c r="A3130" s="1">
        <v>40967.493055555555</v>
      </c>
      <c r="B3130">
        <v>25</v>
      </c>
      <c r="C3130">
        <v>177.18</v>
      </c>
      <c r="D3130" t="s">
        <v>268</v>
      </c>
      <c r="F3130">
        <f>IFERROR(IF(E3130="",VLOOKUP($B3130,Locations!$A$2:$U$255,16,FALSE),E3130),"")</f>
        <v>1</v>
      </c>
      <c r="G3130">
        <f>IFERROR(C3130-F3130,"")</f>
        <v>176.18</v>
      </c>
      <c r="H3130">
        <f>IFERROR(ROUND(VLOOKUP($B3130,Locations!$A$2:$U$255,11,FALSE)-G3130,3),"")</f>
        <v>4948.32</v>
      </c>
      <c r="I3130" s="2">
        <v>1</v>
      </c>
      <c r="J3130">
        <v>16</v>
      </c>
    </row>
    <row r="3131" spans="1:10" x14ac:dyDescent="0.25">
      <c r="A3131" s="1">
        <v>41065.431944444441</v>
      </c>
      <c r="B3131">
        <v>25</v>
      </c>
      <c r="C3131">
        <v>177.13</v>
      </c>
      <c r="D3131" t="s">
        <v>268</v>
      </c>
      <c r="F3131">
        <f>IFERROR(IF(E3131="",VLOOKUP($B3131,Locations!$A$2:$U$255,16,FALSE),E3131),"")</f>
        <v>1</v>
      </c>
      <c r="G3131">
        <f>IFERROR(C3131-F3131,"")</f>
        <v>176.13</v>
      </c>
      <c r="H3131">
        <f>IFERROR(ROUND(VLOOKUP($B3131,Locations!$A$2:$U$255,11,FALSE)-G3131,3),"")</f>
        <v>4948.37</v>
      </c>
      <c r="I3131" s="2">
        <v>1</v>
      </c>
      <c r="J3131">
        <v>14</v>
      </c>
    </row>
    <row r="3132" spans="1:10" x14ac:dyDescent="0.25">
      <c r="A3132" s="1">
        <v>41163.488194444442</v>
      </c>
      <c r="B3132">
        <v>25</v>
      </c>
      <c r="C3132">
        <v>177.68</v>
      </c>
      <c r="D3132" t="s">
        <v>268</v>
      </c>
      <c r="F3132">
        <f>IFERROR(IF(E3132="",VLOOKUP($B3132,Locations!$A$2:$U$255,16,FALSE),E3132),"")</f>
        <v>1</v>
      </c>
      <c r="G3132">
        <f>IFERROR(C3132-F3132,"")</f>
        <v>176.68</v>
      </c>
      <c r="H3132">
        <f>IFERROR(ROUND(VLOOKUP($B3132,Locations!$A$2:$U$255,11,FALSE)-G3132,3),"")</f>
        <v>4947.82</v>
      </c>
      <c r="I3132" s="2">
        <v>1</v>
      </c>
      <c r="J3132">
        <v>14</v>
      </c>
    </row>
    <row r="3133" spans="1:10" x14ac:dyDescent="0.25">
      <c r="A3133" s="1">
        <v>41254.578472222223</v>
      </c>
      <c r="B3133">
        <v>25</v>
      </c>
      <c r="C3133">
        <v>177.57</v>
      </c>
      <c r="D3133" t="s">
        <v>268</v>
      </c>
      <c r="F3133">
        <f>IFERROR(IF(E3133="",VLOOKUP($B3133,Locations!$A$2:$U$255,16,FALSE),E3133),"")</f>
        <v>1</v>
      </c>
      <c r="G3133">
        <f>IFERROR(C3133-F3133,"")</f>
        <v>176.57</v>
      </c>
      <c r="H3133">
        <f>IFERROR(ROUND(VLOOKUP($B3133,Locations!$A$2:$U$255,11,FALSE)-G3133,3),"")</f>
        <v>4947.93</v>
      </c>
      <c r="I3133" s="2">
        <v>1</v>
      </c>
    </row>
    <row r="3134" spans="1:10" x14ac:dyDescent="0.25">
      <c r="A3134" s="1">
        <v>41338.494444444441</v>
      </c>
      <c r="B3134">
        <v>25</v>
      </c>
      <c r="C3134">
        <v>177.41</v>
      </c>
      <c r="D3134" t="s">
        <v>268</v>
      </c>
      <c r="F3134">
        <f>IFERROR(IF(E3134="",VLOOKUP($B3134,Locations!$A$2:$U$255,16,FALSE),E3134),"")</f>
        <v>1</v>
      </c>
      <c r="G3134">
        <f>IFERROR(C3134-F3134,"")</f>
        <v>176.41</v>
      </c>
      <c r="H3134">
        <f>IFERROR(ROUND(VLOOKUP($B3134,Locations!$A$2:$U$255,11,FALSE)-G3134,3),"")</f>
        <v>4948.09</v>
      </c>
      <c r="I3134" s="2">
        <v>1</v>
      </c>
      <c r="J3134">
        <v>14</v>
      </c>
    </row>
    <row r="3135" spans="1:10" x14ac:dyDescent="0.25">
      <c r="A3135" s="1">
        <v>41443.356249999997</v>
      </c>
      <c r="B3135">
        <v>25</v>
      </c>
      <c r="C3135">
        <v>177.63</v>
      </c>
      <c r="D3135" t="s">
        <v>268</v>
      </c>
      <c r="F3135">
        <f>IFERROR(IF(E3135="",VLOOKUP($B3135,Locations!$A$2:$U$255,16,FALSE),E3135),"")</f>
        <v>1</v>
      </c>
      <c r="G3135">
        <f>IFERROR(C3135-F3135,"")</f>
        <v>176.63</v>
      </c>
      <c r="H3135">
        <f>IFERROR(ROUND(VLOOKUP($B3135,Locations!$A$2:$U$255,11,FALSE)-G3135,3),"")</f>
        <v>4947.87</v>
      </c>
      <c r="I3135" s="2">
        <v>1</v>
      </c>
      <c r="J3135">
        <v>14</v>
      </c>
    </row>
    <row r="3136" spans="1:10" x14ac:dyDescent="0.25">
      <c r="A3136" s="1">
        <v>41534.456250000003</v>
      </c>
      <c r="B3136">
        <v>25</v>
      </c>
      <c r="C3136">
        <v>178.06</v>
      </c>
      <c r="D3136" t="s">
        <v>268</v>
      </c>
      <c r="F3136">
        <f>IFERROR(IF(E3136="",VLOOKUP($B3136,Locations!$A$2:$U$255,16,FALSE),E3136),"")</f>
        <v>1</v>
      </c>
      <c r="G3136">
        <f>IFERROR(C3136-F3136,"")</f>
        <v>177.06</v>
      </c>
      <c r="H3136">
        <f>IFERROR(ROUND(VLOOKUP($B3136,Locations!$A$2:$U$255,11,FALSE)-G3136,3),"")</f>
        <v>4947.4399999999996</v>
      </c>
      <c r="I3136" s="2">
        <v>1</v>
      </c>
      <c r="J3136">
        <v>14</v>
      </c>
    </row>
    <row r="3137" spans="1:10" x14ac:dyDescent="0.25">
      <c r="A3137" s="1">
        <v>41618.469444444447</v>
      </c>
      <c r="B3137">
        <v>25</v>
      </c>
      <c r="C3137">
        <v>178.19</v>
      </c>
      <c r="D3137" t="s">
        <v>268</v>
      </c>
      <c r="F3137">
        <f>IFERROR(IF(E3137="",VLOOKUP($B3137,Locations!$A$2:$U$255,16,FALSE),E3137),"")</f>
        <v>1</v>
      </c>
      <c r="G3137">
        <f>IFERROR(C3137-F3137,"")</f>
        <v>177.19</v>
      </c>
      <c r="H3137">
        <f>IFERROR(ROUND(VLOOKUP($B3137,Locations!$A$2:$U$255,11,FALSE)-G3137,3),"")</f>
        <v>4947.3100000000004</v>
      </c>
      <c r="I3137" s="2">
        <v>1</v>
      </c>
      <c r="J3137">
        <v>16</v>
      </c>
    </row>
    <row r="3138" spans="1:10" x14ac:dyDescent="0.25">
      <c r="A3138" s="1">
        <v>41702.505555555559</v>
      </c>
      <c r="B3138">
        <v>25</v>
      </c>
      <c r="C3138">
        <v>178.1</v>
      </c>
      <c r="D3138" t="s">
        <v>268</v>
      </c>
      <c r="F3138">
        <f>IFERROR(IF(E3138="",VLOOKUP($B3138,Locations!$A$2:$U$255,16,FALSE),E3138),"")</f>
        <v>1</v>
      </c>
      <c r="G3138">
        <f>IFERROR(C3138-F3138,"")</f>
        <v>177.1</v>
      </c>
      <c r="H3138">
        <f>IFERROR(ROUND(VLOOKUP($B3138,Locations!$A$2:$U$255,11,FALSE)-G3138,3),"")</f>
        <v>4947.3999999999996</v>
      </c>
      <c r="I3138" s="2">
        <v>1</v>
      </c>
      <c r="J3138">
        <v>14</v>
      </c>
    </row>
    <row r="3139" spans="1:10" x14ac:dyDescent="0.25">
      <c r="A3139" s="1">
        <v>41793.476388888892</v>
      </c>
      <c r="B3139">
        <v>25</v>
      </c>
      <c r="C3139">
        <v>178.16</v>
      </c>
      <c r="D3139" t="s">
        <v>268</v>
      </c>
      <c r="F3139">
        <f>IFERROR(IF(E3139="",VLOOKUP($B3139,Locations!$A$2:$U$255,16,FALSE),E3139),"")</f>
        <v>1</v>
      </c>
      <c r="G3139">
        <f>IFERROR(C3139-F3139,"")</f>
        <v>177.16</v>
      </c>
      <c r="H3139">
        <f>IFERROR(ROUND(VLOOKUP($B3139,Locations!$A$2:$U$255,11,FALSE)-G3139,3),"")</f>
        <v>4947.34</v>
      </c>
      <c r="I3139" s="2">
        <v>1</v>
      </c>
      <c r="J3139">
        <v>14</v>
      </c>
    </row>
    <row r="3140" spans="1:10" x14ac:dyDescent="0.25">
      <c r="A3140" s="1">
        <v>41891.490277777775</v>
      </c>
      <c r="B3140">
        <v>25</v>
      </c>
      <c r="C3140">
        <v>178.72</v>
      </c>
      <c r="D3140" t="s">
        <v>268</v>
      </c>
      <c r="F3140">
        <f>IFERROR(IF(E3140="",VLOOKUP($B3140,Locations!$A$2:$U$255,16,FALSE),E3140),"")</f>
        <v>1</v>
      </c>
      <c r="G3140">
        <f>IFERROR(C3140-F3140,"")</f>
        <v>177.72</v>
      </c>
      <c r="H3140">
        <f>IFERROR(ROUND(VLOOKUP($B3140,Locations!$A$2:$U$255,11,FALSE)-G3140,3),"")</f>
        <v>4946.78</v>
      </c>
      <c r="I3140" s="2">
        <v>1</v>
      </c>
      <c r="J3140">
        <v>14</v>
      </c>
    </row>
    <row r="3141" spans="1:10" x14ac:dyDescent="0.25">
      <c r="A3141" s="1">
        <v>41982.569444444445</v>
      </c>
      <c r="B3141">
        <v>25</v>
      </c>
      <c r="C3141">
        <v>178.86</v>
      </c>
      <c r="D3141" t="s">
        <v>268</v>
      </c>
      <c r="F3141">
        <f>IFERROR(IF(E3141="",VLOOKUP($B3141,Locations!$A$2:$U$255,16,FALSE),E3141),"")</f>
        <v>1</v>
      </c>
      <c r="G3141">
        <f>IFERROR(C3141-F3141,"")</f>
        <v>177.86</v>
      </c>
      <c r="H3141">
        <f>IFERROR(ROUND(VLOOKUP($B3141,Locations!$A$2:$U$255,11,FALSE)-G3141,3),"")</f>
        <v>4946.6400000000003</v>
      </c>
      <c r="I3141" s="2">
        <v>1</v>
      </c>
      <c r="J3141">
        <v>16</v>
      </c>
    </row>
    <row r="3142" spans="1:10" x14ac:dyDescent="0.25">
      <c r="A3142" s="1">
        <v>42066.550694444442</v>
      </c>
      <c r="B3142">
        <v>25</v>
      </c>
      <c r="C3142">
        <v>178.71</v>
      </c>
      <c r="D3142" t="s">
        <v>268</v>
      </c>
      <c r="F3142">
        <f>IFERROR(IF(E3142="",VLOOKUP($B3142,Locations!$A$2:$U$255,16,FALSE),E3142),"")</f>
        <v>1</v>
      </c>
      <c r="G3142">
        <f>IFERROR(C3142-F3142,"")</f>
        <v>177.71</v>
      </c>
      <c r="H3142">
        <f>IFERROR(ROUND(VLOOKUP($B3142,Locations!$A$2:$U$255,11,FALSE)-G3142,3),"")</f>
        <v>4946.79</v>
      </c>
      <c r="I3142" s="2">
        <v>1</v>
      </c>
      <c r="J3142">
        <v>16</v>
      </c>
    </row>
    <row r="3143" spans="1:10" x14ac:dyDescent="0.25">
      <c r="A3143" s="1">
        <v>42179.517361111109</v>
      </c>
      <c r="B3143">
        <v>25</v>
      </c>
      <c r="C3143" s="41">
        <v>178.86</v>
      </c>
      <c r="D3143" t="s">
        <v>268</v>
      </c>
      <c r="E3143" s="41"/>
      <c r="F3143" s="41">
        <f>IFERROR(IF(E3143="",VLOOKUP($B3143,Locations!$A$2:$U$255,16,FALSE),E3143),"")</f>
        <v>1</v>
      </c>
      <c r="G3143">
        <f>IFERROR(C3143-F3143,"")</f>
        <v>177.86</v>
      </c>
      <c r="H3143">
        <f>IFERROR(ROUND(VLOOKUP($B3143,Locations!$A$2:$U$255,11,FALSE)-G3143,3),"")</f>
        <v>4946.6400000000003</v>
      </c>
      <c r="I3143" s="2">
        <v>1</v>
      </c>
      <c r="J3143">
        <v>17</v>
      </c>
    </row>
    <row r="3144" spans="1:10" x14ac:dyDescent="0.25">
      <c r="A3144" s="1">
        <v>42339.515972222223</v>
      </c>
      <c r="B3144">
        <v>25</v>
      </c>
      <c r="C3144">
        <v>179.5</v>
      </c>
      <c r="D3144" t="s">
        <v>268</v>
      </c>
      <c r="F3144">
        <f>IFERROR(IF(E3144="",VLOOKUP($B3144,Locations!$A$2:$U$255,16,FALSE),E3144),"")</f>
        <v>1</v>
      </c>
      <c r="G3144">
        <f>IFERROR(C3144-F3144,"")</f>
        <v>178.5</v>
      </c>
      <c r="H3144">
        <f>IFERROR(ROUND(VLOOKUP($B3144,Locations!$A$2:$U$255,11,FALSE)-G3144,3),"")</f>
        <v>4946</v>
      </c>
      <c r="I3144" s="2">
        <v>1</v>
      </c>
      <c r="J3144">
        <v>16</v>
      </c>
    </row>
    <row r="3145" spans="1:10" x14ac:dyDescent="0.25">
      <c r="A3145" s="1">
        <v>42493.503472222219</v>
      </c>
      <c r="B3145">
        <v>25</v>
      </c>
      <c r="C3145">
        <v>179.34</v>
      </c>
      <c r="D3145" t="s">
        <v>268</v>
      </c>
      <c r="F3145">
        <f>IFERROR(IF(E3145="",VLOOKUP($B3145,Locations!$A$2:$U$255,16,FALSE),E3145),"")</f>
        <v>1</v>
      </c>
      <c r="G3145">
        <f>IFERROR(C3145-F3145,"")</f>
        <v>178.34</v>
      </c>
      <c r="H3145">
        <f>IFERROR(ROUND(VLOOKUP($B3145,Locations!$A$2:$U$255,11,FALSE)-G3145,3),"")</f>
        <v>4946.16</v>
      </c>
      <c r="I3145" s="2">
        <v>1</v>
      </c>
      <c r="J3145">
        <v>15</v>
      </c>
    </row>
    <row r="3146" spans="1:10" x14ac:dyDescent="0.25">
      <c r="A3146" s="1">
        <v>42584.48333333333</v>
      </c>
      <c r="B3146">
        <v>25</v>
      </c>
      <c r="C3146">
        <v>179.81</v>
      </c>
      <c r="D3146" t="s">
        <v>268</v>
      </c>
      <c r="F3146">
        <f>IFERROR(IF(E3146="",VLOOKUP($B3146,Locations!$A$2:$U$255,16,FALSE),E3146),"")</f>
        <v>1</v>
      </c>
      <c r="G3146">
        <f>IFERROR(C3146-F3146,"")</f>
        <v>178.81</v>
      </c>
      <c r="H3146">
        <f>IFERROR(ROUND(VLOOKUP($B3146,Locations!$A$2:$U$255,11,FALSE)-G3146,3),"")</f>
        <v>4945.6899999999996</v>
      </c>
      <c r="I3146" s="2">
        <v>1</v>
      </c>
      <c r="J3146">
        <v>15</v>
      </c>
    </row>
    <row r="3147" spans="1:10" x14ac:dyDescent="0.25">
      <c r="A3147" s="1">
        <v>42803.39166666667</v>
      </c>
      <c r="B3147">
        <v>25</v>
      </c>
      <c r="C3147">
        <v>180.32</v>
      </c>
      <c r="D3147" t="s">
        <v>268</v>
      </c>
      <c r="F3147">
        <f>IFERROR(IF(E3147="",VLOOKUP($B3147,Locations!$A$2:$U$255,16,FALSE),E3147),"")</f>
        <v>1</v>
      </c>
      <c r="G3147">
        <f>IFERROR(C3147-F3147,"")</f>
        <v>179.32</v>
      </c>
      <c r="H3147">
        <f>IFERROR(ROUND(VLOOKUP($B3147,Locations!$A$2:$U$255,11,FALSE)-G3147,3),"")</f>
        <v>4945.18</v>
      </c>
      <c r="I3147" s="2">
        <v>1</v>
      </c>
      <c r="J3147">
        <v>16</v>
      </c>
    </row>
    <row r="3148" spans="1:10" x14ac:dyDescent="0.25">
      <c r="A3148" s="1">
        <v>42962.497916666667</v>
      </c>
      <c r="B3148">
        <v>25</v>
      </c>
      <c r="C3148">
        <v>180.74</v>
      </c>
      <c r="D3148" t="s">
        <v>268</v>
      </c>
      <c r="F3148">
        <f>IFERROR(IF(E3148="",VLOOKUP($B3148,Locations!$A$2:$U$255,16,FALSE),E3148),"")</f>
        <v>1</v>
      </c>
      <c r="G3148">
        <f>IFERROR(C3148-F3148,"")</f>
        <v>179.74</v>
      </c>
      <c r="H3148">
        <f>IFERROR(ROUND(VLOOKUP($B3148,Locations!$A$2:$U$255,11,FALSE)-G3148,3),"")</f>
        <v>4944.76</v>
      </c>
      <c r="I3148" s="2">
        <v>1</v>
      </c>
      <c r="J3148">
        <v>15</v>
      </c>
    </row>
    <row r="3149" spans="1:10" x14ac:dyDescent="0.25">
      <c r="A3149" s="1">
        <v>43076.630555555559</v>
      </c>
      <c r="B3149">
        <v>25</v>
      </c>
      <c r="C3149">
        <v>181.23</v>
      </c>
      <c r="D3149" t="s">
        <v>268</v>
      </c>
      <c r="F3149">
        <f>IFERROR(IF(E3149="",VLOOKUP($B3149,Locations!$A$2:$U$255,16,FALSE),E3149),"")</f>
        <v>1</v>
      </c>
      <c r="G3149">
        <f>IFERROR(C3149-F3149,"")</f>
        <v>180.23</v>
      </c>
      <c r="H3149">
        <f>IFERROR(ROUND(VLOOKUP($B3149,Locations!$A$2:$U$255,11,FALSE)-G3149,3),"")</f>
        <v>4944.2700000000004</v>
      </c>
      <c r="I3149" s="2">
        <v>1</v>
      </c>
      <c r="J3149">
        <v>16</v>
      </c>
    </row>
    <row r="3150" spans="1:10" x14ac:dyDescent="0.25">
      <c r="A3150" s="50">
        <v>43167.695833333331</v>
      </c>
      <c r="B3150">
        <v>25</v>
      </c>
      <c r="C3150" s="47">
        <v>181.03</v>
      </c>
      <c r="D3150" t="s">
        <v>268</v>
      </c>
      <c r="F3150">
        <v>1</v>
      </c>
      <c r="G3150">
        <f>IFERROR(C3150-F3150,"")</f>
        <v>180.03</v>
      </c>
      <c r="H3150">
        <f>IFERROR(ROUND(VLOOKUP($B3150,Locations!$A$2:$U$255,11,FALSE)-G3150,3),"")</f>
        <v>4944.47</v>
      </c>
      <c r="I3150" s="2">
        <v>1</v>
      </c>
      <c r="J3150">
        <v>16</v>
      </c>
    </row>
    <row r="3151" spans="1:10" x14ac:dyDescent="0.25">
      <c r="A3151" s="50">
        <v>43312.578472222223</v>
      </c>
      <c r="B3151">
        <v>25</v>
      </c>
      <c r="C3151" s="47">
        <v>181.35</v>
      </c>
      <c r="D3151" t="s">
        <v>268</v>
      </c>
      <c r="F3151">
        <v>1</v>
      </c>
      <c r="G3151">
        <f>IFERROR(C3151-F3151,"")</f>
        <v>180.35</v>
      </c>
      <c r="H3151">
        <f>IFERROR(ROUND(VLOOKUP($B3151,Locations!$A$2:$U$255,11,FALSE)-G3151,3),"")</f>
        <v>4944.1499999999996</v>
      </c>
      <c r="I3151" s="2">
        <v>1</v>
      </c>
      <c r="J3151">
        <v>17</v>
      </c>
    </row>
    <row r="3152" spans="1:10" x14ac:dyDescent="0.25">
      <c r="A3152" s="1">
        <v>39608.5</v>
      </c>
      <c r="B3152">
        <v>26</v>
      </c>
      <c r="C3152">
        <v>543.86</v>
      </c>
      <c r="D3152" t="s">
        <v>269</v>
      </c>
      <c r="F3152">
        <f>IFERROR(IF(E3152="",VLOOKUP($B3152,Locations!$A$2:$U$255,16,FALSE),E3152),"")</f>
        <v>1.89</v>
      </c>
      <c r="G3152">
        <f>IFERROR(C3152-F3152,"")</f>
        <v>541.97</v>
      </c>
      <c r="H3152">
        <f>IFERROR(ROUND(VLOOKUP($B3152,Locations!$A$2:$U$255,11,FALSE)-G3152,3),"")</f>
        <v>4724.33</v>
      </c>
      <c r="I3152" s="2">
        <v>1</v>
      </c>
      <c r="J3152">
        <v>17</v>
      </c>
    </row>
    <row r="3153" spans="1:10" x14ac:dyDescent="0.25">
      <c r="A3153" s="1">
        <v>39626.5</v>
      </c>
      <c r="B3153">
        <v>26</v>
      </c>
      <c r="C3153">
        <v>542.95000000000005</v>
      </c>
      <c r="D3153" t="s">
        <v>269</v>
      </c>
      <c r="F3153">
        <f>IFERROR(IF(E3153="",VLOOKUP($B3153,Locations!$A$2:$U$255,16,FALSE),E3153),"")</f>
        <v>1.89</v>
      </c>
      <c r="G3153">
        <f>IFERROR(C3153-F3153,"")</f>
        <v>541.06000000000006</v>
      </c>
      <c r="H3153">
        <f>IFERROR(ROUND(VLOOKUP($B3153,Locations!$A$2:$U$255,11,FALSE)-G3153,3),"")</f>
        <v>4725.24</v>
      </c>
      <c r="I3153" s="2">
        <v>1</v>
      </c>
      <c r="J3153">
        <v>17</v>
      </c>
    </row>
    <row r="3154" spans="1:10" x14ac:dyDescent="0.25">
      <c r="A3154" s="1">
        <v>39658.52847222222</v>
      </c>
      <c r="B3154">
        <v>26</v>
      </c>
      <c r="C3154">
        <v>541.94000000000005</v>
      </c>
      <c r="D3154" t="s">
        <v>269</v>
      </c>
      <c r="F3154">
        <f>IFERROR(IF(E3154="",VLOOKUP($B3154,Locations!$A$2:$U$255,16,FALSE),E3154),"")</f>
        <v>1.89</v>
      </c>
      <c r="G3154">
        <f>IFERROR(C3154-F3154,"")</f>
        <v>540.05000000000007</v>
      </c>
      <c r="H3154">
        <f>IFERROR(ROUND(VLOOKUP($B3154,Locations!$A$2:$U$255,11,FALSE)-G3154,3),"")</f>
        <v>4726.25</v>
      </c>
      <c r="I3154" s="2">
        <v>1</v>
      </c>
      <c r="J3154">
        <v>17</v>
      </c>
    </row>
    <row r="3155" spans="1:10" x14ac:dyDescent="0.25">
      <c r="A3155" s="1">
        <v>39750.487500000003</v>
      </c>
      <c r="B3155">
        <v>26</v>
      </c>
      <c r="C3155">
        <v>542.80999999999995</v>
      </c>
      <c r="D3155" t="s">
        <v>269</v>
      </c>
      <c r="F3155">
        <f>IFERROR(IF(E3155="",VLOOKUP($B3155,Locations!$A$2:$U$255,16,FALSE),E3155),"")</f>
        <v>1.89</v>
      </c>
      <c r="G3155">
        <f>IFERROR(C3155-F3155,"")</f>
        <v>540.91999999999996</v>
      </c>
      <c r="H3155">
        <f>IFERROR(ROUND(VLOOKUP($B3155,Locations!$A$2:$U$255,11,FALSE)-G3155,3),"")</f>
        <v>4725.38</v>
      </c>
      <c r="I3155" s="2">
        <v>1</v>
      </c>
      <c r="J3155">
        <v>17</v>
      </c>
    </row>
    <row r="3156" spans="1:10" x14ac:dyDescent="0.25">
      <c r="A3156" s="1">
        <v>39855.627083333333</v>
      </c>
      <c r="B3156">
        <v>26</v>
      </c>
      <c r="C3156">
        <v>542.78</v>
      </c>
      <c r="D3156" t="s">
        <v>269</v>
      </c>
      <c r="F3156">
        <f>IFERROR(IF(E3156="",VLOOKUP($B3156,Locations!$A$2:$U$255,16,FALSE),E3156),"")</f>
        <v>1.89</v>
      </c>
      <c r="G3156">
        <f>IFERROR(C3156-F3156,"")</f>
        <v>540.89</v>
      </c>
      <c r="H3156">
        <f>IFERROR(ROUND(VLOOKUP($B3156,Locations!$A$2:$U$255,11,FALSE)-G3156,3),"")</f>
        <v>4725.41</v>
      </c>
      <c r="I3156" s="2">
        <v>1</v>
      </c>
      <c r="J3156">
        <v>17</v>
      </c>
    </row>
    <row r="3157" spans="1:10" x14ac:dyDescent="0.25">
      <c r="A3157" s="1">
        <v>39967.37777777778</v>
      </c>
      <c r="B3157">
        <v>26</v>
      </c>
      <c r="C3157">
        <v>542.52</v>
      </c>
      <c r="D3157" t="s">
        <v>269</v>
      </c>
      <c r="F3157">
        <f>IFERROR(IF(E3157="",VLOOKUP($B3157,Locations!$A$2:$U$255,16,FALSE),E3157),"")</f>
        <v>1.89</v>
      </c>
      <c r="G3157">
        <f>IFERROR(C3157-F3157,"")</f>
        <v>540.63</v>
      </c>
      <c r="H3157">
        <f>IFERROR(ROUND(VLOOKUP($B3157,Locations!$A$2:$U$255,11,FALSE)-G3157,3),"")</f>
        <v>4725.67</v>
      </c>
      <c r="I3157" s="2">
        <v>1</v>
      </c>
      <c r="J3157">
        <v>17</v>
      </c>
    </row>
    <row r="3158" spans="1:10" x14ac:dyDescent="0.25">
      <c r="A3158" s="1">
        <v>40072.732638888891</v>
      </c>
      <c r="B3158">
        <v>26</v>
      </c>
      <c r="C3158">
        <v>542.88</v>
      </c>
      <c r="D3158" t="s">
        <v>269</v>
      </c>
      <c r="F3158">
        <f>IFERROR(IF(E3158="",VLOOKUP($B3158,Locations!$A$2:$U$255,16,FALSE),E3158),"")</f>
        <v>1.89</v>
      </c>
      <c r="G3158">
        <f>IFERROR(C3158-F3158,"")</f>
        <v>540.99</v>
      </c>
      <c r="H3158">
        <f>IFERROR(ROUND(VLOOKUP($B3158,Locations!$A$2:$U$255,11,FALSE)-G3158,3),"")</f>
        <v>4725.3100000000004</v>
      </c>
      <c r="I3158" s="2">
        <v>1</v>
      </c>
      <c r="J3158">
        <v>17</v>
      </c>
    </row>
    <row r="3159" spans="1:10" x14ac:dyDescent="0.25">
      <c r="A3159" s="1">
        <v>40150.657638888886</v>
      </c>
      <c r="B3159">
        <v>26</v>
      </c>
      <c r="C3159">
        <v>542.6</v>
      </c>
      <c r="D3159" t="s">
        <v>269</v>
      </c>
      <c r="F3159">
        <f>IFERROR(IF(E3159="",VLOOKUP($B3159,Locations!$A$2:$U$255,16,FALSE),E3159),"")</f>
        <v>1.89</v>
      </c>
      <c r="G3159">
        <f>IFERROR(C3159-F3159,"")</f>
        <v>540.71</v>
      </c>
      <c r="H3159">
        <f>IFERROR(ROUND(VLOOKUP($B3159,Locations!$A$2:$U$255,11,FALSE)-G3159,3),"")</f>
        <v>4725.59</v>
      </c>
      <c r="I3159" s="2">
        <v>1</v>
      </c>
      <c r="J3159">
        <v>17</v>
      </c>
    </row>
    <row r="3160" spans="1:10" x14ac:dyDescent="0.25">
      <c r="A3160" s="1">
        <v>40240.666666666664</v>
      </c>
      <c r="B3160">
        <v>26</v>
      </c>
      <c r="C3160">
        <v>542.46</v>
      </c>
      <c r="D3160" t="s">
        <v>269</v>
      </c>
      <c r="F3160">
        <f>IFERROR(IF(E3160="",VLOOKUP($B3160,Locations!$A$2:$U$255,16,FALSE),E3160),"")</f>
        <v>1.89</v>
      </c>
      <c r="G3160">
        <f>IFERROR(C3160-F3160,"")</f>
        <v>540.57000000000005</v>
      </c>
      <c r="H3160">
        <f>IFERROR(ROUND(VLOOKUP($B3160,Locations!$A$2:$U$255,11,FALSE)-G3160,3),"")</f>
        <v>4725.7299999999996</v>
      </c>
      <c r="I3160" s="2">
        <v>1</v>
      </c>
      <c r="J3160">
        <v>17</v>
      </c>
    </row>
    <row r="3161" spans="1:10" x14ac:dyDescent="0.25">
      <c r="A3161" s="1">
        <v>40338.688194444447</v>
      </c>
      <c r="B3161">
        <v>26</v>
      </c>
      <c r="C3161">
        <v>542.42999999999995</v>
      </c>
      <c r="D3161" t="s">
        <v>269</v>
      </c>
      <c r="F3161">
        <f>IFERROR(IF(E3161="",VLOOKUP($B3161,Locations!$A$2:$U$255,16,FALSE),E3161),"")</f>
        <v>1.89</v>
      </c>
      <c r="G3161">
        <f>IFERROR(C3161-F3161,"")</f>
        <v>540.54</v>
      </c>
      <c r="H3161">
        <f>IFERROR(ROUND(VLOOKUP($B3161,Locations!$A$2:$U$255,11,FALSE)-G3161,3),"")</f>
        <v>4725.76</v>
      </c>
      <c r="I3161" s="2">
        <v>1</v>
      </c>
      <c r="J3161">
        <v>17</v>
      </c>
    </row>
    <row r="3162" spans="1:10" x14ac:dyDescent="0.25">
      <c r="A3162" s="1">
        <v>40436.736111111109</v>
      </c>
      <c r="B3162">
        <v>26</v>
      </c>
      <c r="C3162">
        <v>542.52</v>
      </c>
      <c r="D3162" t="s">
        <v>269</v>
      </c>
      <c r="F3162">
        <f>IFERROR(IF(E3162="",VLOOKUP($B3162,Locations!$A$2:$U$255,16,FALSE),E3162),"")</f>
        <v>1.89</v>
      </c>
      <c r="G3162">
        <f>IFERROR(C3162-F3162,"")</f>
        <v>540.63</v>
      </c>
      <c r="H3162">
        <f>IFERROR(ROUND(VLOOKUP($B3162,Locations!$A$2:$U$255,11,FALSE)-G3162,3),"")</f>
        <v>4725.67</v>
      </c>
      <c r="I3162" s="2">
        <v>1</v>
      </c>
      <c r="J3162">
        <v>14</v>
      </c>
    </row>
    <row r="3163" spans="1:10" x14ac:dyDescent="0.25">
      <c r="A3163" s="1">
        <v>40520.594444444447</v>
      </c>
      <c r="B3163">
        <v>26</v>
      </c>
      <c r="C3163">
        <v>542.52</v>
      </c>
      <c r="D3163" t="s">
        <v>269</v>
      </c>
      <c r="F3163">
        <f>IFERROR(IF(E3163="",VLOOKUP($B3163,Locations!$A$2:$U$255,16,FALSE),E3163),"")</f>
        <v>1.89</v>
      </c>
      <c r="G3163">
        <f>IFERROR(C3163-F3163,"")</f>
        <v>540.63</v>
      </c>
      <c r="H3163">
        <f>IFERROR(ROUND(VLOOKUP($B3163,Locations!$A$2:$U$255,11,FALSE)-G3163,3),"")</f>
        <v>4725.67</v>
      </c>
      <c r="I3163" s="2">
        <v>1</v>
      </c>
      <c r="J3163">
        <v>16</v>
      </c>
    </row>
    <row r="3164" spans="1:10" x14ac:dyDescent="0.25">
      <c r="A3164" s="1">
        <v>40604.599305555559</v>
      </c>
      <c r="B3164">
        <v>26</v>
      </c>
      <c r="C3164">
        <v>542.53</v>
      </c>
      <c r="D3164" t="s">
        <v>269</v>
      </c>
      <c r="F3164">
        <f>IFERROR(IF(E3164="",VLOOKUP($B3164,Locations!$A$2:$U$255,16,FALSE),E3164),"")</f>
        <v>1.89</v>
      </c>
      <c r="G3164">
        <f>IFERROR(C3164-F3164,"")</f>
        <v>540.64</v>
      </c>
      <c r="H3164">
        <f>IFERROR(ROUND(VLOOKUP($B3164,Locations!$A$2:$U$255,11,FALSE)-G3164,3),"")</f>
        <v>4725.66</v>
      </c>
      <c r="I3164" s="2">
        <v>1</v>
      </c>
      <c r="J3164">
        <v>14</v>
      </c>
    </row>
    <row r="3165" spans="1:10" x14ac:dyDescent="0.25">
      <c r="A3165" s="1">
        <v>40702.554861111108</v>
      </c>
      <c r="B3165">
        <v>26</v>
      </c>
      <c r="C3165">
        <v>542.61</v>
      </c>
      <c r="D3165" t="s">
        <v>269</v>
      </c>
      <c r="F3165">
        <f>IFERROR(IF(E3165="",VLOOKUP($B3165,Locations!$A$2:$U$255,16,FALSE),E3165),"")</f>
        <v>1.89</v>
      </c>
      <c r="G3165">
        <f>IFERROR(C3165-F3165,"")</f>
        <v>540.72</v>
      </c>
      <c r="H3165">
        <f>IFERROR(ROUND(VLOOKUP($B3165,Locations!$A$2:$U$255,11,FALSE)-G3165,3),"")</f>
        <v>4725.58</v>
      </c>
      <c r="I3165" s="2">
        <v>1</v>
      </c>
      <c r="J3165">
        <v>14</v>
      </c>
    </row>
    <row r="3166" spans="1:10" x14ac:dyDescent="0.25">
      <c r="A3166" s="1">
        <v>40800.623611111114</v>
      </c>
      <c r="B3166">
        <v>26</v>
      </c>
      <c r="C3166">
        <v>542.5</v>
      </c>
      <c r="D3166" t="s">
        <v>269</v>
      </c>
      <c r="F3166">
        <f>IFERROR(IF(E3166="",VLOOKUP($B3166,Locations!$A$2:$U$255,16,FALSE),E3166),"")</f>
        <v>1.89</v>
      </c>
      <c r="G3166">
        <f>IFERROR(C3166-F3166,"")</f>
        <v>540.61</v>
      </c>
      <c r="H3166">
        <f>IFERROR(ROUND(VLOOKUP($B3166,Locations!$A$2:$U$255,11,FALSE)-G3166,3),"")</f>
        <v>4725.6899999999996</v>
      </c>
      <c r="I3166" s="2">
        <v>1</v>
      </c>
      <c r="J3166">
        <v>14</v>
      </c>
    </row>
    <row r="3167" spans="1:10" x14ac:dyDescent="0.25">
      <c r="A3167" s="1">
        <v>40884.583333333336</v>
      </c>
      <c r="B3167">
        <v>26</v>
      </c>
      <c r="C3167">
        <v>542.59</v>
      </c>
      <c r="D3167" t="s">
        <v>269</v>
      </c>
      <c r="F3167">
        <f>IFERROR(IF(E3167="",VLOOKUP($B3167,Locations!$A$2:$U$255,16,FALSE),E3167),"")</f>
        <v>1.89</v>
      </c>
      <c r="G3167">
        <f>IFERROR(C3167-F3167,"")</f>
        <v>540.70000000000005</v>
      </c>
      <c r="H3167">
        <f>IFERROR(ROUND(VLOOKUP($B3167,Locations!$A$2:$U$255,11,FALSE)-G3167,3),"")</f>
        <v>4725.6000000000004</v>
      </c>
      <c r="I3167" s="2">
        <v>1</v>
      </c>
      <c r="J3167">
        <v>14</v>
      </c>
    </row>
    <row r="3168" spans="1:10" x14ac:dyDescent="0.25">
      <c r="A3168" s="1">
        <v>40968.495833333334</v>
      </c>
      <c r="B3168">
        <v>26</v>
      </c>
      <c r="C3168">
        <v>542.54</v>
      </c>
      <c r="D3168" t="s">
        <v>269</v>
      </c>
      <c r="F3168">
        <f>IFERROR(IF(E3168="",VLOOKUP($B3168,Locations!$A$2:$U$255,16,FALSE),E3168),"")</f>
        <v>1.89</v>
      </c>
      <c r="G3168">
        <f>IFERROR(C3168-F3168,"")</f>
        <v>540.65</v>
      </c>
      <c r="H3168">
        <f>IFERROR(ROUND(VLOOKUP($B3168,Locations!$A$2:$U$255,11,FALSE)-G3168,3),"")</f>
        <v>4725.6499999999996</v>
      </c>
      <c r="I3168" s="2">
        <v>1</v>
      </c>
      <c r="J3168">
        <v>16</v>
      </c>
    </row>
    <row r="3169" spans="1:10" x14ac:dyDescent="0.25">
      <c r="A3169" s="1">
        <v>41066.54583333333</v>
      </c>
      <c r="B3169">
        <v>26</v>
      </c>
      <c r="C3169">
        <v>542.49</v>
      </c>
      <c r="D3169" t="s">
        <v>269</v>
      </c>
      <c r="F3169">
        <f>IFERROR(IF(E3169="",VLOOKUP($B3169,Locations!$A$2:$U$255,16,FALSE),E3169),"")</f>
        <v>1.89</v>
      </c>
      <c r="G3169">
        <f>IFERROR(C3169-F3169,"")</f>
        <v>540.6</v>
      </c>
      <c r="H3169">
        <f>IFERROR(ROUND(VLOOKUP($B3169,Locations!$A$2:$U$255,11,FALSE)-G3169,3),"")</f>
        <v>4725.7</v>
      </c>
      <c r="I3169" s="2">
        <v>1</v>
      </c>
      <c r="J3169">
        <v>14</v>
      </c>
    </row>
    <row r="3170" spans="1:10" x14ac:dyDescent="0.25">
      <c r="A3170" s="1">
        <v>41164.633333333331</v>
      </c>
      <c r="B3170">
        <v>26</v>
      </c>
      <c r="C3170">
        <v>542.35</v>
      </c>
      <c r="D3170" t="s">
        <v>269</v>
      </c>
      <c r="F3170">
        <f>IFERROR(IF(E3170="",VLOOKUP($B3170,Locations!$A$2:$U$255,16,FALSE),E3170),"")</f>
        <v>1.89</v>
      </c>
      <c r="G3170">
        <f>IFERROR(C3170-F3170,"")</f>
        <v>540.46</v>
      </c>
      <c r="H3170">
        <f>IFERROR(ROUND(VLOOKUP($B3170,Locations!$A$2:$U$255,11,FALSE)-G3170,3),"")</f>
        <v>4725.84</v>
      </c>
      <c r="I3170" s="2">
        <v>1</v>
      </c>
      <c r="J3170">
        <v>14</v>
      </c>
    </row>
    <row r="3171" spans="1:10" x14ac:dyDescent="0.25">
      <c r="A3171" s="1">
        <v>41255.616666666669</v>
      </c>
      <c r="B3171">
        <v>26</v>
      </c>
      <c r="C3171">
        <v>542.02</v>
      </c>
      <c r="D3171" t="s">
        <v>269</v>
      </c>
      <c r="F3171">
        <f>IFERROR(IF(E3171="",VLOOKUP($B3171,Locations!$A$2:$U$255,16,FALSE),E3171),"")</f>
        <v>1.89</v>
      </c>
      <c r="G3171">
        <f>IFERROR(C3171-F3171,"")</f>
        <v>540.13</v>
      </c>
      <c r="H3171">
        <f>IFERROR(ROUND(VLOOKUP($B3171,Locations!$A$2:$U$255,11,FALSE)-G3171,3),"")</f>
        <v>4726.17</v>
      </c>
      <c r="I3171" s="2">
        <v>1</v>
      </c>
    </row>
    <row r="3172" spans="1:10" x14ac:dyDescent="0.25">
      <c r="A3172" s="1">
        <v>41339.606249999997</v>
      </c>
      <c r="B3172">
        <v>26</v>
      </c>
      <c r="C3172" s="41">
        <v>541.91</v>
      </c>
      <c r="D3172" t="s">
        <v>269</v>
      </c>
      <c r="F3172">
        <f>IFERROR(IF(E3172="",VLOOKUP($B3172,Locations!$A$2:$U$255,16,FALSE),E3172),"")</f>
        <v>1.89</v>
      </c>
      <c r="G3172">
        <f>IFERROR(C3172-F3172,"")</f>
        <v>540.02</v>
      </c>
      <c r="H3172">
        <f>IFERROR(ROUND(VLOOKUP($B3172,Locations!$A$2:$U$255,11,FALSE)-G3172,3),"")</f>
        <v>4726.28</v>
      </c>
      <c r="I3172" s="2">
        <v>1</v>
      </c>
      <c r="J3172">
        <v>14</v>
      </c>
    </row>
    <row r="3173" spans="1:10" x14ac:dyDescent="0.25">
      <c r="A3173" s="1">
        <v>41444.541666666664</v>
      </c>
      <c r="B3173" s="41">
        <v>26</v>
      </c>
      <c r="C3173" s="41">
        <v>541.89</v>
      </c>
      <c r="D3173" s="41" t="s">
        <v>269</v>
      </c>
      <c r="E3173" s="41"/>
      <c r="F3173" s="41">
        <f>IFERROR(IF(E3173="",VLOOKUP($B3173,Locations!$A$2:$U$255,16,FALSE),E3173),"")</f>
        <v>1.89</v>
      </c>
      <c r="G3173" s="41">
        <f>IFERROR(C3173-F3173,"")</f>
        <v>540</v>
      </c>
      <c r="H3173" s="41">
        <f>IFERROR(ROUND(VLOOKUP($B3173,Locations!$A$2:$U$255,11,FALSE)-G3173,3),"")</f>
        <v>4726.3</v>
      </c>
      <c r="I3173" s="42">
        <v>1</v>
      </c>
      <c r="J3173" s="41">
        <v>14</v>
      </c>
    </row>
    <row r="3174" spans="1:10" x14ac:dyDescent="0.25">
      <c r="A3174" s="1">
        <v>41535.59375</v>
      </c>
      <c r="B3174">
        <v>26</v>
      </c>
      <c r="C3174" s="41">
        <v>541.91</v>
      </c>
      <c r="D3174" t="s">
        <v>269</v>
      </c>
      <c r="F3174">
        <f>IFERROR(IF(E3174="",VLOOKUP($B3174,Locations!$A$2:$U$255,16,FALSE),E3174),"")</f>
        <v>1.89</v>
      </c>
      <c r="G3174">
        <f>IFERROR(C3174-F3174,"")</f>
        <v>540.02</v>
      </c>
      <c r="H3174">
        <f>IFERROR(ROUND(VLOOKUP($B3174,Locations!$A$2:$U$255,11,FALSE)-G3174,3),"")</f>
        <v>4726.28</v>
      </c>
      <c r="I3174" s="2">
        <v>1</v>
      </c>
      <c r="J3174">
        <v>14</v>
      </c>
    </row>
    <row r="3175" spans="1:10" x14ac:dyDescent="0.25">
      <c r="A3175" s="1">
        <v>41619.554166666669</v>
      </c>
      <c r="B3175">
        <v>26</v>
      </c>
      <c r="C3175" s="41">
        <v>542.04</v>
      </c>
      <c r="D3175" t="s">
        <v>269</v>
      </c>
      <c r="F3175">
        <f>IFERROR(IF(E3175="",VLOOKUP($B3175,Locations!$A$2:$U$255,16,FALSE),E3175),"")</f>
        <v>1.89</v>
      </c>
      <c r="G3175">
        <f>IFERROR(C3175-F3175,"")</f>
        <v>540.15</v>
      </c>
      <c r="H3175">
        <f>IFERROR(ROUND(VLOOKUP($B3175,Locations!$A$2:$U$255,11,FALSE)-G3175,3),"")</f>
        <v>4726.1499999999996</v>
      </c>
      <c r="I3175" s="2">
        <v>1</v>
      </c>
      <c r="J3175">
        <v>16</v>
      </c>
    </row>
    <row r="3176" spans="1:10" x14ac:dyDescent="0.25">
      <c r="A3176" s="1">
        <v>41703.588194444441</v>
      </c>
      <c r="B3176" s="41">
        <v>26</v>
      </c>
      <c r="C3176" s="41">
        <v>541.79999999999995</v>
      </c>
      <c r="D3176" s="41" t="s">
        <v>269</v>
      </c>
      <c r="E3176" s="41"/>
      <c r="F3176" s="41">
        <f>IFERROR(IF(E3176="",VLOOKUP($B3176,Locations!$A$2:$U$255,16,FALSE),E3176),"")</f>
        <v>1.89</v>
      </c>
      <c r="G3176" s="41">
        <f>IFERROR(C3176-F3176,"")</f>
        <v>539.91</v>
      </c>
      <c r="H3176" s="41">
        <f>IFERROR(ROUND(VLOOKUP($B3176,Locations!$A$2:$U$255,11,FALSE)-G3176,3),"")</f>
        <v>4726.3900000000003</v>
      </c>
      <c r="I3176" s="42">
        <v>1</v>
      </c>
      <c r="J3176" s="41">
        <v>14</v>
      </c>
    </row>
    <row r="3177" spans="1:10" x14ac:dyDescent="0.25">
      <c r="A3177" s="1">
        <v>41794.567361111112</v>
      </c>
      <c r="B3177" s="41">
        <v>26</v>
      </c>
      <c r="C3177" s="41">
        <v>541.62</v>
      </c>
      <c r="D3177" s="41" t="s">
        <v>269</v>
      </c>
      <c r="E3177" s="41"/>
      <c r="F3177" s="41">
        <f>IFERROR(IF(E3177="",VLOOKUP($B3177,Locations!$A$2:$U$255,16,FALSE),E3177),"")</f>
        <v>1.89</v>
      </c>
      <c r="G3177" s="41">
        <f>IFERROR(C3177-F3177,"")</f>
        <v>539.73</v>
      </c>
      <c r="H3177" s="41">
        <f>IFERROR(ROUND(VLOOKUP($B3177,Locations!$A$2:$U$255,11,FALSE)-G3177,3),"")</f>
        <v>4726.57</v>
      </c>
      <c r="I3177" s="42">
        <v>1</v>
      </c>
      <c r="J3177" s="41">
        <v>14</v>
      </c>
    </row>
    <row r="3178" spans="1:10" x14ac:dyDescent="0.25">
      <c r="A3178" s="1">
        <v>41892.583333333336</v>
      </c>
      <c r="B3178" s="41">
        <v>26</v>
      </c>
      <c r="C3178" s="41">
        <v>541.57000000000005</v>
      </c>
      <c r="D3178" s="41" t="s">
        <v>269</v>
      </c>
      <c r="E3178" s="41"/>
      <c r="F3178" s="41">
        <f>IFERROR(IF(E3178="",VLOOKUP($B3178,Locations!$A$2:$U$255,16,FALSE),E3178),"")</f>
        <v>1.89</v>
      </c>
      <c r="G3178" s="41">
        <f>IFERROR(C3178-F3178,"")</f>
        <v>539.68000000000006</v>
      </c>
      <c r="H3178" s="41">
        <f>IFERROR(ROUND(VLOOKUP($B3178,Locations!$A$2:$U$255,11,FALSE)-G3178,3),"")</f>
        <v>4726.62</v>
      </c>
      <c r="I3178" s="42">
        <v>1</v>
      </c>
      <c r="J3178" s="41">
        <v>14</v>
      </c>
    </row>
    <row r="3179" spans="1:10" x14ac:dyDescent="0.25">
      <c r="A3179" s="1">
        <v>41983.631944444445</v>
      </c>
      <c r="B3179" s="41">
        <v>26</v>
      </c>
      <c r="C3179" s="41">
        <v>541.42999999999995</v>
      </c>
      <c r="D3179" s="41" t="s">
        <v>269</v>
      </c>
      <c r="E3179" s="41"/>
      <c r="F3179" s="41">
        <f>IFERROR(IF(E3179="",VLOOKUP($B3179,Locations!$A$2:$U$255,16,FALSE),E3179),"")</f>
        <v>1.89</v>
      </c>
      <c r="G3179" s="41">
        <f>IFERROR(C3179-F3179,"")</f>
        <v>539.54</v>
      </c>
      <c r="H3179" s="41">
        <f>IFERROR(ROUND(VLOOKUP($B3179,Locations!$A$2:$U$255,11,FALSE)-G3179,3),"")</f>
        <v>4726.76</v>
      </c>
      <c r="I3179" s="42">
        <v>1</v>
      </c>
      <c r="J3179" s="41">
        <v>16</v>
      </c>
    </row>
    <row r="3180" spans="1:10" x14ac:dyDescent="0.25">
      <c r="A3180" s="1">
        <v>42067.60833333333</v>
      </c>
      <c r="B3180" s="41">
        <v>26</v>
      </c>
      <c r="C3180" s="41">
        <v>541.59</v>
      </c>
      <c r="D3180" s="41" t="s">
        <v>269</v>
      </c>
      <c r="E3180" s="41"/>
      <c r="F3180" s="41">
        <f>IFERROR(IF(E3180="",VLOOKUP($B3180,Locations!$A$2:$U$255,16,FALSE),E3180),"")</f>
        <v>1.89</v>
      </c>
      <c r="G3180" s="41">
        <f>IFERROR(C3180-F3180,"")</f>
        <v>539.70000000000005</v>
      </c>
      <c r="H3180" s="41">
        <f>IFERROR(ROUND(VLOOKUP($B3180,Locations!$A$2:$U$255,11,FALSE)-G3180,3),"")</f>
        <v>4726.6000000000004</v>
      </c>
      <c r="I3180" s="42">
        <v>1</v>
      </c>
      <c r="J3180" s="41">
        <v>16</v>
      </c>
    </row>
    <row r="3181" spans="1:10" x14ac:dyDescent="0.25">
      <c r="A3181" s="1">
        <v>42180.640277777777</v>
      </c>
      <c r="B3181">
        <v>26</v>
      </c>
      <c r="C3181" s="41">
        <v>541.63</v>
      </c>
      <c r="D3181" t="s">
        <v>269</v>
      </c>
      <c r="F3181">
        <f>IFERROR(IF(E3181="",VLOOKUP($B3181,Locations!$A$2:$U$255,16,FALSE),E3181),"")</f>
        <v>1.89</v>
      </c>
      <c r="G3181">
        <f>IFERROR(C3181-F3181,"")</f>
        <v>539.74</v>
      </c>
      <c r="H3181">
        <f>IFERROR(ROUND(VLOOKUP($B3181,Locations!$A$2:$U$255,11,FALSE)-G3181,3),"")</f>
        <v>4726.5600000000004</v>
      </c>
      <c r="I3181" s="2">
        <v>1</v>
      </c>
      <c r="J3181">
        <v>17</v>
      </c>
    </row>
    <row r="3182" spans="1:10" x14ac:dyDescent="0.25">
      <c r="A3182" s="1">
        <v>42339.647222222222</v>
      </c>
      <c r="B3182" s="41">
        <v>26</v>
      </c>
      <c r="C3182" s="41">
        <v>541.4</v>
      </c>
      <c r="D3182" s="41" t="s">
        <v>269</v>
      </c>
      <c r="E3182" s="41"/>
      <c r="F3182" s="41">
        <f>IFERROR(IF(E3182="",VLOOKUP($B3182,Locations!$A$2:$U$255,16,FALSE),E3182),"")</f>
        <v>1.89</v>
      </c>
      <c r="G3182" s="41">
        <f>IFERROR(C3182-F3182,"")</f>
        <v>539.51</v>
      </c>
      <c r="H3182" s="41">
        <f>IFERROR(ROUND(VLOOKUP($B3182,Locations!$A$2:$U$255,11,FALSE)-G3182,3),"")</f>
        <v>4726.79</v>
      </c>
      <c r="I3182" s="42">
        <v>1</v>
      </c>
      <c r="J3182" s="41">
        <v>16</v>
      </c>
    </row>
    <row r="3183" spans="1:10" x14ac:dyDescent="0.25">
      <c r="A3183" s="1">
        <v>42494.606249999997</v>
      </c>
      <c r="B3183" s="41">
        <v>26</v>
      </c>
      <c r="C3183" s="41">
        <v>541.16999999999996</v>
      </c>
      <c r="D3183" s="41" t="s">
        <v>269</v>
      </c>
      <c r="E3183" s="41"/>
      <c r="F3183" s="41">
        <f>IFERROR(IF(E3183="",VLOOKUP($B3183,Locations!$A$2:$U$255,16,FALSE),E3183),"")</f>
        <v>1.89</v>
      </c>
      <c r="G3183" s="41">
        <f>IFERROR(C3183-F3183,"")</f>
        <v>539.28</v>
      </c>
      <c r="H3183" s="41">
        <f>IFERROR(ROUND(VLOOKUP($B3183,Locations!$A$2:$U$255,11,FALSE)-G3183,3),"")</f>
        <v>4727.0200000000004</v>
      </c>
      <c r="I3183" s="42">
        <v>1</v>
      </c>
      <c r="J3183" s="41">
        <v>15</v>
      </c>
    </row>
    <row r="3184" spans="1:10" x14ac:dyDescent="0.25">
      <c r="A3184" s="1">
        <v>42585.572222222225</v>
      </c>
      <c r="B3184">
        <v>26</v>
      </c>
      <c r="C3184">
        <v>541.17999999999995</v>
      </c>
      <c r="D3184" t="s">
        <v>269</v>
      </c>
      <c r="F3184">
        <f>IFERROR(IF(E3184="",VLOOKUP($B3184,Locations!$A$2:$U$255,16,FALSE),E3184),"")</f>
        <v>1.89</v>
      </c>
      <c r="G3184">
        <f>IFERROR(C3184-F3184,"")</f>
        <v>539.29</v>
      </c>
      <c r="H3184">
        <f>IFERROR(ROUND(VLOOKUP($B3184,Locations!$A$2:$U$255,11,FALSE)-G3184,3),"")</f>
        <v>4727.01</v>
      </c>
      <c r="I3184" s="2">
        <v>1</v>
      </c>
      <c r="J3184">
        <v>15</v>
      </c>
    </row>
    <row r="3185" spans="1:10" x14ac:dyDescent="0.25">
      <c r="A3185" s="1">
        <v>42804.336805555555</v>
      </c>
      <c r="B3185">
        <v>26</v>
      </c>
      <c r="C3185">
        <v>541.22</v>
      </c>
      <c r="D3185" t="s">
        <v>269</v>
      </c>
      <c r="F3185">
        <f>IFERROR(IF(E3185="",VLOOKUP($B3185,Locations!$A$2:$U$255,16,FALSE),E3185),"")</f>
        <v>1.89</v>
      </c>
      <c r="G3185">
        <f>IFERROR(C3185-F3185,"")</f>
        <v>539.33000000000004</v>
      </c>
      <c r="H3185">
        <f>IFERROR(ROUND(VLOOKUP($B3185,Locations!$A$2:$U$255,11,FALSE)-G3185,3),"")</f>
        <v>4726.97</v>
      </c>
      <c r="I3185" s="2">
        <v>1</v>
      </c>
      <c r="J3185">
        <v>16</v>
      </c>
    </row>
    <row r="3186" spans="1:10" x14ac:dyDescent="0.25">
      <c r="A3186" s="1">
        <v>42963.563194444447</v>
      </c>
      <c r="B3186">
        <v>26</v>
      </c>
      <c r="C3186">
        <v>541.16</v>
      </c>
      <c r="D3186" t="s">
        <v>269</v>
      </c>
      <c r="F3186">
        <f>IFERROR(IF(E3186="",VLOOKUP($B3186,Locations!$A$2:$U$255,16,FALSE),E3186),"")</f>
        <v>1.89</v>
      </c>
      <c r="G3186">
        <f>IFERROR(C3186-F3186,"")</f>
        <v>539.27</v>
      </c>
      <c r="H3186">
        <f>IFERROR(ROUND(VLOOKUP($B3186,Locations!$A$2:$U$255,11,FALSE)-G3186,3),"")</f>
        <v>4727.03</v>
      </c>
      <c r="I3186" s="2">
        <v>1</v>
      </c>
      <c r="J3186">
        <v>15</v>
      </c>
    </row>
    <row r="3187" spans="1:10" x14ac:dyDescent="0.25">
      <c r="A3187" s="1">
        <v>43077.371527777781</v>
      </c>
      <c r="B3187">
        <v>26</v>
      </c>
      <c r="C3187">
        <v>541.41</v>
      </c>
      <c r="D3187" t="s">
        <v>269</v>
      </c>
      <c r="F3187">
        <f>IFERROR(IF(E3187="",VLOOKUP($B3187,Locations!$A$2:$U$255,16,FALSE),E3187),"")</f>
        <v>1.89</v>
      </c>
      <c r="G3187">
        <f>IFERROR(C3187-F3187,"")</f>
        <v>539.52</v>
      </c>
      <c r="H3187">
        <f>IFERROR(ROUND(VLOOKUP($B3187,Locations!$A$2:$U$255,11,FALSE)-G3187,3),"")</f>
        <v>4726.78</v>
      </c>
      <c r="I3187" s="2">
        <v>1</v>
      </c>
      <c r="J3187">
        <v>16</v>
      </c>
    </row>
    <row r="3188" spans="1:10" x14ac:dyDescent="0.25">
      <c r="A3188" s="50">
        <v>43168.422222222223</v>
      </c>
      <c r="B3188">
        <v>26</v>
      </c>
      <c r="C3188" s="47">
        <v>541.14</v>
      </c>
      <c r="D3188" t="s">
        <v>269</v>
      </c>
      <c r="F3188">
        <v>1.89</v>
      </c>
      <c r="G3188">
        <f>IFERROR(C3188-F3188,"")</f>
        <v>539.25</v>
      </c>
      <c r="H3188">
        <f>IFERROR(ROUND(VLOOKUP($B3188,Locations!$A$2:$U$255,11,FALSE)-G3188,3),"")</f>
        <v>4727.05</v>
      </c>
      <c r="I3188" s="2">
        <v>1</v>
      </c>
      <c r="J3188">
        <v>16</v>
      </c>
    </row>
    <row r="3189" spans="1:10" x14ac:dyDescent="0.25">
      <c r="A3189" s="50">
        <v>43313.72152777778</v>
      </c>
      <c r="B3189">
        <v>26</v>
      </c>
      <c r="C3189" s="47">
        <v>540.98</v>
      </c>
      <c r="D3189" t="s">
        <v>269</v>
      </c>
      <c r="F3189">
        <v>1.89</v>
      </c>
      <c r="G3189">
        <f>IFERROR(C3189-F3189,"")</f>
        <v>539.09</v>
      </c>
      <c r="H3189">
        <f>IFERROR(ROUND(VLOOKUP($B3189,Locations!$A$2:$U$255,11,FALSE)-G3189,3),"")</f>
        <v>4727.21</v>
      </c>
      <c r="I3189" s="2">
        <v>1</v>
      </c>
      <c r="J3189">
        <v>17</v>
      </c>
    </row>
    <row r="3190" spans="1:10" x14ac:dyDescent="0.25">
      <c r="A3190" s="1">
        <v>39608.5</v>
      </c>
      <c r="B3190">
        <v>27</v>
      </c>
      <c r="C3190">
        <v>523.41999999999996</v>
      </c>
      <c r="D3190" t="s">
        <v>270</v>
      </c>
      <c r="F3190">
        <f>IFERROR(IF(E3190="",VLOOKUP($B3190,Locations!$A$2:$U$255,16,FALSE),E3190),"")</f>
        <v>2.0699999999999998</v>
      </c>
      <c r="G3190">
        <f>IFERROR(C3190-F3190,"")</f>
        <v>521.34999999999991</v>
      </c>
      <c r="H3190">
        <f>IFERROR(ROUND(VLOOKUP($B3190,Locations!$A$2:$U$255,11,FALSE)-G3190,3),"")</f>
        <v>4744.95</v>
      </c>
      <c r="I3190" s="2">
        <v>1</v>
      </c>
      <c r="J3190">
        <v>17</v>
      </c>
    </row>
    <row r="3191" spans="1:10" x14ac:dyDescent="0.25">
      <c r="A3191" s="1">
        <v>39626.5</v>
      </c>
      <c r="B3191">
        <v>27</v>
      </c>
      <c r="C3191">
        <v>521.32000000000005</v>
      </c>
      <c r="D3191" t="s">
        <v>270</v>
      </c>
      <c r="F3191">
        <f>IFERROR(IF(E3191="",VLOOKUP($B3191,Locations!$A$2:$U$255,16,FALSE),E3191),"")</f>
        <v>2.0699999999999998</v>
      </c>
      <c r="G3191">
        <f>IFERROR(C3191-F3191,"")</f>
        <v>519.25</v>
      </c>
      <c r="H3191">
        <f>IFERROR(ROUND(VLOOKUP($B3191,Locations!$A$2:$U$255,11,FALSE)-G3191,3),"")</f>
        <v>4747.05</v>
      </c>
      <c r="I3191" s="2">
        <v>1</v>
      </c>
      <c r="J3191">
        <v>17</v>
      </c>
    </row>
    <row r="3192" spans="1:10" x14ac:dyDescent="0.25">
      <c r="A3192" s="1">
        <v>39658.52847222222</v>
      </c>
      <c r="B3192">
        <v>27</v>
      </c>
      <c r="C3192">
        <v>520.29999999999995</v>
      </c>
      <c r="D3192" t="s">
        <v>270</v>
      </c>
      <c r="F3192">
        <f>IFERROR(IF(E3192="",VLOOKUP($B3192,Locations!$A$2:$U$255,16,FALSE),E3192),"")</f>
        <v>2.0699999999999998</v>
      </c>
      <c r="G3192">
        <f>IFERROR(C3192-F3192,"")</f>
        <v>518.2299999999999</v>
      </c>
      <c r="H3192">
        <f>IFERROR(ROUND(VLOOKUP($B3192,Locations!$A$2:$U$255,11,FALSE)-G3192,3),"")</f>
        <v>4748.07</v>
      </c>
      <c r="I3192" s="2">
        <v>1</v>
      </c>
      <c r="J3192">
        <v>17</v>
      </c>
    </row>
    <row r="3193" spans="1:10" x14ac:dyDescent="0.25">
      <c r="A3193" s="1">
        <v>39750.487500000003</v>
      </c>
      <c r="B3193">
        <v>27</v>
      </c>
      <c r="C3193">
        <v>521.1</v>
      </c>
      <c r="D3193" t="s">
        <v>270</v>
      </c>
      <c r="F3193">
        <f>IFERROR(IF(E3193="",VLOOKUP($B3193,Locations!$A$2:$U$255,16,FALSE),E3193),"")</f>
        <v>2.0699999999999998</v>
      </c>
      <c r="G3193">
        <f>IFERROR(C3193-F3193,"")</f>
        <v>519.03</v>
      </c>
      <c r="H3193">
        <f>IFERROR(ROUND(VLOOKUP($B3193,Locations!$A$2:$U$255,11,FALSE)-G3193,3),"")</f>
        <v>4747.2700000000004</v>
      </c>
      <c r="I3193" s="2">
        <v>1</v>
      </c>
      <c r="J3193">
        <v>17</v>
      </c>
    </row>
    <row r="3194" spans="1:10" x14ac:dyDescent="0.25">
      <c r="A3194" s="1">
        <v>39855.627083333333</v>
      </c>
      <c r="B3194">
        <v>27</v>
      </c>
      <c r="C3194">
        <v>521.67999999999995</v>
      </c>
      <c r="D3194" t="s">
        <v>270</v>
      </c>
      <c r="F3194">
        <f>IFERROR(IF(E3194="",VLOOKUP($B3194,Locations!$A$2:$U$255,16,FALSE),E3194),"")</f>
        <v>2.0699999999999998</v>
      </c>
      <c r="G3194">
        <f>IFERROR(C3194-F3194,"")</f>
        <v>519.6099999999999</v>
      </c>
      <c r="H3194">
        <f>IFERROR(ROUND(VLOOKUP($B3194,Locations!$A$2:$U$255,11,FALSE)-G3194,3),"")</f>
        <v>4746.6899999999996</v>
      </c>
      <c r="I3194" s="2">
        <v>1</v>
      </c>
      <c r="J3194">
        <v>17</v>
      </c>
    </row>
    <row r="3195" spans="1:10" x14ac:dyDescent="0.25">
      <c r="A3195" s="1">
        <v>39967.384027777778</v>
      </c>
      <c r="B3195">
        <v>27</v>
      </c>
      <c r="C3195">
        <v>521.39</v>
      </c>
      <c r="D3195" t="s">
        <v>270</v>
      </c>
      <c r="F3195">
        <f>IFERROR(IF(E3195="",VLOOKUP($B3195,Locations!$A$2:$U$255,16,FALSE),E3195),"")</f>
        <v>2.0699999999999998</v>
      </c>
      <c r="G3195">
        <f>IFERROR(C3195-F3195,"")</f>
        <v>519.31999999999994</v>
      </c>
      <c r="H3195">
        <f>IFERROR(ROUND(VLOOKUP($B3195,Locations!$A$2:$U$255,11,FALSE)-G3195,3),"")</f>
        <v>4746.9799999999996</v>
      </c>
      <c r="I3195" s="2">
        <v>1</v>
      </c>
      <c r="J3195">
        <v>17</v>
      </c>
    </row>
    <row r="3196" spans="1:10" x14ac:dyDescent="0.25">
      <c r="A3196" s="1">
        <v>40072.729861111111</v>
      </c>
      <c r="B3196" s="41">
        <v>27</v>
      </c>
      <c r="C3196" s="41">
        <v>521.74</v>
      </c>
      <c r="D3196" s="41" t="s">
        <v>270</v>
      </c>
      <c r="E3196" s="41"/>
      <c r="F3196" s="41">
        <f>IFERROR(IF(E3196="",VLOOKUP($B3196,Locations!$A$2:$U$255,16,FALSE),E3196),"")</f>
        <v>2.0699999999999998</v>
      </c>
      <c r="G3196" s="41">
        <f>IFERROR(C3196-F3196,"")</f>
        <v>519.66999999999996</v>
      </c>
      <c r="H3196" s="41">
        <f>IFERROR(ROUND(VLOOKUP($B3196,Locations!$A$2:$U$255,11,FALSE)-G3196,3),"")</f>
        <v>4746.63</v>
      </c>
      <c r="I3196" s="42">
        <v>1</v>
      </c>
      <c r="J3196" s="41">
        <v>17</v>
      </c>
    </row>
    <row r="3197" spans="1:10" x14ac:dyDescent="0.25">
      <c r="A3197" s="1">
        <v>40150.657638888886</v>
      </c>
      <c r="B3197">
        <v>27</v>
      </c>
      <c r="C3197">
        <v>521.79</v>
      </c>
      <c r="D3197" t="s">
        <v>270</v>
      </c>
      <c r="F3197">
        <f>IFERROR(IF(E3197="",VLOOKUP($B3197,Locations!$A$2:$U$255,16,FALSE),E3197),"")</f>
        <v>2.0699999999999998</v>
      </c>
      <c r="G3197">
        <f>IFERROR(C3197-F3197,"")</f>
        <v>519.71999999999991</v>
      </c>
      <c r="H3197">
        <f>IFERROR(ROUND(VLOOKUP($B3197,Locations!$A$2:$U$255,11,FALSE)-G3197,3),"")</f>
        <v>4746.58</v>
      </c>
      <c r="I3197" s="2">
        <v>1</v>
      </c>
      <c r="J3197">
        <v>17</v>
      </c>
    </row>
    <row r="3198" spans="1:10" x14ac:dyDescent="0.25">
      <c r="A3198" s="1">
        <v>40240.672222222223</v>
      </c>
      <c r="B3198">
        <v>27</v>
      </c>
      <c r="C3198">
        <v>521.79999999999995</v>
      </c>
      <c r="D3198" t="s">
        <v>270</v>
      </c>
      <c r="F3198">
        <f>IFERROR(IF(E3198="",VLOOKUP($B3198,Locations!$A$2:$U$255,16,FALSE),E3198),"")</f>
        <v>2.0699999999999998</v>
      </c>
      <c r="G3198">
        <f>IFERROR(C3198-F3198,"")</f>
        <v>519.7299999999999</v>
      </c>
      <c r="H3198">
        <f>IFERROR(ROUND(VLOOKUP($B3198,Locations!$A$2:$U$255,11,FALSE)-G3198,3),"")</f>
        <v>4746.57</v>
      </c>
      <c r="I3198" s="2">
        <v>1</v>
      </c>
      <c r="J3198">
        <v>17</v>
      </c>
    </row>
    <row r="3199" spans="1:10" x14ac:dyDescent="0.25">
      <c r="A3199" s="1">
        <v>40338.681250000001</v>
      </c>
      <c r="B3199">
        <v>27</v>
      </c>
      <c r="C3199">
        <v>521.89</v>
      </c>
      <c r="D3199" t="s">
        <v>270</v>
      </c>
      <c r="F3199">
        <f>IFERROR(IF(E3199="",VLOOKUP($B3199,Locations!$A$2:$U$255,16,FALSE),E3199),"")</f>
        <v>2.0699999999999998</v>
      </c>
      <c r="G3199">
        <f>IFERROR(C3199-F3199,"")</f>
        <v>519.81999999999994</v>
      </c>
      <c r="H3199">
        <f>IFERROR(ROUND(VLOOKUP($B3199,Locations!$A$2:$U$255,11,FALSE)-G3199,3),"")</f>
        <v>4746.4799999999996</v>
      </c>
      <c r="I3199" s="2">
        <v>1</v>
      </c>
      <c r="J3199">
        <v>17</v>
      </c>
    </row>
    <row r="3200" spans="1:10" x14ac:dyDescent="0.25">
      <c r="A3200" s="1">
        <v>40436.744444444441</v>
      </c>
      <c r="B3200">
        <v>27</v>
      </c>
      <c r="C3200">
        <v>522.13</v>
      </c>
      <c r="D3200" t="s">
        <v>270</v>
      </c>
      <c r="F3200">
        <f>IFERROR(IF(E3200="",VLOOKUP($B3200,Locations!$A$2:$U$255,16,FALSE),E3200),"")</f>
        <v>2.0699999999999998</v>
      </c>
      <c r="G3200">
        <f>IFERROR(C3200-F3200,"")</f>
        <v>520.05999999999995</v>
      </c>
      <c r="H3200">
        <f>IFERROR(ROUND(VLOOKUP($B3200,Locations!$A$2:$U$255,11,FALSE)-G3200,3),"")</f>
        <v>4746.24</v>
      </c>
      <c r="I3200" s="2">
        <v>1</v>
      </c>
      <c r="J3200">
        <v>14</v>
      </c>
    </row>
    <row r="3201" spans="1:10" x14ac:dyDescent="0.25">
      <c r="A3201" s="1">
        <v>40483.660416666666</v>
      </c>
      <c r="B3201">
        <v>27</v>
      </c>
      <c r="C3201">
        <v>522.38</v>
      </c>
      <c r="D3201" t="s">
        <v>270</v>
      </c>
      <c r="F3201">
        <f>IFERROR(IF(E3201="",VLOOKUP($B3201,Locations!$A$2:$U$255,16,FALSE),E3201),"")</f>
        <v>2.0699999999999998</v>
      </c>
      <c r="G3201">
        <f>IFERROR(C3201-F3201,"")</f>
        <v>520.30999999999995</v>
      </c>
      <c r="H3201">
        <f>IFERROR(ROUND(VLOOKUP($B3201,Locations!$A$2:$U$255,11,FALSE)-G3201,3),"")</f>
        <v>4745.99</v>
      </c>
      <c r="I3201" s="2">
        <v>1</v>
      </c>
      <c r="J3201">
        <v>17</v>
      </c>
    </row>
    <row r="3202" spans="1:10" x14ac:dyDescent="0.25">
      <c r="A3202" s="1">
        <v>40520.590277777781</v>
      </c>
      <c r="B3202" s="41">
        <v>27</v>
      </c>
      <c r="C3202" s="41">
        <v>522.33000000000004</v>
      </c>
      <c r="D3202" s="41" t="s">
        <v>270</v>
      </c>
      <c r="E3202" s="41"/>
      <c r="F3202" s="41">
        <f>IFERROR(IF(E3202="",VLOOKUP($B3202,Locations!$A$2:$U$255,16,FALSE),E3202),"")</f>
        <v>2.0699999999999998</v>
      </c>
      <c r="G3202" s="41">
        <f>IFERROR(C3202-F3202,"")</f>
        <v>520.26</v>
      </c>
      <c r="H3202" s="41">
        <f>IFERROR(ROUND(VLOOKUP($B3202,Locations!$A$2:$U$255,11,FALSE)-G3202,3),"")</f>
        <v>4746.04</v>
      </c>
      <c r="I3202" s="42">
        <v>1</v>
      </c>
      <c r="J3202" s="41">
        <v>16</v>
      </c>
    </row>
    <row r="3203" spans="1:10" x14ac:dyDescent="0.25">
      <c r="A3203" s="1">
        <v>40604.594444444447</v>
      </c>
      <c r="B3203">
        <v>27</v>
      </c>
      <c r="C3203">
        <v>522.37</v>
      </c>
      <c r="D3203" t="s">
        <v>270</v>
      </c>
      <c r="F3203">
        <f>IFERROR(IF(E3203="",VLOOKUP($B3203,Locations!$A$2:$U$255,16,FALSE),E3203),"")</f>
        <v>2.0699999999999998</v>
      </c>
      <c r="G3203">
        <f>IFERROR(C3203-F3203,"")</f>
        <v>520.29999999999995</v>
      </c>
      <c r="H3203">
        <f>IFERROR(ROUND(VLOOKUP($B3203,Locations!$A$2:$U$255,11,FALSE)-G3203,3),"")</f>
        <v>4746</v>
      </c>
      <c r="I3203" s="2">
        <v>1</v>
      </c>
      <c r="J3203">
        <v>14</v>
      </c>
    </row>
    <row r="3204" spans="1:10" x14ac:dyDescent="0.25">
      <c r="A3204" s="1">
        <v>40702.561805555553</v>
      </c>
      <c r="B3204">
        <v>27</v>
      </c>
      <c r="C3204">
        <v>522.54999999999995</v>
      </c>
      <c r="D3204" t="s">
        <v>270</v>
      </c>
      <c r="F3204">
        <f>IFERROR(IF(E3204="",VLOOKUP($B3204,Locations!$A$2:$U$255,16,FALSE),E3204),"")</f>
        <v>2.0699999999999998</v>
      </c>
      <c r="G3204">
        <f>IFERROR(C3204-F3204,"")</f>
        <v>520.4799999999999</v>
      </c>
      <c r="H3204">
        <f>IFERROR(ROUND(VLOOKUP($B3204,Locations!$A$2:$U$255,11,FALSE)-G3204,3),"")</f>
        <v>4745.82</v>
      </c>
      <c r="I3204" s="2">
        <v>1</v>
      </c>
      <c r="J3204">
        <v>14</v>
      </c>
    </row>
    <row r="3205" spans="1:10" x14ac:dyDescent="0.25">
      <c r="A3205" s="1">
        <v>40800.628472222219</v>
      </c>
      <c r="B3205">
        <v>27</v>
      </c>
      <c r="C3205" s="41">
        <v>522.29999999999995</v>
      </c>
      <c r="D3205" t="s">
        <v>270</v>
      </c>
      <c r="F3205">
        <f>IFERROR(IF(E3205="",VLOOKUP($B3205,Locations!$A$2:$U$255,16,FALSE),E3205),"")</f>
        <v>2.0699999999999998</v>
      </c>
      <c r="G3205">
        <f>IFERROR(C3205-F3205,"")</f>
        <v>520.2299999999999</v>
      </c>
      <c r="H3205">
        <f>IFERROR(ROUND(VLOOKUP($B3205,Locations!$A$2:$U$255,11,FALSE)-G3205,3),"")</f>
        <v>4746.07</v>
      </c>
      <c r="I3205" s="2">
        <v>1</v>
      </c>
      <c r="J3205">
        <v>14</v>
      </c>
    </row>
    <row r="3206" spans="1:10" x14ac:dyDescent="0.25">
      <c r="A3206" s="1">
        <v>40884.577777777777</v>
      </c>
      <c r="B3206">
        <v>27</v>
      </c>
      <c r="C3206">
        <v>522.26</v>
      </c>
      <c r="D3206" t="s">
        <v>270</v>
      </c>
      <c r="F3206">
        <f>IFERROR(IF(E3206="",VLOOKUP($B3206,Locations!$A$2:$U$255,16,FALSE),E3206),"")</f>
        <v>2.0699999999999998</v>
      </c>
      <c r="G3206">
        <f>IFERROR(C3206-F3206,"")</f>
        <v>520.18999999999994</v>
      </c>
      <c r="H3206">
        <f>IFERROR(ROUND(VLOOKUP($B3206,Locations!$A$2:$U$255,11,FALSE)-G3206,3),"")</f>
        <v>4746.1099999999997</v>
      </c>
      <c r="I3206" s="2">
        <v>1</v>
      </c>
      <c r="J3206">
        <v>14</v>
      </c>
    </row>
    <row r="3207" spans="1:10" x14ac:dyDescent="0.25">
      <c r="A3207" s="1">
        <v>40968.5</v>
      </c>
      <c r="B3207">
        <v>27</v>
      </c>
      <c r="C3207">
        <v>522.08000000000004</v>
      </c>
      <c r="D3207" t="s">
        <v>270</v>
      </c>
      <c r="F3207">
        <f>IFERROR(IF(E3207="",VLOOKUP($B3207,Locations!$A$2:$U$255,16,FALSE),E3207),"")</f>
        <v>2.0699999999999998</v>
      </c>
      <c r="G3207">
        <f>IFERROR(C3207-F3207,"")</f>
        <v>520.01</v>
      </c>
      <c r="H3207">
        <f>IFERROR(ROUND(VLOOKUP($B3207,Locations!$A$2:$U$255,11,FALSE)-G3207,3),"")</f>
        <v>4746.29</v>
      </c>
      <c r="I3207" s="2">
        <v>1</v>
      </c>
      <c r="J3207">
        <v>16</v>
      </c>
    </row>
    <row r="3208" spans="1:10" x14ac:dyDescent="0.25">
      <c r="A3208" s="1">
        <v>41066.541666666664</v>
      </c>
      <c r="B3208">
        <v>27</v>
      </c>
      <c r="C3208">
        <v>521.73</v>
      </c>
      <c r="D3208" t="s">
        <v>270</v>
      </c>
      <c r="F3208">
        <f>IFERROR(IF(E3208="",VLOOKUP($B3208,Locations!$A$2:$U$255,16,FALSE),E3208),"")</f>
        <v>2.0699999999999998</v>
      </c>
      <c r="G3208">
        <f>IFERROR(C3208-F3208,"")</f>
        <v>519.66</v>
      </c>
      <c r="H3208">
        <f>IFERROR(ROUND(VLOOKUP($B3208,Locations!$A$2:$U$255,11,FALSE)-G3208,3),"")</f>
        <v>4746.6400000000003</v>
      </c>
      <c r="I3208" s="2">
        <v>1</v>
      </c>
      <c r="J3208">
        <v>14</v>
      </c>
    </row>
    <row r="3209" spans="1:10" x14ac:dyDescent="0.25">
      <c r="A3209" s="1">
        <v>41067.576388888891</v>
      </c>
      <c r="B3209">
        <v>27</v>
      </c>
      <c r="C3209">
        <v>522.21</v>
      </c>
      <c r="D3209" t="s">
        <v>270</v>
      </c>
      <c r="F3209">
        <f>IFERROR(IF(E3209="",VLOOKUP($B3209,Locations!$A$2:$U$255,16,FALSE),E3209),"")</f>
        <v>2.0699999999999998</v>
      </c>
      <c r="G3209">
        <f>IFERROR(C3209-F3209,"")</f>
        <v>520.14</v>
      </c>
      <c r="H3209">
        <f>IFERROR(ROUND(VLOOKUP($B3209,Locations!$A$2:$U$255,11,FALSE)-G3209,3),"")</f>
        <v>4746.16</v>
      </c>
      <c r="I3209" s="2">
        <v>1</v>
      </c>
    </row>
    <row r="3210" spans="1:10" x14ac:dyDescent="0.25">
      <c r="A3210" s="1">
        <v>41164.640277777777</v>
      </c>
      <c r="B3210">
        <v>27</v>
      </c>
      <c r="C3210">
        <v>521.65</v>
      </c>
      <c r="D3210" t="s">
        <v>270</v>
      </c>
      <c r="F3210">
        <f>IFERROR(IF(E3210="",VLOOKUP($B3210,Locations!$A$2:$U$255,16,FALSE),E3210),"")</f>
        <v>2.0699999999999998</v>
      </c>
      <c r="G3210">
        <f>IFERROR(C3210-F3210,"")</f>
        <v>519.57999999999993</v>
      </c>
      <c r="H3210">
        <f>IFERROR(ROUND(VLOOKUP($B3210,Locations!$A$2:$U$255,11,FALSE)-G3210,3),"")</f>
        <v>4746.72</v>
      </c>
      <c r="I3210" s="2">
        <v>1</v>
      </c>
      <c r="J3210">
        <v>14</v>
      </c>
    </row>
    <row r="3211" spans="1:10" x14ac:dyDescent="0.25">
      <c r="A3211" s="1">
        <v>41255.61041666667</v>
      </c>
      <c r="B3211">
        <v>27</v>
      </c>
      <c r="C3211">
        <v>521.51</v>
      </c>
      <c r="D3211" t="s">
        <v>270</v>
      </c>
      <c r="F3211">
        <f>IFERROR(IF(E3211="",VLOOKUP($B3211,Locations!$A$2:$U$255,16,FALSE),E3211),"")</f>
        <v>2.0699999999999998</v>
      </c>
      <c r="G3211">
        <f>IFERROR(C3211-F3211,"")</f>
        <v>519.43999999999994</v>
      </c>
      <c r="H3211">
        <f>IFERROR(ROUND(VLOOKUP($B3211,Locations!$A$2:$U$255,11,FALSE)-G3211,3),"")</f>
        <v>4746.8599999999997</v>
      </c>
      <c r="I3211" s="2">
        <v>1</v>
      </c>
    </row>
    <row r="3212" spans="1:10" x14ac:dyDescent="0.25">
      <c r="A3212" s="1">
        <v>41339.602083333331</v>
      </c>
      <c r="B3212">
        <v>27</v>
      </c>
      <c r="C3212">
        <v>521.38</v>
      </c>
      <c r="D3212" t="s">
        <v>270</v>
      </c>
      <c r="F3212">
        <f>IFERROR(IF(E3212="",VLOOKUP($B3212,Locations!$A$2:$U$255,16,FALSE),E3212),"")</f>
        <v>2.0699999999999998</v>
      </c>
      <c r="G3212">
        <f>IFERROR(C3212-F3212,"")</f>
        <v>519.30999999999995</v>
      </c>
      <c r="H3212">
        <f>IFERROR(ROUND(VLOOKUP($B3212,Locations!$A$2:$U$255,11,FALSE)-G3212,3),"")</f>
        <v>4746.99</v>
      </c>
      <c r="I3212" s="2">
        <v>1</v>
      </c>
      <c r="J3212">
        <v>14</v>
      </c>
    </row>
    <row r="3213" spans="1:10" x14ac:dyDescent="0.25">
      <c r="A3213" s="1">
        <v>41444.550000000003</v>
      </c>
      <c r="B3213">
        <v>27</v>
      </c>
      <c r="C3213">
        <v>521.25</v>
      </c>
      <c r="D3213" t="s">
        <v>270</v>
      </c>
      <c r="F3213">
        <f>IFERROR(IF(E3213="",VLOOKUP($B3213,Locations!$A$2:$U$255,16,FALSE),E3213),"")</f>
        <v>2.0699999999999998</v>
      </c>
      <c r="G3213">
        <f>IFERROR(C3213-F3213,"")</f>
        <v>519.17999999999995</v>
      </c>
      <c r="H3213">
        <f>IFERROR(ROUND(VLOOKUP($B3213,Locations!$A$2:$U$255,11,FALSE)-G3213,3),"")</f>
        <v>4747.12</v>
      </c>
      <c r="I3213" s="2">
        <v>1</v>
      </c>
      <c r="J3213">
        <v>14</v>
      </c>
    </row>
    <row r="3214" spans="1:10" x14ac:dyDescent="0.25">
      <c r="A3214" s="1">
        <v>41535.589583333334</v>
      </c>
      <c r="B3214">
        <v>27</v>
      </c>
      <c r="C3214">
        <v>521.04999999999995</v>
      </c>
      <c r="D3214" t="s">
        <v>270</v>
      </c>
      <c r="F3214">
        <f>IFERROR(IF(E3214="",VLOOKUP($B3214,Locations!$A$2:$U$255,16,FALSE),E3214),"")</f>
        <v>2.0699999999999998</v>
      </c>
      <c r="G3214">
        <f>IFERROR(C3214-F3214,"")</f>
        <v>518.9799999999999</v>
      </c>
      <c r="H3214">
        <f>IFERROR(ROUND(VLOOKUP($B3214,Locations!$A$2:$U$255,11,FALSE)-G3214,3),"")</f>
        <v>4747.32</v>
      </c>
      <c r="I3214" s="2">
        <v>1</v>
      </c>
      <c r="J3214">
        <v>14</v>
      </c>
    </row>
    <row r="3215" spans="1:10" x14ac:dyDescent="0.25">
      <c r="A3215" s="1">
        <v>41619.558333333334</v>
      </c>
      <c r="B3215">
        <v>27</v>
      </c>
      <c r="C3215">
        <v>521.01</v>
      </c>
      <c r="D3215" t="s">
        <v>270</v>
      </c>
      <c r="F3215">
        <f>IFERROR(IF(E3215="",VLOOKUP($B3215,Locations!$A$2:$U$255,16,FALSE),E3215),"")</f>
        <v>2.0699999999999998</v>
      </c>
      <c r="G3215">
        <f>IFERROR(C3215-F3215,"")</f>
        <v>518.93999999999994</v>
      </c>
      <c r="H3215">
        <f>IFERROR(ROUND(VLOOKUP($B3215,Locations!$A$2:$U$255,11,FALSE)-G3215,3),"")</f>
        <v>4747.3599999999997</v>
      </c>
      <c r="I3215" s="2">
        <v>1</v>
      </c>
      <c r="J3215">
        <v>16</v>
      </c>
    </row>
    <row r="3216" spans="1:10" x14ac:dyDescent="0.25">
      <c r="A3216" s="1">
        <v>41703.585416666669</v>
      </c>
      <c r="B3216">
        <v>27</v>
      </c>
      <c r="C3216">
        <v>520.86</v>
      </c>
      <c r="D3216" t="s">
        <v>270</v>
      </c>
      <c r="F3216">
        <f>IFERROR(IF(E3216="",VLOOKUP($B3216,Locations!$A$2:$U$255,16,FALSE),E3216),"")</f>
        <v>2.0699999999999998</v>
      </c>
      <c r="G3216">
        <f>IFERROR(C3216-F3216,"")</f>
        <v>518.79</v>
      </c>
      <c r="H3216">
        <f>IFERROR(ROUND(VLOOKUP($B3216,Locations!$A$2:$U$255,11,FALSE)-G3216,3),"")</f>
        <v>4747.51</v>
      </c>
      <c r="I3216" s="2">
        <v>1</v>
      </c>
      <c r="J3216">
        <v>14</v>
      </c>
    </row>
    <row r="3217" spans="1:10" x14ac:dyDescent="0.25">
      <c r="A3217" s="1">
        <v>41794.5625</v>
      </c>
      <c r="B3217">
        <v>27</v>
      </c>
      <c r="C3217">
        <v>520.69000000000005</v>
      </c>
      <c r="D3217" t="s">
        <v>270</v>
      </c>
      <c r="F3217">
        <f>IFERROR(IF(E3217="",VLOOKUP($B3217,Locations!$A$2:$U$255,16,FALSE),E3217),"")</f>
        <v>2.0699999999999998</v>
      </c>
      <c r="G3217">
        <f>IFERROR(C3217-F3217,"")</f>
        <v>518.62</v>
      </c>
      <c r="H3217">
        <f>IFERROR(ROUND(VLOOKUP($B3217,Locations!$A$2:$U$255,11,FALSE)-G3217,3),"")</f>
        <v>4747.68</v>
      </c>
      <c r="I3217" s="2">
        <v>1</v>
      </c>
      <c r="J3217">
        <v>14</v>
      </c>
    </row>
    <row r="3218" spans="1:10" x14ac:dyDescent="0.25">
      <c r="A3218" s="1">
        <v>41892.57916666667</v>
      </c>
      <c r="B3218">
        <v>27</v>
      </c>
      <c r="C3218">
        <v>520.79999999999995</v>
      </c>
      <c r="D3218" t="s">
        <v>270</v>
      </c>
      <c r="F3218">
        <f>IFERROR(IF(E3218="",VLOOKUP($B3218,Locations!$A$2:$U$255,16,FALSE),E3218),"")</f>
        <v>2.0699999999999998</v>
      </c>
      <c r="G3218">
        <f>IFERROR(C3218-F3218,"")</f>
        <v>518.7299999999999</v>
      </c>
      <c r="H3218">
        <f>IFERROR(ROUND(VLOOKUP($B3218,Locations!$A$2:$U$255,11,FALSE)-G3218,3),"")</f>
        <v>4747.57</v>
      </c>
      <c r="I3218" s="2">
        <v>1</v>
      </c>
      <c r="J3218">
        <v>14</v>
      </c>
    </row>
    <row r="3219" spans="1:10" x14ac:dyDescent="0.25">
      <c r="A3219" s="1">
        <v>41983.627083333333</v>
      </c>
      <c r="B3219">
        <v>27</v>
      </c>
      <c r="C3219">
        <v>520.83000000000004</v>
      </c>
      <c r="D3219" t="s">
        <v>270</v>
      </c>
      <c r="F3219">
        <f>IFERROR(IF(E3219="",VLOOKUP($B3219,Locations!$A$2:$U$255,16,FALSE),E3219),"")</f>
        <v>2.0699999999999998</v>
      </c>
      <c r="G3219">
        <f>IFERROR(C3219-F3219,"")</f>
        <v>518.76</v>
      </c>
      <c r="H3219">
        <f>IFERROR(ROUND(VLOOKUP($B3219,Locations!$A$2:$U$255,11,FALSE)-G3219,3),"")</f>
        <v>4747.54</v>
      </c>
      <c r="I3219" s="2">
        <v>1</v>
      </c>
      <c r="J3219">
        <v>16</v>
      </c>
    </row>
    <row r="3220" spans="1:10" x14ac:dyDescent="0.25">
      <c r="A3220" s="1">
        <v>42067.612500000003</v>
      </c>
      <c r="B3220">
        <v>27</v>
      </c>
      <c r="C3220">
        <v>520.83000000000004</v>
      </c>
      <c r="D3220" t="s">
        <v>270</v>
      </c>
      <c r="F3220">
        <f>IFERROR(IF(E3220="",VLOOKUP($B3220,Locations!$A$2:$U$255,16,FALSE),E3220),"")</f>
        <v>2.0699999999999998</v>
      </c>
      <c r="G3220">
        <f>IFERROR(C3220-F3220,"")</f>
        <v>518.76</v>
      </c>
      <c r="H3220">
        <f>IFERROR(ROUND(VLOOKUP($B3220,Locations!$A$2:$U$255,11,FALSE)-G3220,3),"")</f>
        <v>4747.54</v>
      </c>
      <c r="I3220" s="2">
        <v>1</v>
      </c>
      <c r="J3220">
        <v>16</v>
      </c>
    </row>
    <row r="3221" spans="1:10" x14ac:dyDescent="0.25">
      <c r="A3221" s="1">
        <v>42180.635416666664</v>
      </c>
      <c r="B3221">
        <v>27</v>
      </c>
      <c r="C3221">
        <v>520.85</v>
      </c>
      <c r="D3221" t="s">
        <v>270</v>
      </c>
      <c r="F3221">
        <f>IFERROR(IF(E3221="",VLOOKUP($B3221,Locations!$A$2:$U$255,16,FALSE),E3221),"")</f>
        <v>2.0699999999999998</v>
      </c>
      <c r="G3221">
        <f>IFERROR(C3221-F3221,"")</f>
        <v>518.78</v>
      </c>
      <c r="H3221">
        <f>IFERROR(ROUND(VLOOKUP($B3221,Locations!$A$2:$U$255,11,FALSE)-G3221,3),"")</f>
        <v>4747.5200000000004</v>
      </c>
      <c r="I3221" s="2">
        <v>1</v>
      </c>
      <c r="J3221">
        <v>17</v>
      </c>
    </row>
    <row r="3222" spans="1:10" x14ac:dyDescent="0.25">
      <c r="A3222" s="1">
        <v>42339.651388888888</v>
      </c>
      <c r="B3222">
        <v>27</v>
      </c>
      <c r="C3222">
        <v>520.91999999999996</v>
      </c>
      <c r="D3222" t="s">
        <v>270</v>
      </c>
      <c r="F3222">
        <f>IFERROR(IF(E3222="",VLOOKUP($B3222,Locations!$A$2:$U$255,16,FALSE),E3222),"")</f>
        <v>2.0699999999999998</v>
      </c>
      <c r="G3222">
        <f>IFERROR(C3222-F3222,"")</f>
        <v>518.84999999999991</v>
      </c>
      <c r="H3222">
        <f>IFERROR(ROUND(VLOOKUP($B3222,Locations!$A$2:$U$255,11,FALSE)-G3222,3),"")</f>
        <v>4747.45</v>
      </c>
      <c r="I3222" s="2">
        <v>1</v>
      </c>
      <c r="J3222">
        <v>16</v>
      </c>
    </row>
    <row r="3223" spans="1:10" x14ac:dyDescent="0.25">
      <c r="A3223" s="1">
        <v>42494.597916666666</v>
      </c>
      <c r="B3223">
        <v>27</v>
      </c>
      <c r="C3223">
        <v>520.76</v>
      </c>
      <c r="D3223" t="s">
        <v>270</v>
      </c>
      <c r="F3223">
        <f>IFERROR(IF(E3223="",VLOOKUP($B3223,Locations!$A$2:$U$255,16,FALSE),E3223),"")</f>
        <v>2.0699999999999998</v>
      </c>
      <c r="G3223">
        <f>IFERROR(C3223-F3223,"")</f>
        <v>518.68999999999994</v>
      </c>
      <c r="H3223">
        <f>IFERROR(ROUND(VLOOKUP($B3223,Locations!$A$2:$U$255,11,FALSE)-G3223,3),"")</f>
        <v>4747.6099999999997</v>
      </c>
      <c r="I3223" s="2">
        <v>1</v>
      </c>
      <c r="J3223">
        <v>15</v>
      </c>
    </row>
    <row r="3224" spans="1:10" x14ac:dyDescent="0.25">
      <c r="A3224" s="1">
        <v>42585.567361111112</v>
      </c>
      <c r="B3224">
        <v>27</v>
      </c>
      <c r="C3224">
        <v>520.97</v>
      </c>
      <c r="D3224" t="s">
        <v>270</v>
      </c>
      <c r="F3224">
        <f>IFERROR(IF(E3224="",VLOOKUP($B3224,Locations!$A$2:$U$255,16,FALSE),E3224),"")</f>
        <v>2.0699999999999998</v>
      </c>
      <c r="G3224">
        <f>IFERROR(C3224-F3224,"")</f>
        <v>518.9</v>
      </c>
      <c r="H3224">
        <f>IFERROR(ROUND(VLOOKUP($B3224,Locations!$A$2:$U$255,11,FALSE)-G3224,3),"")</f>
        <v>4747.3999999999996</v>
      </c>
      <c r="I3224" s="2">
        <v>1</v>
      </c>
      <c r="J3224">
        <v>15</v>
      </c>
    </row>
    <row r="3225" spans="1:10" x14ac:dyDescent="0.25">
      <c r="A3225" s="1">
        <v>42804.341666666667</v>
      </c>
      <c r="B3225">
        <v>27</v>
      </c>
      <c r="C3225">
        <v>521.04</v>
      </c>
      <c r="D3225" t="s">
        <v>270</v>
      </c>
      <c r="F3225">
        <f>IFERROR(IF(E3225="",VLOOKUP($B3225,Locations!$A$2:$U$255,16,FALSE),E3225),"")</f>
        <v>2.0699999999999998</v>
      </c>
      <c r="G3225">
        <f>IFERROR(C3225-F3225,"")</f>
        <v>518.96999999999991</v>
      </c>
      <c r="H3225">
        <f>IFERROR(ROUND(VLOOKUP($B3225,Locations!$A$2:$U$255,11,FALSE)-G3225,3),"")</f>
        <v>4747.33</v>
      </c>
      <c r="I3225" s="2">
        <v>1</v>
      </c>
      <c r="J3225">
        <v>16</v>
      </c>
    </row>
    <row r="3226" spans="1:10" x14ac:dyDescent="0.25">
      <c r="A3226" s="1">
        <v>42963.554861111108</v>
      </c>
      <c r="B3226">
        <v>27</v>
      </c>
      <c r="C3226">
        <v>521.24</v>
      </c>
      <c r="D3226" t="s">
        <v>270</v>
      </c>
      <c r="F3226">
        <f>IFERROR(IF(E3226="",VLOOKUP($B3226,Locations!$A$2:$U$255,16,FALSE),E3226),"")</f>
        <v>2.0699999999999998</v>
      </c>
      <c r="G3226">
        <f>IFERROR(C3226-F3226,"")</f>
        <v>519.16999999999996</v>
      </c>
      <c r="H3226">
        <f>IFERROR(ROUND(VLOOKUP($B3226,Locations!$A$2:$U$255,11,FALSE)-G3226,3),"")</f>
        <v>4747.13</v>
      </c>
      <c r="I3226" s="2">
        <v>1</v>
      </c>
      <c r="J3226">
        <v>15</v>
      </c>
    </row>
    <row r="3227" spans="1:10" x14ac:dyDescent="0.25">
      <c r="A3227" s="1">
        <v>43077.375694444447</v>
      </c>
      <c r="B3227">
        <v>27</v>
      </c>
      <c r="C3227">
        <v>521.41999999999996</v>
      </c>
      <c r="D3227" t="s">
        <v>270</v>
      </c>
      <c r="F3227">
        <f>IFERROR(IF(E3227="",VLOOKUP($B3227,Locations!$A$2:$U$255,16,FALSE),E3227),"")</f>
        <v>2.0699999999999998</v>
      </c>
      <c r="G3227">
        <f>IFERROR(C3227-F3227,"")</f>
        <v>519.34999999999991</v>
      </c>
      <c r="H3227">
        <f>IFERROR(ROUND(VLOOKUP($B3227,Locations!$A$2:$U$255,11,FALSE)-G3227,3),"")</f>
        <v>4746.95</v>
      </c>
      <c r="I3227" s="2">
        <v>1</v>
      </c>
      <c r="J3227">
        <v>16</v>
      </c>
    </row>
    <row r="3228" spans="1:10" x14ac:dyDescent="0.25">
      <c r="A3228" s="50">
        <v>43168.427083333336</v>
      </c>
      <c r="B3228">
        <v>27</v>
      </c>
      <c r="C3228" s="47">
        <v>521.32000000000005</v>
      </c>
      <c r="D3228" t="s">
        <v>270</v>
      </c>
      <c r="F3228">
        <v>2.0699999999999998</v>
      </c>
      <c r="G3228">
        <f>IFERROR(C3228-F3228,"")</f>
        <v>519.25</v>
      </c>
      <c r="H3228">
        <f>IFERROR(ROUND(VLOOKUP($B3228,Locations!$A$2:$U$255,11,FALSE)-G3228,3),"")</f>
        <v>4747.05</v>
      </c>
      <c r="I3228" s="2">
        <v>1</v>
      </c>
      <c r="J3228">
        <v>16</v>
      </c>
    </row>
    <row r="3229" spans="1:10" x14ac:dyDescent="0.25">
      <c r="A3229" s="50">
        <v>43313.725694444445</v>
      </c>
      <c r="B3229">
        <v>27</v>
      </c>
      <c r="C3229" s="47">
        <v>521.19000000000005</v>
      </c>
      <c r="D3229" t="s">
        <v>270</v>
      </c>
      <c r="F3229">
        <v>2.0699999999999998</v>
      </c>
      <c r="G3229">
        <f>IFERROR(C3229-F3229,"")</f>
        <v>519.12</v>
      </c>
      <c r="H3229">
        <f>IFERROR(ROUND(VLOOKUP($B3229,Locations!$A$2:$U$255,11,FALSE)-G3229,3),"")</f>
        <v>4747.18</v>
      </c>
      <c r="I3229" s="2">
        <v>1</v>
      </c>
      <c r="J3229">
        <v>17</v>
      </c>
    </row>
    <row r="3230" spans="1:10" x14ac:dyDescent="0.25">
      <c r="A3230" s="1">
        <v>39608.5</v>
      </c>
      <c r="B3230">
        <v>28</v>
      </c>
      <c r="C3230">
        <v>215.36</v>
      </c>
      <c r="D3230" t="s">
        <v>271</v>
      </c>
      <c r="F3230">
        <f>IFERROR(IF(E3230="",VLOOKUP($B3230,Locations!$A$2:$U$255,16,FALSE),E3230),"")</f>
        <v>1.26</v>
      </c>
      <c r="G3230">
        <f>IFERROR(C3230-F3230,"")</f>
        <v>214.10000000000002</v>
      </c>
      <c r="H3230">
        <f>IFERROR(ROUND(VLOOKUP($B3230,Locations!$A$2:$U$255,11,FALSE)-G3230,3),"")</f>
        <v>5450.9</v>
      </c>
      <c r="I3230" s="2">
        <v>1</v>
      </c>
      <c r="J3230">
        <v>17</v>
      </c>
    </row>
    <row r="3231" spans="1:10" x14ac:dyDescent="0.25">
      <c r="A3231" s="1">
        <v>39622.5</v>
      </c>
      <c r="B3231">
        <v>28</v>
      </c>
      <c r="C3231">
        <v>215.29</v>
      </c>
      <c r="D3231" t="s">
        <v>271</v>
      </c>
      <c r="F3231">
        <f>IFERROR(IF(E3231="",VLOOKUP($B3231,Locations!$A$2:$U$255,16,FALSE),E3231),"")</f>
        <v>1.26</v>
      </c>
      <c r="G3231">
        <f>IFERROR(C3231-F3231,"")</f>
        <v>214.03</v>
      </c>
      <c r="H3231">
        <f>IFERROR(ROUND(VLOOKUP($B3231,Locations!$A$2:$U$255,11,FALSE)-G3231,3),"")</f>
        <v>5450.97</v>
      </c>
      <c r="I3231" s="2">
        <v>1</v>
      </c>
      <c r="J3231">
        <v>17</v>
      </c>
    </row>
    <row r="3232" spans="1:10" x14ac:dyDescent="0.25">
      <c r="A3232" s="1">
        <v>39645.5</v>
      </c>
      <c r="B3232">
        <v>28</v>
      </c>
      <c r="C3232">
        <v>215.42</v>
      </c>
      <c r="D3232" t="s">
        <v>271</v>
      </c>
      <c r="F3232">
        <f>IFERROR(IF(E3232="",VLOOKUP($B3232,Locations!$A$2:$U$255,16,FALSE),E3232),"")</f>
        <v>1.26</v>
      </c>
      <c r="G3232">
        <f>IFERROR(C3232-F3232,"")</f>
        <v>214.16</v>
      </c>
      <c r="H3232">
        <f>IFERROR(ROUND(VLOOKUP($B3232,Locations!$A$2:$U$255,11,FALSE)-G3232,3),"")</f>
        <v>5450.84</v>
      </c>
      <c r="I3232" s="2">
        <v>1</v>
      </c>
      <c r="J3232">
        <v>17</v>
      </c>
    </row>
    <row r="3233" spans="1:10" x14ac:dyDescent="0.25">
      <c r="A3233" s="1">
        <v>39659.354861111111</v>
      </c>
      <c r="B3233">
        <v>28</v>
      </c>
      <c r="C3233">
        <v>215.52</v>
      </c>
      <c r="D3233" t="s">
        <v>271</v>
      </c>
      <c r="F3233">
        <f>IFERROR(IF(E3233="",VLOOKUP($B3233,Locations!$A$2:$U$255,16,FALSE),E3233),"")</f>
        <v>1.26</v>
      </c>
      <c r="G3233">
        <f>IFERROR(C3233-F3233,"")</f>
        <v>214.26000000000002</v>
      </c>
      <c r="H3233">
        <f>IFERROR(ROUND(VLOOKUP($B3233,Locations!$A$2:$U$255,11,FALSE)-G3233,3),"")</f>
        <v>5450.74</v>
      </c>
      <c r="I3233" s="2">
        <v>1</v>
      </c>
      <c r="J3233">
        <v>17</v>
      </c>
    </row>
    <row r="3234" spans="1:10" x14ac:dyDescent="0.25">
      <c r="A3234" s="1">
        <v>39749.748611111114</v>
      </c>
      <c r="B3234">
        <v>28</v>
      </c>
      <c r="C3234">
        <v>215.37</v>
      </c>
      <c r="D3234" t="s">
        <v>271</v>
      </c>
      <c r="F3234">
        <f>IFERROR(IF(E3234="",VLOOKUP($B3234,Locations!$A$2:$U$255,16,FALSE),E3234),"")</f>
        <v>1.26</v>
      </c>
      <c r="G3234">
        <f>IFERROR(C3234-F3234,"")</f>
        <v>214.11</v>
      </c>
      <c r="H3234">
        <f>IFERROR(ROUND(VLOOKUP($B3234,Locations!$A$2:$U$255,11,FALSE)-G3234,3),"")</f>
        <v>5450.89</v>
      </c>
      <c r="I3234" s="2">
        <v>1</v>
      </c>
      <c r="J3234">
        <v>17</v>
      </c>
    </row>
    <row r="3235" spans="1:10" x14ac:dyDescent="0.25">
      <c r="A3235" s="1">
        <v>39856.361111111109</v>
      </c>
      <c r="B3235">
        <v>28</v>
      </c>
      <c r="C3235">
        <v>215.28</v>
      </c>
      <c r="D3235" t="s">
        <v>271</v>
      </c>
      <c r="F3235">
        <f>IFERROR(IF(E3235="",VLOOKUP($B3235,Locations!$A$2:$U$255,16,FALSE),E3235),"")</f>
        <v>1.26</v>
      </c>
      <c r="G3235">
        <f>IFERROR(C3235-F3235,"")</f>
        <v>214.02</v>
      </c>
      <c r="H3235">
        <f>IFERROR(ROUND(VLOOKUP($B3235,Locations!$A$2:$U$255,11,FALSE)-G3235,3),"")</f>
        <v>5450.98</v>
      </c>
      <c r="I3235" s="2">
        <v>1</v>
      </c>
      <c r="J3235">
        <v>17</v>
      </c>
    </row>
    <row r="3236" spans="1:10" x14ac:dyDescent="0.25">
      <c r="A3236" s="1">
        <v>39877.668749999997</v>
      </c>
      <c r="B3236">
        <v>28</v>
      </c>
      <c r="C3236">
        <v>215.27</v>
      </c>
      <c r="D3236" t="s">
        <v>271</v>
      </c>
      <c r="F3236">
        <f>IFERROR(IF(E3236="",VLOOKUP($B3236,Locations!$A$2:$U$255,16,FALSE),E3236),"")</f>
        <v>1.26</v>
      </c>
      <c r="G3236">
        <f>IFERROR(C3236-F3236,"")</f>
        <v>214.01000000000002</v>
      </c>
      <c r="H3236">
        <f>IFERROR(ROUND(VLOOKUP($B3236,Locations!$A$2:$U$255,11,FALSE)-G3236,3),"")</f>
        <v>5450.99</v>
      </c>
      <c r="I3236" s="2">
        <v>1</v>
      </c>
      <c r="J3236">
        <v>17</v>
      </c>
    </row>
    <row r="3237" spans="1:10" x14ac:dyDescent="0.25">
      <c r="A3237" s="1">
        <v>39952.820833333331</v>
      </c>
      <c r="B3237">
        <v>28</v>
      </c>
      <c r="C3237">
        <v>215.15</v>
      </c>
      <c r="D3237" t="s">
        <v>271</v>
      </c>
      <c r="F3237">
        <f>IFERROR(IF(E3237="",VLOOKUP($B3237,Locations!$A$2:$U$255,16,FALSE),E3237),"")</f>
        <v>1.26</v>
      </c>
      <c r="G3237">
        <f>IFERROR(C3237-F3237,"")</f>
        <v>213.89000000000001</v>
      </c>
      <c r="H3237">
        <f>IFERROR(ROUND(VLOOKUP($B3237,Locations!$A$2:$U$255,11,FALSE)-G3237,3),"")</f>
        <v>5451.11</v>
      </c>
      <c r="I3237" s="2">
        <v>1</v>
      </c>
      <c r="J3237">
        <v>17</v>
      </c>
    </row>
    <row r="3238" spans="1:10" x14ac:dyDescent="0.25">
      <c r="A3238" s="1">
        <v>40070.669444444444</v>
      </c>
      <c r="B3238">
        <v>28</v>
      </c>
      <c r="C3238">
        <v>215.2</v>
      </c>
      <c r="D3238" t="s">
        <v>271</v>
      </c>
      <c r="F3238">
        <f>IFERROR(IF(E3238="",VLOOKUP($B3238,Locations!$A$2:$U$255,16,FALSE),E3238),"")</f>
        <v>1.26</v>
      </c>
      <c r="G3238">
        <f>IFERROR(C3238-F3238,"")</f>
        <v>213.94</v>
      </c>
      <c r="H3238">
        <f>IFERROR(ROUND(VLOOKUP($B3238,Locations!$A$2:$U$255,11,FALSE)-G3238,3),"")</f>
        <v>5451.06</v>
      </c>
      <c r="I3238" s="2">
        <v>1</v>
      </c>
      <c r="J3238">
        <v>17</v>
      </c>
    </row>
    <row r="3239" spans="1:10" x14ac:dyDescent="0.25">
      <c r="A3239" s="1">
        <v>40148.648611111108</v>
      </c>
      <c r="B3239">
        <v>28</v>
      </c>
      <c r="C3239">
        <v>215.19</v>
      </c>
      <c r="D3239" t="s">
        <v>271</v>
      </c>
      <c r="F3239">
        <f>IFERROR(IF(E3239="",VLOOKUP($B3239,Locations!$A$2:$U$255,16,FALSE),E3239),"")</f>
        <v>1.26</v>
      </c>
      <c r="G3239">
        <f>IFERROR(C3239-F3239,"")</f>
        <v>213.93</v>
      </c>
      <c r="H3239">
        <f>IFERROR(ROUND(VLOOKUP($B3239,Locations!$A$2:$U$255,11,FALSE)-G3239,3),"")</f>
        <v>5451.07</v>
      </c>
      <c r="I3239" s="2">
        <v>1</v>
      </c>
      <c r="J3239">
        <v>17</v>
      </c>
    </row>
    <row r="3240" spans="1:10" x14ac:dyDescent="0.25">
      <c r="A3240" s="1">
        <v>40239.685416666667</v>
      </c>
      <c r="B3240">
        <v>28</v>
      </c>
      <c r="C3240">
        <v>215.23</v>
      </c>
      <c r="D3240" t="s">
        <v>271</v>
      </c>
      <c r="F3240">
        <f>IFERROR(IF(E3240="",VLOOKUP($B3240,Locations!$A$2:$U$255,16,FALSE),E3240),"")</f>
        <v>1.26</v>
      </c>
      <c r="G3240">
        <f>IFERROR(C3240-F3240,"")</f>
        <v>213.97</v>
      </c>
      <c r="H3240">
        <f>IFERROR(ROUND(VLOOKUP($B3240,Locations!$A$2:$U$255,11,FALSE)-G3240,3),"")</f>
        <v>5451.03</v>
      </c>
      <c r="I3240" s="2">
        <v>1</v>
      </c>
      <c r="J3240">
        <v>17</v>
      </c>
    </row>
    <row r="3241" spans="1:10" x14ac:dyDescent="0.25">
      <c r="A3241" s="1">
        <v>40336.73541666667</v>
      </c>
      <c r="B3241">
        <v>28</v>
      </c>
      <c r="C3241">
        <v>215.16</v>
      </c>
      <c r="D3241" t="s">
        <v>271</v>
      </c>
      <c r="F3241">
        <f>IFERROR(IF(E3241="",VLOOKUP($B3241,Locations!$A$2:$U$255,16,FALSE),E3241),"")</f>
        <v>1.26</v>
      </c>
      <c r="G3241">
        <f>IFERROR(C3241-F3241,"")</f>
        <v>213.9</v>
      </c>
      <c r="H3241">
        <f>IFERROR(ROUND(VLOOKUP($B3241,Locations!$A$2:$U$255,11,FALSE)-G3241,3),"")</f>
        <v>5451.1</v>
      </c>
      <c r="I3241" s="2">
        <v>1</v>
      </c>
      <c r="J3241">
        <v>17</v>
      </c>
    </row>
    <row r="3242" spans="1:10" x14ac:dyDescent="0.25">
      <c r="A3242" s="1">
        <v>40434.761805555558</v>
      </c>
      <c r="B3242">
        <v>28</v>
      </c>
      <c r="C3242">
        <v>215.21</v>
      </c>
      <c r="D3242" t="s">
        <v>271</v>
      </c>
      <c r="F3242">
        <f>IFERROR(IF(E3242="",VLOOKUP($B3242,Locations!$A$2:$U$255,16,FALSE),E3242),"")</f>
        <v>1.26</v>
      </c>
      <c r="G3242">
        <f>IFERROR(C3242-F3242,"")</f>
        <v>213.95000000000002</v>
      </c>
      <c r="H3242">
        <f>IFERROR(ROUND(VLOOKUP($B3242,Locations!$A$2:$U$255,11,FALSE)-G3242,3),"")</f>
        <v>5451.05</v>
      </c>
      <c r="I3242" s="2">
        <v>1</v>
      </c>
      <c r="J3242">
        <v>14</v>
      </c>
    </row>
    <row r="3243" spans="1:10" x14ac:dyDescent="0.25">
      <c r="A3243" s="1">
        <v>40518.692361111112</v>
      </c>
      <c r="B3243">
        <v>28</v>
      </c>
      <c r="C3243">
        <v>215.34</v>
      </c>
      <c r="D3243" t="s">
        <v>271</v>
      </c>
      <c r="F3243">
        <f>IFERROR(IF(E3243="",VLOOKUP($B3243,Locations!$A$2:$U$255,16,FALSE),E3243),"")</f>
        <v>1.26</v>
      </c>
      <c r="G3243">
        <f>IFERROR(C3243-F3243,"")</f>
        <v>214.08</v>
      </c>
      <c r="H3243">
        <f>IFERROR(ROUND(VLOOKUP($B3243,Locations!$A$2:$U$255,11,FALSE)-G3243,3),"")</f>
        <v>5450.92</v>
      </c>
      <c r="I3243" s="2">
        <v>1</v>
      </c>
      <c r="J3243">
        <v>16</v>
      </c>
    </row>
    <row r="3244" spans="1:10" x14ac:dyDescent="0.25">
      <c r="A3244" s="1">
        <v>40602.762499999997</v>
      </c>
      <c r="B3244">
        <v>28</v>
      </c>
      <c r="C3244">
        <v>215.34</v>
      </c>
      <c r="D3244" t="s">
        <v>271</v>
      </c>
      <c r="F3244">
        <f>IFERROR(IF(E3244="",VLOOKUP($B3244,Locations!$A$2:$U$255,16,FALSE),E3244),"")</f>
        <v>1.26</v>
      </c>
      <c r="G3244">
        <f>IFERROR(C3244-F3244,"")</f>
        <v>214.08</v>
      </c>
      <c r="H3244">
        <f>IFERROR(ROUND(VLOOKUP($B3244,Locations!$A$2:$U$255,11,FALSE)-G3244,3),"")</f>
        <v>5450.92</v>
      </c>
      <c r="I3244" s="2">
        <v>1</v>
      </c>
      <c r="J3244">
        <v>14</v>
      </c>
    </row>
    <row r="3245" spans="1:10" x14ac:dyDescent="0.25">
      <c r="A3245" s="1">
        <v>40700.686805555553</v>
      </c>
      <c r="B3245">
        <v>28</v>
      </c>
      <c r="C3245">
        <v>215.33</v>
      </c>
      <c r="D3245" t="s">
        <v>271</v>
      </c>
      <c r="F3245">
        <f>IFERROR(IF(E3245="",VLOOKUP($B3245,Locations!$A$2:$U$255,16,FALSE),E3245),"")</f>
        <v>1.26</v>
      </c>
      <c r="G3245">
        <f>IFERROR(C3245-F3245,"")</f>
        <v>214.07000000000002</v>
      </c>
      <c r="H3245">
        <f>IFERROR(ROUND(VLOOKUP($B3245,Locations!$A$2:$U$255,11,FALSE)-G3245,3),"")</f>
        <v>5450.93</v>
      </c>
      <c r="I3245" s="2">
        <v>1</v>
      </c>
      <c r="J3245">
        <v>14</v>
      </c>
    </row>
    <row r="3246" spans="1:10" x14ac:dyDescent="0.25">
      <c r="A3246" s="1">
        <v>40798.618055555555</v>
      </c>
      <c r="B3246" s="41">
        <v>28</v>
      </c>
      <c r="C3246" s="41">
        <v>215.33</v>
      </c>
      <c r="D3246" s="41" t="s">
        <v>271</v>
      </c>
      <c r="E3246" s="41"/>
      <c r="F3246" s="41">
        <f>IFERROR(IF(E3246="",VLOOKUP($B3246,Locations!$A$2:$U$255,16,FALSE),E3246),"")</f>
        <v>1.26</v>
      </c>
      <c r="G3246" s="41">
        <f>IFERROR(C3246-F3246,"")</f>
        <v>214.07000000000002</v>
      </c>
      <c r="H3246" s="41">
        <f>IFERROR(ROUND(VLOOKUP($B3246,Locations!$A$2:$U$255,11,FALSE)-G3246,3),"")</f>
        <v>5450.93</v>
      </c>
      <c r="I3246" s="42">
        <v>1</v>
      </c>
      <c r="J3246" s="41">
        <v>14</v>
      </c>
    </row>
    <row r="3247" spans="1:10" x14ac:dyDescent="0.25">
      <c r="A3247" s="1">
        <v>40882.690972222219</v>
      </c>
      <c r="B3247">
        <v>28</v>
      </c>
      <c r="C3247">
        <v>215.51</v>
      </c>
      <c r="D3247" t="s">
        <v>271</v>
      </c>
      <c r="F3247">
        <f>IFERROR(IF(E3247="",VLOOKUP($B3247,Locations!$A$2:$U$255,16,FALSE),E3247),"")</f>
        <v>1.26</v>
      </c>
      <c r="G3247">
        <f>IFERROR(C3247-F3247,"")</f>
        <v>214.25</v>
      </c>
      <c r="H3247">
        <f>IFERROR(ROUND(VLOOKUP($B3247,Locations!$A$2:$U$255,11,FALSE)-G3247,3),"")</f>
        <v>5450.75</v>
      </c>
      <c r="I3247" s="2">
        <v>1</v>
      </c>
      <c r="J3247">
        <v>14</v>
      </c>
    </row>
    <row r="3248" spans="1:10" x14ac:dyDescent="0.25">
      <c r="A3248" s="1">
        <v>40966.635416666664</v>
      </c>
      <c r="B3248">
        <v>28</v>
      </c>
      <c r="C3248">
        <v>215.31</v>
      </c>
      <c r="D3248" t="s">
        <v>271</v>
      </c>
      <c r="F3248">
        <f>IFERROR(IF(E3248="",VLOOKUP($B3248,Locations!$A$2:$U$255,16,FALSE),E3248),"")</f>
        <v>1.26</v>
      </c>
      <c r="G3248">
        <f>IFERROR(C3248-F3248,"")</f>
        <v>214.05</v>
      </c>
      <c r="H3248">
        <f>IFERROR(ROUND(VLOOKUP($B3248,Locations!$A$2:$U$255,11,FALSE)-G3248,3),"")</f>
        <v>5450.95</v>
      </c>
      <c r="I3248" s="2">
        <v>1</v>
      </c>
      <c r="J3248">
        <v>16</v>
      </c>
    </row>
    <row r="3249" spans="1:10" x14ac:dyDescent="0.25">
      <c r="A3249" s="1">
        <v>41064.572222222225</v>
      </c>
      <c r="B3249">
        <v>28</v>
      </c>
      <c r="C3249">
        <v>215.34</v>
      </c>
      <c r="D3249" t="s">
        <v>271</v>
      </c>
      <c r="F3249">
        <f>IFERROR(IF(E3249="",VLOOKUP($B3249,Locations!$A$2:$U$255,16,FALSE),E3249),"")</f>
        <v>1.26</v>
      </c>
      <c r="G3249">
        <f>IFERROR(C3249-F3249,"")</f>
        <v>214.08</v>
      </c>
      <c r="H3249">
        <f>IFERROR(ROUND(VLOOKUP($B3249,Locations!$A$2:$U$255,11,FALSE)-G3249,3),"")</f>
        <v>5450.92</v>
      </c>
      <c r="I3249" s="2">
        <v>1</v>
      </c>
      <c r="J3249">
        <v>14</v>
      </c>
    </row>
    <row r="3250" spans="1:10" x14ac:dyDescent="0.25">
      <c r="A3250" s="1">
        <v>41162.65</v>
      </c>
      <c r="B3250">
        <v>28</v>
      </c>
      <c r="C3250">
        <v>215.3</v>
      </c>
      <c r="D3250" t="s">
        <v>271</v>
      </c>
      <c r="F3250">
        <f>IFERROR(IF(E3250="",VLOOKUP($B3250,Locations!$A$2:$U$255,16,FALSE),E3250),"")</f>
        <v>1.26</v>
      </c>
      <c r="G3250">
        <f>IFERROR(C3250-F3250,"")</f>
        <v>214.04000000000002</v>
      </c>
      <c r="H3250">
        <f>IFERROR(ROUND(VLOOKUP($B3250,Locations!$A$2:$U$255,11,FALSE)-G3250,3),"")</f>
        <v>5450.96</v>
      </c>
      <c r="I3250" s="2">
        <v>1</v>
      </c>
      <c r="J3250">
        <v>14</v>
      </c>
    </row>
    <row r="3251" spans="1:10" x14ac:dyDescent="0.25">
      <c r="A3251" s="1">
        <v>41253.713194444441</v>
      </c>
      <c r="B3251">
        <v>28</v>
      </c>
      <c r="C3251">
        <v>215.4</v>
      </c>
      <c r="D3251" t="s">
        <v>271</v>
      </c>
      <c r="F3251">
        <f>IFERROR(IF(E3251="",VLOOKUP($B3251,Locations!$A$2:$U$255,16,FALSE),E3251),"")</f>
        <v>1.26</v>
      </c>
      <c r="G3251">
        <f>IFERROR(C3251-F3251,"")</f>
        <v>214.14000000000001</v>
      </c>
      <c r="H3251">
        <f>IFERROR(ROUND(VLOOKUP($B3251,Locations!$A$2:$U$255,11,FALSE)-G3251,3),"")</f>
        <v>5450.86</v>
      </c>
      <c r="I3251" s="2">
        <v>1</v>
      </c>
    </row>
    <row r="3252" spans="1:10" x14ac:dyDescent="0.25">
      <c r="A3252" s="1">
        <v>41337.669444444444</v>
      </c>
      <c r="B3252" s="41">
        <v>28</v>
      </c>
      <c r="C3252" s="41">
        <v>215.51</v>
      </c>
      <c r="D3252" s="41" t="s">
        <v>271</v>
      </c>
      <c r="E3252" s="41"/>
      <c r="F3252" s="41">
        <f>IFERROR(IF(E3252="",VLOOKUP($B3252,Locations!$A$2:$U$255,16,FALSE),E3252),"")</f>
        <v>1.26</v>
      </c>
      <c r="G3252" s="41">
        <f>IFERROR(C3252-F3252,"")</f>
        <v>214.25</v>
      </c>
      <c r="H3252" s="41">
        <f>IFERROR(ROUND(VLOOKUP($B3252,Locations!$A$2:$U$255,11,FALSE)-G3252,3),"")</f>
        <v>5450.75</v>
      </c>
      <c r="I3252" s="42">
        <v>1</v>
      </c>
      <c r="J3252" s="41">
        <v>14</v>
      </c>
    </row>
    <row r="3253" spans="1:10" x14ac:dyDescent="0.25">
      <c r="A3253" s="1">
        <v>41442.5625</v>
      </c>
      <c r="B3253" s="41">
        <v>28</v>
      </c>
      <c r="C3253" s="41">
        <v>215.39</v>
      </c>
      <c r="D3253" s="41" t="s">
        <v>271</v>
      </c>
      <c r="E3253" s="41"/>
      <c r="F3253" s="41">
        <f>IFERROR(IF(E3253="",VLOOKUP($B3253,Locations!$A$2:$U$255,16,FALSE),E3253),"")</f>
        <v>1.26</v>
      </c>
      <c r="G3253" s="41">
        <f>IFERROR(C3253-F3253,"")</f>
        <v>214.13</v>
      </c>
      <c r="H3253" s="41">
        <f>IFERROR(ROUND(VLOOKUP($B3253,Locations!$A$2:$U$255,11,FALSE)-G3253,3),"")</f>
        <v>5450.87</v>
      </c>
      <c r="I3253" s="42">
        <v>1</v>
      </c>
      <c r="J3253" s="41">
        <v>14</v>
      </c>
    </row>
    <row r="3254" spans="1:10" x14ac:dyDescent="0.25">
      <c r="A3254" s="1">
        <v>41533.607638888891</v>
      </c>
      <c r="B3254" s="41">
        <v>28</v>
      </c>
      <c r="C3254" s="41">
        <v>215.37</v>
      </c>
      <c r="D3254" s="41" t="s">
        <v>271</v>
      </c>
      <c r="E3254" s="41"/>
      <c r="F3254" s="41">
        <f>IFERROR(IF(E3254="",VLOOKUP($B3254,Locations!$A$2:$U$255,16,FALSE),E3254),"")</f>
        <v>1.26</v>
      </c>
      <c r="G3254" s="41">
        <f>IFERROR(C3254-F3254,"")</f>
        <v>214.11</v>
      </c>
      <c r="H3254" s="41">
        <f>IFERROR(ROUND(VLOOKUP($B3254,Locations!$A$2:$U$255,11,FALSE)-G3254,3),"")</f>
        <v>5450.89</v>
      </c>
      <c r="I3254" s="42">
        <v>1</v>
      </c>
      <c r="J3254" s="41">
        <v>14</v>
      </c>
    </row>
    <row r="3255" spans="1:10" x14ac:dyDescent="0.25">
      <c r="A3255" s="1">
        <v>41617.576388888891</v>
      </c>
      <c r="B3255">
        <v>28</v>
      </c>
      <c r="C3255">
        <v>215.4</v>
      </c>
      <c r="D3255" t="s">
        <v>271</v>
      </c>
      <c r="F3255">
        <f>IFERROR(IF(E3255="",VLOOKUP($B3255,Locations!$A$2:$U$255,16,FALSE),E3255),"")</f>
        <v>1.26</v>
      </c>
      <c r="G3255">
        <f>IFERROR(C3255-F3255,"")</f>
        <v>214.14000000000001</v>
      </c>
      <c r="H3255">
        <f>IFERROR(ROUND(VLOOKUP($B3255,Locations!$A$2:$U$255,11,FALSE)-G3255,3),"")</f>
        <v>5450.86</v>
      </c>
      <c r="I3255" s="2">
        <v>1</v>
      </c>
      <c r="J3255">
        <v>16</v>
      </c>
    </row>
    <row r="3256" spans="1:10" x14ac:dyDescent="0.25">
      <c r="A3256" s="1">
        <v>41701.663888888892</v>
      </c>
      <c r="B3256" s="41">
        <v>28</v>
      </c>
      <c r="C3256" s="41">
        <v>215.49</v>
      </c>
      <c r="D3256" s="41" t="s">
        <v>271</v>
      </c>
      <c r="E3256" s="41"/>
      <c r="F3256" s="41">
        <f>IFERROR(IF(E3256="",VLOOKUP($B3256,Locations!$A$2:$U$255,16,FALSE),E3256),"")</f>
        <v>1.26</v>
      </c>
      <c r="G3256" s="41">
        <f>IFERROR(C3256-F3256,"")</f>
        <v>214.23000000000002</v>
      </c>
      <c r="H3256" s="41">
        <f>IFERROR(ROUND(VLOOKUP($B3256,Locations!$A$2:$U$255,11,FALSE)-G3256,3),"")</f>
        <v>5450.77</v>
      </c>
      <c r="I3256" s="42">
        <v>1</v>
      </c>
      <c r="J3256" s="41">
        <v>14</v>
      </c>
    </row>
    <row r="3257" spans="1:10" x14ac:dyDescent="0.25">
      <c r="A3257" s="1">
        <v>41792.621527777781</v>
      </c>
      <c r="B3257">
        <v>28</v>
      </c>
      <c r="C3257">
        <v>215.45</v>
      </c>
      <c r="D3257" t="s">
        <v>271</v>
      </c>
      <c r="F3257">
        <f>IFERROR(IF(E3257="",VLOOKUP($B3257,Locations!$A$2:$U$255,16,FALSE),E3257),"")</f>
        <v>1.26</v>
      </c>
      <c r="G3257">
        <f>IFERROR(C3257-F3257,"")</f>
        <v>214.19</v>
      </c>
      <c r="H3257">
        <f>IFERROR(ROUND(VLOOKUP($B3257,Locations!$A$2:$U$255,11,FALSE)-G3257,3),"")</f>
        <v>5450.81</v>
      </c>
      <c r="I3257" s="2">
        <v>1</v>
      </c>
      <c r="J3257">
        <v>14</v>
      </c>
    </row>
    <row r="3258" spans="1:10" x14ac:dyDescent="0.25">
      <c r="A3258" s="1">
        <v>41890.620833333334</v>
      </c>
      <c r="B3258">
        <v>28</v>
      </c>
      <c r="C3258">
        <v>215.51</v>
      </c>
      <c r="D3258" t="s">
        <v>271</v>
      </c>
      <c r="F3258">
        <f>IFERROR(IF(E3258="",VLOOKUP($B3258,Locations!$A$2:$U$255,16,FALSE),E3258),"")</f>
        <v>1.26</v>
      </c>
      <c r="G3258">
        <f>IFERROR(C3258-F3258,"")</f>
        <v>214.25</v>
      </c>
      <c r="H3258">
        <f>IFERROR(ROUND(VLOOKUP($B3258,Locations!$A$2:$U$255,11,FALSE)-G3258,3),"")</f>
        <v>5450.75</v>
      </c>
      <c r="I3258" s="2">
        <v>1</v>
      </c>
      <c r="J3258">
        <v>14</v>
      </c>
    </row>
    <row r="3259" spans="1:10" x14ac:dyDescent="0.25">
      <c r="A3259" s="1">
        <v>41981.646527777775</v>
      </c>
      <c r="B3259">
        <v>28</v>
      </c>
      <c r="C3259">
        <v>215.6</v>
      </c>
      <c r="D3259" t="s">
        <v>271</v>
      </c>
      <c r="F3259">
        <f>IFERROR(IF(E3259="",VLOOKUP($B3259,Locations!$A$2:$U$255,16,FALSE),E3259),"")</f>
        <v>1.26</v>
      </c>
      <c r="G3259">
        <f>IFERROR(C3259-F3259,"")</f>
        <v>214.34</v>
      </c>
      <c r="H3259">
        <f>IFERROR(ROUND(VLOOKUP($B3259,Locations!$A$2:$U$255,11,FALSE)-G3259,3),"")</f>
        <v>5450.66</v>
      </c>
      <c r="I3259" s="2">
        <v>1</v>
      </c>
      <c r="J3259">
        <v>16</v>
      </c>
    </row>
    <row r="3260" spans="1:10" x14ac:dyDescent="0.25">
      <c r="A3260" s="1">
        <v>42065.652083333334</v>
      </c>
      <c r="B3260">
        <v>28</v>
      </c>
      <c r="C3260" s="41">
        <v>215.39</v>
      </c>
      <c r="D3260" t="s">
        <v>271</v>
      </c>
      <c r="F3260">
        <f>IFERROR(IF(E3260="",VLOOKUP($B3260,Locations!$A$2:$U$255,16,FALSE),E3260),"")</f>
        <v>1.26</v>
      </c>
      <c r="G3260">
        <f>IFERROR(C3260-F3260,"")</f>
        <v>214.13</v>
      </c>
      <c r="H3260">
        <f>IFERROR(ROUND(VLOOKUP($B3260,Locations!$A$2:$U$255,11,FALSE)-G3260,3),"")</f>
        <v>5450.87</v>
      </c>
      <c r="I3260" s="2">
        <v>1</v>
      </c>
      <c r="J3260">
        <v>16</v>
      </c>
    </row>
    <row r="3261" spans="1:10" x14ac:dyDescent="0.25">
      <c r="A3261" s="1">
        <v>42178.681250000001</v>
      </c>
      <c r="B3261">
        <v>28</v>
      </c>
      <c r="C3261">
        <v>215.52</v>
      </c>
      <c r="D3261" t="s">
        <v>271</v>
      </c>
      <c r="F3261">
        <f>IFERROR(IF(E3261="",VLOOKUP($B3261,Locations!$A$2:$U$255,16,FALSE),E3261),"")</f>
        <v>1.26</v>
      </c>
      <c r="G3261">
        <f>IFERROR(C3261-F3261,"")</f>
        <v>214.26000000000002</v>
      </c>
      <c r="H3261">
        <f>IFERROR(ROUND(VLOOKUP($B3261,Locations!$A$2:$U$255,11,FALSE)-G3261,3),"")</f>
        <v>5450.74</v>
      </c>
      <c r="I3261" s="2">
        <v>1</v>
      </c>
      <c r="J3261">
        <v>17</v>
      </c>
    </row>
    <row r="3262" spans="1:10" x14ac:dyDescent="0.25">
      <c r="A3262" s="1">
        <v>42338.604166666664</v>
      </c>
      <c r="B3262">
        <v>28</v>
      </c>
      <c r="C3262">
        <v>215.6</v>
      </c>
      <c r="D3262" t="s">
        <v>271</v>
      </c>
      <c r="F3262">
        <f>IFERROR(IF(E3262="",VLOOKUP($B3262,Locations!$A$2:$U$255,16,FALSE),E3262),"")</f>
        <v>1.26</v>
      </c>
      <c r="G3262">
        <f>IFERROR(C3262-F3262,"")</f>
        <v>214.34</v>
      </c>
      <c r="H3262">
        <f>IFERROR(ROUND(VLOOKUP($B3262,Locations!$A$2:$U$255,11,FALSE)-G3262,3),"")</f>
        <v>5450.66</v>
      </c>
      <c r="I3262" s="2">
        <v>1</v>
      </c>
      <c r="J3262">
        <v>16</v>
      </c>
    </row>
    <row r="3263" spans="1:10" x14ac:dyDescent="0.25">
      <c r="A3263" s="1">
        <v>42492.602777777778</v>
      </c>
      <c r="B3263">
        <v>28</v>
      </c>
      <c r="C3263">
        <v>215.7</v>
      </c>
      <c r="D3263" t="s">
        <v>271</v>
      </c>
      <c r="F3263">
        <f>IFERROR(IF(E3263="",VLOOKUP($B3263,Locations!$A$2:$U$255,16,FALSE),E3263),"")</f>
        <v>1.26</v>
      </c>
      <c r="G3263">
        <f>IFERROR(C3263-F3263,"")</f>
        <v>214.44</v>
      </c>
      <c r="H3263">
        <f>IFERROR(ROUND(VLOOKUP($B3263,Locations!$A$2:$U$255,11,FALSE)-G3263,3),"")</f>
        <v>5450.56</v>
      </c>
      <c r="I3263" s="2">
        <v>1</v>
      </c>
      <c r="J3263">
        <v>15</v>
      </c>
    </row>
    <row r="3264" spans="1:10" x14ac:dyDescent="0.25">
      <c r="A3264" s="1">
        <v>42583.575694444444</v>
      </c>
      <c r="B3264">
        <v>28</v>
      </c>
      <c r="C3264">
        <v>215.73</v>
      </c>
      <c r="D3264" t="s">
        <v>271</v>
      </c>
      <c r="F3264">
        <f>IFERROR(IF(E3264="",VLOOKUP($B3264,Locations!$A$2:$U$255,16,FALSE),E3264),"")</f>
        <v>1.26</v>
      </c>
      <c r="G3264">
        <f>IFERROR(C3264-F3264,"")</f>
        <v>214.47</v>
      </c>
      <c r="H3264">
        <f>IFERROR(ROUND(VLOOKUP($B3264,Locations!$A$2:$U$255,11,FALSE)-G3264,3),"")</f>
        <v>5450.53</v>
      </c>
      <c r="I3264" s="2">
        <v>1</v>
      </c>
      <c r="J3264">
        <v>15</v>
      </c>
    </row>
    <row r="3265" spans="1:10" x14ac:dyDescent="0.25">
      <c r="A3265" s="1">
        <v>42800.667361111111</v>
      </c>
      <c r="B3265">
        <v>28</v>
      </c>
      <c r="C3265">
        <v>215.88</v>
      </c>
      <c r="D3265" t="s">
        <v>271</v>
      </c>
      <c r="F3265">
        <f>IFERROR(IF(E3265="",VLOOKUP($B3265,Locations!$A$2:$U$255,16,FALSE),E3265),"")</f>
        <v>1.26</v>
      </c>
      <c r="G3265">
        <f>IFERROR(C3265-F3265,"")</f>
        <v>214.62</v>
      </c>
      <c r="H3265">
        <f>IFERROR(ROUND(VLOOKUP($B3265,Locations!$A$2:$U$255,11,FALSE)-G3265,3),"")</f>
        <v>5450.38</v>
      </c>
      <c r="I3265" s="2">
        <v>1</v>
      </c>
      <c r="J3265">
        <v>16</v>
      </c>
    </row>
    <row r="3266" spans="1:10" x14ac:dyDescent="0.25">
      <c r="A3266" s="1">
        <v>42961.615972222222</v>
      </c>
      <c r="B3266">
        <v>28</v>
      </c>
      <c r="C3266">
        <v>215.75</v>
      </c>
      <c r="D3266" t="s">
        <v>271</v>
      </c>
      <c r="F3266">
        <f>IFERROR(IF(E3266="",VLOOKUP($B3266,Locations!$A$2:$U$255,16,FALSE),E3266),"")</f>
        <v>1.26</v>
      </c>
      <c r="G3266">
        <f>IFERROR(C3266-F3266,"")</f>
        <v>214.49</v>
      </c>
      <c r="H3266">
        <f>IFERROR(ROUND(VLOOKUP($B3266,Locations!$A$2:$U$255,11,FALSE)-G3266,3),"")</f>
        <v>5450.51</v>
      </c>
      <c r="I3266" s="2">
        <v>1</v>
      </c>
      <c r="J3266">
        <v>15</v>
      </c>
    </row>
    <row r="3267" spans="1:10" x14ac:dyDescent="0.25">
      <c r="A3267" s="1">
        <v>42962.287499999999</v>
      </c>
      <c r="B3267">
        <v>28</v>
      </c>
      <c r="C3267">
        <v>215.88</v>
      </c>
      <c r="D3267" t="s">
        <v>271</v>
      </c>
      <c r="F3267">
        <f>IFERROR(IF(E3267="",VLOOKUP($B3267,Locations!$A$2:$U$255,16,FALSE),E3267),"")</f>
        <v>1.26</v>
      </c>
      <c r="G3267">
        <f>IFERROR(C3267-F3267,"")</f>
        <v>214.62</v>
      </c>
      <c r="H3267">
        <f>IFERROR(ROUND(VLOOKUP($B3267,Locations!$A$2:$U$255,11,FALSE)-G3267,3),"")</f>
        <v>5450.38</v>
      </c>
      <c r="I3267" s="2">
        <v>1</v>
      </c>
      <c r="J3267">
        <v>15</v>
      </c>
    </row>
    <row r="3268" spans="1:10" x14ac:dyDescent="0.25">
      <c r="A3268" s="1">
        <v>43074.488194444442</v>
      </c>
      <c r="B3268">
        <v>28</v>
      </c>
      <c r="C3268">
        <v>216.06</v>
      </c>
      <c r="D3268" t="s">
        <v>271</v>
      </c>
      <c r="F3268">
        <f>IFERROR(IF(E3268="",VLOOKUP($B3268,Locations!$A$2:$U$255,16,FALSE),E3268),"")</f>
        <v>1.26</v>
      </c>
      <c r="G3268">
        <f>IFERROR(C3268-F3268,"")</f>
        <v>214.8</v>
      </c>
      <c r="H3268">
        <f>IFERROR(ROUND(VLOOKUP($B3268,Locations!$A$2:$U$255,11,FALSE)-G3268,3),"")</f>
        <v>5450.2</v>
      </c>
      <c r="I3268" s="2">
        <v>1</v>
      </c>
      <c r="J3268">
        <v>16</v>
      </c>
    </row>
    <row r="3269" spans="1:10" x14ac:dyDescent="0.25">
      <c r="A3269" s="50">
        <v>43165.621527777781</v>
      </c>
      <c r="B3269">
        <v>28</v>
      </c>
      <c r="C3269" s="47">
        <v>216.05</v>
      </c>
      <c r="D3269" t="s">
        <v>271</v>
      </c>
      <c r="F3269">
        <v>1.26</v>
      </c>
      <c r="G3269">
        <f>IFERROR(C3269-F3269,"")</f>
        <v>214.79000000000002</v>
      </c>
      <c r="H3269">
        <f>IFERROR(ROUND(VLOOKUP($B3269,Locations!$A$2:$U$255,11,FALSE)-G3269,3),"")</f>
        <v>5450.21</v>
      </c>
      <c r="I3269" s="2">
        <v>1</v>
      </c>
      <c r="J3269">
        <v>16</v>
      </c>
    </row>
    <row r="3270" spans="1:10" x14ac:dyDescent="0.25">
      <c r="A3270" s="50">
        <v>43311.623611111114</v>
      </c>
      <c r="B3270">
        <v>28</v>
      </c>
      <c r="C3270" s="47">
        <v>215.91</v>
      </c>
      <c r="D3270" t="s">
        <v>271</v>
      </c>
      <c r="F3270">
        <v>1.26</v>
      </c>
      <c r="G3270">
        <f>IFERROR(C3270-F3270,"")</f>
        <v>214.65</v>
      </c>
      <c r="H3270">
        <f>IFERROR(ROUND(VLOOKUP($B3270,Locations!$A$2:$U$255,11,FALSE)-G3270,3),"")</f>
        <v>5450.35</v>
      </c>
      <c r="I3270" s="2">
        <v>1</v>
      </c>
      <c r="J3270">
        <v>17</v>
      </c>
    </row>
    <row r="3271" spans="1:10" x14ac:dyDescent="0.25">
      <c r="A3271" s="1">
        <v>39608.5</v>
      </c>
      <c r="B3271">
        <v>29</v>
      </c>
      <c r="C3271">
        <v>214.92</v>
      </c>
      <c r="D3271" t="s">
        <v>272</v>
      </c>
      <c r="F3271">
        <f>IFERROR(IF(E3271="",VLOOKUP($B3271,Locations!$A$2:$U$255,16,FALSE),E3271),"")</f>
        <v>1.04</v>
      </c>
      <c r="G3271">
        <f>IFERROR(C3271-F3271,"")</f>
        <v>213.88</v>
      </c>
      <c r="H3271">
        <f>IFERROR(ROUND(VLOOKUP($B3271,Locations!$A$2:$U$255,11,FALSE)-G3271,3),"")</f>
        <v>5451.12</v>
      </c>
      <c r="I3271" s="2">
        <v>1</v>
      </c>
      <c r="J3271">
        <v>17</v>
      </c>
    </row>
    <row r="3272" spans="1:10" x14ac:dyDescent="0.25">
      <c r="A3272" s="1">
        <v>39622.5</v>
      </c>
      <c r="B3272">
        <v>29</v>
      </c>
      <c r="C3272">
        <v>214.84</v>
      </c>
      <c r="D3272" t="s">
        <v>272</v>
      </c>
      <c r="F3272">
        <f>IFERROR(IF(E3272="",VLOOKUP($B3272,Locations!$A$2:$U$255,16,FALSE),E3272),"")</f>
        <v>1.04</v>
      </c>
      <c r="G3272">
        <f>IFERROR(C3272-F3272,"")</f>
        <v>213.8</v>
      </c>
      <c r="H3272">
        <f>IFERROR(ROUND(VLOOKUP($B3272,Locations!$A$2:$U$255,11,FALSE)-G3272,3),"")</f>
        <v>5451.2</v>
      </c>
      <c r="I3272" s="2">
        <v>1</v>
      </c>
      <c r="J3272">
        <v>17</v>
      </c>
    </row>
    <row r="3273" spans="1:10" x14ac:dyDescent="0.25">
      <c r="A3273" s="1">
        <v>39645.5</v>
      </c>
      <c r="B3273">
        <v>29</v>
      </c>
      <c r="C3273">
        <v>214.94</v>
      </c>
      <c r="D3273" t="s">
        <v>272</v>
      </c>
      <c r="F3273">
        <f>IFERROR(IF(E3273="",VLOOKUP($B3273,Locations!$A$2:$U$255,16,FALSE),E3273),"")</f>
        <v>1.04</v>
      </c>
      <c r="G3273">
        <f>IFERROR(C3273-F3273,"")</f>
        <v>213.9</v>
      </c>
      <c r="H3273">
        <f>IFERROR(ROUND(VLOOKUP($B3273,Locations!$A$2:$U$255,11,FALSE)-G3273,3),"")</f>
        <v>5451.1</v>
      </c>
      <c r="I3273" s="2">
        <v>1</v>
      </c>
      <c r="J3273">
        <v>17</v>
      </c>
    </row>
    <row r="3274" spans="1:10" x14ac:dyDescent="0.25">
      <c r="A3274" s="1">
        <v>39659.354861111111</v>
      </c>
      <c r="B3274">
        <v>29</v>
      </c>
      <c r="C3274">
        <v>214.97</v>
      </c>
      <c r="D3274" t="s">
        <v>272</v>
      </c>
      <c r="F3274">
        <f>IFERROR(IF(E3274="",VLOOKUP($B3274,Locations!$A$2:$U$255,16,FALSE),E3274),"")</f>
        <v>1.04</v>
      </c>
      <c r="G3274">
        <f>IFERROR(C3274-F3274,"")</f>
        <v>213.93</v>
      </c>
      <c r="H3274">
        <f>IFERROR(ROUND(VLOOKUP($B3274,Locations!$A$2:$U$255,11,FALSE)-G3274,3),"")</f>
        <v>5451.07</v>
      </c>
      <c r="I3274" s="2">
        <v>1</v>
      </c>
      <c r="J3274">
        <v>17</v>
      </c>
    </row>
    <row r="3275" spans="1:10" x14ac:dyDescent="0.25">
      <c r="A3275" s="1">
        <v>39749.758333333331</v>
      </c>
      <c r="B3275">
        <v>29</v>
      </c>
      <c r="C3275">
        <v>214.88</v>
      </c>
      <c r="D3275" t="s">
        <v>272</v>
      </c>
      <c r="F3275">
        <f>IFERROR(IF(E3275="",VLOOKUP($B3275,Locations!$A$2:$U$255,16,FALSE),E3275),"")</f>
        <v>1.04</v>
      </c>
      <c r="G3275">
        <f>IFERROR(C3275-F3275,"")</f>
        <v>213.84</v>
      </c>
      <c r="H3275">
        <f>IFERROR(ROUND(VLOOKUP($B3275,Locations!$A$2:$U$255,11,FALSE)-G3275,3),"")</f>
        <v>5451.16</v>
      </c>
      <c r="I3275" s="2">
        <v>1</v>
      </c>
      <c r="J3275">
        <v>17</v>
      </c>
    </row>
    <row r="3276" spans="1:10" x14ac:dyDescent="0.25">
      <c r="A3276" s="1">
        <v>39856.361111111109</v>
      </c>
      <c r="B3276">
        <v>29</v>
      </c>
      <c r="C3276">
        <v>214.89</v>
      </c>
      <c r="D3276" t="s">
        <v>272</v>
      </c>
      <c r="F3276">
        <f>IFERROR(IF(E3276="",VLOOKUP($B3276,Locations!$A$2:$U$255,16,FALSE),E3276),"")</f>
        <v>1.04</v>
      </c>
      <c r="G3276">
        <f>IFERROR(C3276-F3276,"")</f>
        <v>213.85</v>
      </c>
      <c r="H3276">
        <f>IFERROR(ROUND(VLOOKUP($B3276,Locations!$A$2:$U$255,11,FALSE)-G3276,3),"")</f>
        <v>5451.15</v>
      </c>
      <c r="I3276" s="2">
        <v>1</v>
      </c>
      <c r="J3276">
        <v>17</v>
      </c>
    </row>
    <row r="3277" spans="1:10" x14ac:dyDescent="0.25">
      <c r="A3277" s="1">
        <v>39878.671527777777</v>
      </c>
      <c r="B3277">
        <v>29</v>
      </c>
      <c r="C3277">
        <v>214.83</v>
      </c>
      <c r="D3277" t="s">
        <v>272</v>
      </c>
      <c r="F3277">
        <f>IFERROR(IF(E3277="",VLOOKUP($B3277,Locations!$A$2:$U$255,16,FALSE),E3277),"")</f>
        <v>1.04</v>
      </c>
      <c r="G3277">
        <f>IFERROR(C3277-F3277,"")</f>
        <v>213.79000000000002</v>
      </c>
      <c r="H3277">
        <f>IFERROR(ROUND(VLOOKUP($B3277,Locations!$A$2:$U$255,11,FALSE)-G3277,3),"")</f>
        <v>5451.21</v>
      </c>
      <c r="I3277" s="2">
        <v>1</v>
      </c>
      <c r="J3277">
        <v>17</v>
      </c>
    </row>
    <row r="3278" spans="1:10" x14ac:dyDescent="0.25">
      <c r="A3278" s="1">
        <v>39952.824999999997</v>
      </c>
      <c r="B3278">
        <v>29</v>
      </c>
      <c r="C3278">
        <v>215.02</v>
      </c>
      <c r="D3278" t="s">
        <v>272</v>
      </c>
      <c r="F3278">
        <f>IFERROR(IF(E3278="",VLOOKUP($B3278,Locations!$A$2:$U$255,16,FALSE),E3278),"")</f>
        <v>1.04</v>
      </c>
      <c r="G3278">
        <f>IFERROR(C3278-F3278,"")</f>
        <v>213.98000000000002</v>
      </c>
      <c r="H3278">
        <f>IFERROR(ROUND(VLOOKUP($B3278,Locations!$A$2:$U$255,11,FALSE)-G3278,3),"")</f>
        <v>5451.02</v>
      </c>
      <c r="I3278" s="2">
        <v>1</v>
      </c>
      <c r="J3278">
        <v>17</v>
      </c>
    </row>
    <row r="3279" spans="1:10" x14ac:dyDescent="0.25">
      <c r="A3279" s="1">
        <v>40070.670138888891</v>
      </c>
      <c r="B3279">
        <v>29</v>
      </c>
      <c r="C3279">
        <v>214.9</v>
      </c>
      <c r="D3279" t="s">
        <v>272</v>
      </c>
      <c r="F3279">
        <f>IFERROR(IF(E3279="",VLOOKUP($B3279,Locations!$A$2:$U$255,16,FALSE),E3279),"")</f>
        <v>1.04</v>
      </c>
      <c r="G3279">
        <f>IFERROR(C3279-F3279,"")</f>
        <v>213.86</v>
      </c>
      <c r="H3279">
        <f>IFERROR(ROUND(VLOOKUP($B3279,Locations!$A$2:$U$255,11,FALSE)-G3279,3),"")</f>
        <v>5451.14</v>
      </c>
      <c r="I3279" s="2">
        <v>1</v>
      </c>
      <c r="J3279">
        <v>17</v>
      </c>
    </row>
    <row r="3280" spans="1:10" x14ac:dyDescent="0.25">
      <c r="A3280" s="1">
        <v>40148.648611111108</v>
      </c>
      <c r="B3280">
        <v>29</v>
      </c>
      <c r="C3280">
        <v>214.9</v>
      </c>
      <c r="D3280" t="s">
        <v>272</v>
      </c>
      <c r="F3280">
        <f>IFERROR(IF(E3280="",VLOOKUP($B3280,Locations!$A$2:$U$255,16,FALSE),E3280),"")</f>
        <v>1.04</v>
      </c>
      <c r="G3280">
        <f>IFERROR(C3280-F3280,"")</f>
        <v>213.86</v>
      </c>
      <c r="H3280">
        <f>IFERROR(ROUND(VLOOKUP($B3280,Locations!$A$2:$U$255,11,FALSE)-G3280,3),"")</f>
        <v>5451.14</v>
      </c>
      <c r="I3280" s="2">
        <v>1</v>
      </c>
      <c r="J3280">
        <v>17</v>
      </c>
    </row>
    <row r="3281" spans="1:10" x14ac:dyDescent="0.25">
      <c r="A3281" s="1">
        <v>40239.6875</v>
      </c>
      <c r="B3281">
        <v>29</v>
      </c>
      <c r="C3281">
        <v>214.88</v>
      </c>
      <c r="D3281" t="s">
        <v>272</v>
      </c>
      <c r="F3281">
        <f>IFERROR(IF(E3281="",VLOOKUP($B3281,Locations!$A$2:$U$255,16,FALSE),E3281),"")</f>
        <v>1.04</v>
      </c>
      <c r="G3281">
        <f>IFERROR(C3281-F3281,"")</f>
        <v>213.84</v>
      </c>
      <c r="H3281">
        <f>IFERROR(ROUND(VLOOKUP($B3281,Locations!$A$2:$U$255,11,FALSE)-G3281,3),"")</f>
        <v>5451.16</v>
      </c>
      <c r="I3281" s="2">
        <v>1</v>
      </c>
      <c r="J3281">
        <v>17</v>
      </c>
    </row>
    <row r="3282" spans="1:10" x14ac:dyDescent="0.25">
      <c r="A3282" s="1">
        <v>40336.738888888889</v>
      </c>
      <c r="B3282">
        <v>29</v>
      </c>
      <c r="C3282">
        <v>214.8</v>
      </c>
      <c r="D3282" t="s">
        <v>272</v>
      </c>
      <c r="F3282">
        <f>IFERROR(IF(E3282="",VLOOKUP($B3282,Locations!$A$2:$U$255,16,FALSE),E3282),"")</f>
        <v>1.04</v>
      </c>
      <c r="G3282">
        <f>IFERROR(C3282-F3282,"")</f>
        <v>213.76000000000002</v>
      </c>
      <c r="H3282">
        <f>IFERROR(ROUND(VLOOKUP($B3282,Locations!$A$2:$U$255,11,FALSE)-G3282,3),"")</f>
        <v>5451.24</v>
      </c>
      <c r="I3282" s="2">
        <v>1</v>
      </c>
      <c r="J3282">
        <v>17</v>
      </c>
    </row>
    <row r="3283" spans="1:10" x14ac:dyDescent="0.25">
      <c r="A3283" s="1">
        <v>40434.765277777777</v>
      </c>
      <c r="B3283">
        <v>29</v>
      </c>
      <c r="C3283">
        <v>214.84</v>
      </c>
      <c r="D3283" t="s">
        <v>272</v>
      </c>
      <c r="F3283">
        <f>IFERROR(IF(E3283="",VLOOKUP($B3283,Locations!$A$2:$U$255,16,FALSE),E3283),"")</f>
        <v>1.04</v>
      </c>
      <c r="G3283">
        <f>IFERROR(C3283-F3283,"")</f>
        <v>213.8</v>
      </c>
      <c r="H3283">
        <f>IFERROR(ROUND(VLOOKUP($B3283,Locations!$A$2:$U$255,11,FALSE)-G3283,3),"")</f>
        <v>5451.2</v>
      </c>
      <c r="I3283" s="2">
        <v>1</v>
      </c>
      <c r="J3283">
        <v>14</v>
      </c>
    </row>
    <row r="3284" spans="1:10" x14ac:dyDescent="0.25">
      <c r="A3284" s="1">
        <v>40518.694444444445</v>
      </c>
      <c r="B3284">
        <v>29</v>
      </c>
      <c r="C3284">
        <v>214.92</v>
      </c>
      <c r="D3284" t="s">
        <v>272</v>
      </c>
      <c r="F3284">
        <f>IFERROR(IF(E3284="",VLOOKUP($B3284,Locations!$A$2:$U$255,16,FALSE),E3284),"")</f>
        <v>1.04</v>
      </c>
      <c r="G3284">
        <f>IFERROR(C3284-F3284,"")</f>
        <v>213.88</v>
      </c>
      <c r="H3284">
        <f>IFERROR(ROUND(VLOOKUP($B3284,Locations!$A$2:$U$255,11,FALSE)-G3284,3),"")</f>
        <v>5451.12</v>
      </c>
      <c r="I3284" s="2">
        <v>1</v>
      </c>
      <c r="J3284">
        <v>16</v>
      </c>
    </row>
    <row r="3285" spans="1:10" x14ac:dyDescent="0.25">
      <c r="A3285" s="1">
        <v>40602.765277777777</v>
      </c>
      <c r="B3285">
        <v>29</v>
      </c>
      <c r="C3285">
        <v>214.94</v>
      </c>
      <c r="D3285" t="s">
        <v>272</v>
      </c>
      <c r="F3285">
        <f>IFERROR(IF(E3285="",VLOOKUP($B3285,Locations!$A$2:$U$255,16,FALSE),E3285),"")</f>
        <v>1.04</v>
      </c>
      <c r="G3285">
        <f>IFERROR(C3285-F3285,"")</f>
        <v>213.9</v>
      </c>
      <c r="H3285">
        <f>IFERROR(ROUND(VLOOKUP($B3285,Locations!$A$2:$U$255,11,FALSE)-G3285,3),"")</f>
        <v>5451.1</v>
      </c>
      <c r="I3285" s="2">
        <v>1</v>
      </c>
      <c r="J3285">
        <v>14</v>
      </c>
    </row>
    <row r="3286" spans="1:10" x14ac:dyDescent="0.25">
      <c r="A3286" s="1">
        <v>40700.688194444447</v>
      </c>
      <c r="B3286">
        <v>29</v>
      </c>
      <c r="C3286">
        <v>214.89</v>
      </c>
      <c r="D3286" t="s">
        <v>272</v>
      </c>
      <c r="F3286">
        <f>IFERROR(IF(E3286="",VLOOKUP($B3286,Locations!$A$2:$U$255,16,FALSE),E3286),"")</f>
        <v>1.04</v>
      </c>
      <c r="G3286">
        <f>IFERROR(C3286-F3286,"")</f>
        <v>213.85</v>
      </c>
      <c r="H3286">
        <f>IFERROR(ROUND(VLOOKUP($B3286,Locations!$A$2:$U$255,11,FALSE)-G3286,3),"")</f>
        <v>5451.15</v>
      </c>
      <c r="I3286" s="2">
        <v>1</v>
      </c>
      <c r="J3286">
        <v>14</v>
      </c>
    </row>
    <row r="3287" spans="1:10" x14ac:dyDescent="0.25">
      <c r="A3287" s="1">
        <v>40798.621527777781</v>
      </c>
      <c r="B3287">
        <v>29</v>
      </c>
      <c r="C3287">
        <v>214.91</v>
      </c>
      <c r="D3287" t="s">
        <v>272</v>
      </c>
      <c r="F3287">
        <f>IFERROR(IF(E3287="",VLOOKUP($B3287,Locations!$A$2:$U$255,16,FALSE),E3287),"")</f>
        <v>1.04</v>
      </c>
      <c r="G3287">
        <f>IFERROR(C3287-F3287,"")</f>
        <v>213.87</v>
      </c>
      <c r="H3287">
        <f>IFERROR(ROUND(VLOOKUP($B3287,Locations!$A$2:$U$255,11,FALSE)-G3287,3),"")</f>
        <v>5451.13</v>
      </c>
      <c r="I3287" s="2">
        <v>1</v>
      </c>
      <c r="J3287">
        <v>14</v>
      </c>
    </row>
    <row r="3288" spans="1:10" x14ac:dyDescent="0.25">
      <c r="A3288" s="1">
        <v>40882.702777777777</v>
      </c>
      <c r="B3288">
        <v>29</v>
      </c>
      <c r="C3288">
        <v>215.07</v>
      </c>
      <c r="D3288" t="s">
        <v>272</v>
      </c>
      <c r="F3288">
        <f>IFERROR(IF(E3288="",VLOOKUP($B3288,Locations!$A$2:$U$255,16,FALSE),E3288),"")</f>
        <v>1.04</v>
      </c>
      <c r="G3288">
        <f>IFERROR(C3288-F3288,"")</f>
        <v>214.03</v>
      </c>
      <c r="H3288">
        <f>IFERROR(ROUND(VLOOKUP($B3288,Locations!$A$2:$U$255,11,FALSE)-G3288,3),"")</f>
        <v>5450.97</v>
      </c>
      <c r="I3288" s="2">
        <v>1</v>
      </c>
      <c r="J3288">
        <v>14</v>
      </c>
    </row>
    <row r="3289" spans="1:10" x14ac:dyDescent="0.25">
      <c r="A3289" s="1">
        <v>40966.638888888891</v>
      </c>
      <c r="B3289">
        <v>29</v>
      </c>
      <c r="C3289">
        <v>214.9</v>
      </c>
      <c r="D3289" t="s">
        <v>272</v>
      </c>
      <c r="F3289">
        <f>IFERROR(IF(E3289="",VLOOKUP($B3289,Locations!$A$2:$U$255,16,FALSE),E3289),"")</f>
        <v>1.04</v>
      </c>
      <c r="G3289">
        <f>IFERROR(C3289-F3289,"")</f>
        <v>213.86</v>
      </c>
      <c r="H3289">
        <f>IFERROR(ROUND(VLOOKUP($B3289,Locations!$A$2:$U$255,11,FALSE)-G3289,3),"")</f>
        <v>5451.14</v>
      </c>
      <c r="I3289" s="2">
        <v>1</v>
      </c>
      <c r="J3289">
        <v>16</v>
      </c>
    </row>
    <row r="3290" spans="1:10" x14ac:dyDescent="0.25">
      <c r="A3290" s="1">
        <v>41064.573611111111</v>
      </c>
      <c r="B3290">
        <v>29</v>
      </c>
      <c r="C3290">
        <v>214.86</v>
      </c>
      <c r="D3290" t="s">
        <v>272</v>
      </c>
      <c r="F3290">
        <f>IFERROR(IF(E3290="",VLOOKUP($B3290,Locations!$A$2:$U$255,16,FALSE),E3290),"")</f>
        <v>1.04</v>
      </c>
      <c r="G3290">
        <f>IFERROR(C3290-F3290,"")</f>
        <v>213.82000000000002</v>
      </c>
      <c r="H3290">
        <f>IFERROR(ROUND(VLOOKUP($B3290,Locations!$A$2:$U$255,11,FALSE)-G3290,3),"")</f>
        <v>5451.18</v>
      </c>
      <c r="I3290" s="2">
        <v>1</v>
      </c>
      <c r="J3290">
        <v>14</v>
      </c>
    </row>
    <row r="3291" spans="1:10" x14ac:dyDescent="0.25">
      <c r="A3291" s="1">
        <v>41162.648611111108</v>
      </c>
      <c r="B3291">
        <v>29</v>
      </c>
      <c r="C3291">
        <v>214.84</v>
      </c>
      <c r="D3291" t="s">
        <v>272</v>
      </c>
      <c r="F3291">
        <f>IFERROR(IF(E3291="",VLOOKUP($B3291,Locations!$A$2:$U$255,16,FALSE),E3291),"")</f>
        <v>1.04</v>
      </c>
      <c r="G3291">
        <f>IFERROR(C3291-F3291,"")</f>
        <v>213.8</v>
      </c>
      <c r="H3291">
        <f>IFERROR(ROUND(VLOOKUP($B3291,Locations!$A$2:$U$255,11,FALSE)-G3291,3),"")</f>
        <v>5451.2</v>
      </c>
      <c r="I3291" s="2">
        <v>1</v>
      </c>
      <c r="J3291">
        <v>14</v>
      </c>
    </row>
    <row r="3292" spans="1:10" x14ac:dyDescent="0.25">
      <c r="A3292" s="1">
        <v>41253.715277777781</v>
      </c>
      <c r="B3292">
        <v>29</v>
      </c>
      <c r="C3292">
        <v>214.91</v>
      </c>
      <c r="D3292" t="s">
        <v>272</v>
      </c>
      <c r="F3292">
        <f>IFERROR(IF(E3292="",VLOOKUP($B3292,Locations!$A$2:$U$255,16,FALSE),E3292),"")</f>
        <v>1.04</v>
      </c>
      <c r="G3292">
        <f>IFERROR(C3292-F3292,"")</f>
        <v>213.87</v>
      </c>
      <c r="H3292">
        <f>IFERROR(ROUND(VLOOKUP($B3292,Locations!$A$2:$U$255,11,FALSE)-G3292,3),"")</f>
        <v>5451.13</v>
      </c>
      <c r="I3292" s="2">
        <v>1</v>
      </c>
    </row>
    <row r="3293" spans="1:10" x14ac:dyDescent="0.25">
      <c r="A3293" s="1">
        <v>41337.67083333333</v>
      </c>
      <c r="B3293">
        <v>29</v>
      </c>
      <c r="C3293">
        <v>215.03</v>
      </c>
      <c r="D3293" t="s">
        <v>272</v>
      </c>
      <c r="F3293">
        <f>IFERROR(IF(E3293="",VLOOKUP($B3293,Locations!$A$2:$U$255,16,FALSE),E3293),"")</f>
        <v>1.04</v>
      </c>
      <c r="G3293">
        <f>IFERROR(C3293-F3293,"")</f>
        <v>213.99</v>
      </c>
      <c r="H3293">
        <f>IFERROR(ROUND(VLOOKUP($B3293,Locations!$A$2:$U$255,11,FALSE)-G3293,3),"")</f>
        <v>5451.01</v>
      </c>
      <c r="I3293" s="2">
        <v>1</v>
      </c>
      <c r="J3293">
        <v>14</v>
      </c>
    </row>
    <row r="3294" spans="1:10" x14ac:dyDescent="0.25">
      <c r="A3294" s="1">
        <v>41442.563194444447</v>
      </c>
      <c r="B3294">
        <v>29</v>
      </c>
      <c r="C3294">
        <v>214.91</v>
      </c>
      <c r="D3294" t="s">
        <v>272</v>
      </c>
      <c r="F3294">
        <f>IFERROR(IF(E3294="",VLOOKUP($B3294,Locations!$A$2:$U$255,16,FALSE),E3294),"")</f>
        <v>1.04</v>
      </c>
      <c r="G3294">
        <f>IFERROR(C3294-F3294,"")</f>
        <v>213.87</v>
      </c>
      <c r="H3294">
        <f>IFERROR(ROUND(VLOOKUP($B3294,Locations!$A$2:$U$255,11,FALSE)-G3294,3),"")</f>
        <v>5451.13</v>
      </c>
      <c r="I3294" s="2">
        <v>1</v>
      </c>
      <c r="J3294">
        <v>14</v>
      </c>
    </row>
    <row r="3295" spans="1:10" x14ac:dyDescent="0.25">
      <c r="A3295" s="1">
        <v>41533.61041666667</v>
      </c>
      <c r="B3295">
        <v>29</v>
      </c>
      <c r="C3295">
        <v>214.91</v>
      </c>
      <c r="D3295" t="s">
        <v>272</v>
      </c>
      <c r="F3295">
        <f>IFERROR(IF(E3295="",VLOOKUP($B3295,Locations!$A$2:$U$255,16,FALSE),E3295),"")</f>
        <v>1.04</v>
      </c>
      <c r="G3295">
        <f>IFERROR(C3295-F3295,"")</f>
        <v>213.87</v>
      </c>
      <c r="H3295">
        <f>IFERROR(ROUND(VLOOKUP($B3295,Locations!$A$2:$U$255,11,FALSE)-G3295,3),"")</f>
        <v>5451.13</v>
      </c>
      <c r="I3295" s="2">
        <v>1</v>
      </c>
      <c r="J3295">
        <v>14</v>
      </c>
    </row>
    <row r="3296" spans="1:10" x14ac:dyDescent="0.25">
      <c r="A3296" s="1">
        <v>41617.578472222223</v>
      </c>
      <c r="B3296">
        <v>29</v>
      </c>
      <c r="C3296">
        <v>215.14</v>
      </c>
      <c r="D3296" t="s">
        <v>272</v>
      </c>
      <c r="F3296">
        <f>IFERROR(IF(E3296="",VLOOKUP($B3296,Locations!$A$2:$U$255,16,FALSE),E3296),"")</f>
        <v>1.04</v>
      </c>
      <c r="G3296">
        <f>IFERROR(C3296-F3296,"")</f>
        <v>214.1</v>
      </c>
      <c r="H3296">
        <f>IFERROR(ROUND(VLOOKUP($B3296,Locations!$A$2:$U$255,11,FALSE)-G3296,3),"")</f>
        <v>5450.9</v>
      </c>
      <c r="I3296" s="2">
        <v>1</v>
      </c>
      <c r="J3296">
        <v>16</v>
      </c>
    </row>
    <row r="3297" spans="1:10" x14ac:dyDescent="0.25">
      <c r="A3297" s="1">
        <v>41701.663194444445</v>
      </c>
      <c r="B3297">
        <v>29</v>
      </c>
      <c r="C3297">
        <v>215.01</v>
      </c>
      <c r="D3297" t="s">
        <v>272</v>
      </c>
      <c r="F3297">
        <f>IFERROR(IF(E3297="",VLOOKUP($B3297,Locations!$A$2:$U$255,16,FALSE),E3297),"")</f>
        <v>1.04</v>
      </c>
      <c r="G3297">
        <f>IFERROR(C3297-F3297,"")</f>
        <v>213.97</v>
      </c>
      <c r="H3297">
        <f>IFERROR(ROUND(VLOOKUP($B3297,Locations!$A$2:$U$255,11,FALSE)-G3297,3),"")</f>
        <v>5451.03</v>
      </c>
      <c r="I3297" s="2">
        <v>1</v>
      </c>
      <c r="J3297">
        <v>14</v>
      </c>
    </row>
    <row r="3298" spans="1:10" x14ac:dyDescent="0.25">
      <c r="A3298" s="1">
        <v>41792.620138888888</v>
      </c>
      <c r="B3298">
        <v>29</v>
      </c>
      <c r="C3298">
        <v>214.98</v>
      </c>
      <c r="D3298" t="s">
        <v>272</v>
      </c>
      <c r="F3298">
        <f>IFERROR(IF(E3298="",VLOOKUP($B3298,Locations!$A$2:$U$255,16,FALSE),E3298),"")</f>
        <v>1.04</v>
      </c>
      <c r="G3298">
        <f>IFERROR(C3298-F3298,"")</f>
        <v>213.94</v>
      </c>
      <c r="H3298">
        <f>IFERROR(ROUND(VLOOKUP($B3298,Locations!$A$2:$U$255,11,FALSE)-G3298,3),"")</f>
        <v>5451.06</v>
      </c>
      <c r="I3298" s="2">
        <v>1</v>
      </c>
      <c r="J3298">
        <v>14</v>
      </c>
    </row>
    <row r="3299" spans="1:10" x14ac:dyDescent="0.25">
      <c r="A3299" s="1">
        <v>41890.619444444441</v>
      </c>
      <c r="B3299">
        <v>29</v>
      </c>
      <c r="C3299">
        <v>215.04</v>
      </c>
      <c r="D3299" t="s">
        <v>272</v>
      </c>
      <c r="F3299">
        <f>IFERROR(IF(E3299="",VLOOKUP($B3299,Locations!$A$2:$U$255,16,FALSE),E3299),"")</f>
        <v>1.04</v>
      </c>
      <c r="G3299">
        <f>IFERROR(C3299-F3299,"")</f>
        <v>214</v>
      </c>
      <c r="H3299">
        <f>IFERROR(ROUND(VLOOKUP($B3299,Locations!$A$2:$U$255,11,FALSE)-G3299,3),"")</f>
        <v>5451</v>
      </c>
      <c r="I3299" s="2">
        <v>1</v>
      </c>
      <c r="J3299">
        <v>14</v>
      </c>
    </row>
    <row r="3300" spans="1:10" x14ac:dyDescent="0.25">
      <c r="A3300" s="1">
        <v>41981.648611111108</v>
      </c>
      <c r="B3300">
        <v>29</v>
      </c>
      <c r="C3300">
        <v>215.12</v>
      </c>
      <c r="D3300" t="s">
        <v>272</v>
      </c>
      <c r="F3300">
        <f>IFERROR(IF(E3300="",VLOOKUP($B3300,Locations!$A$2:$U$255,16,FALSE),E3300),"")</f>
        <v>1.04</v>
      </c>
      <c r="G3300">
        <f>IFERROR(C3300-F3300,"")</f>
        <v>214.08</v>
      </c>
      <c r="H3300">
        <f>IFERROR(ROUND(VLOOKUP($B3300,Locations!$A$2:$U$255,11,FALSE)-G3300,3),"")</f>
        <v>5450.92</v>
      </c>
      <c r="I3300" s="2">
        <v>1</v>
      </c>
      <c r="J3300">
        <v>16</v>
      </c>
    </row>
    <row r="3301" spans="1:10" x14ac:dyDescent="0.25">
      <c r="A3301" s="1">
        <v>42065.654166666667</v>
      </c>
      <c r="B3301">
        <v>29</v>
      </c>
      <c r="C3301">
        <v>214.95</v>
      </c>
      <c r="D3301" t="s">
        <v>272</v>
      </c>
      <c r="F3301">
        <f>IFERROR(IF(E3301="",VLOOKUP($B3301,Locations!$A$2:$U$255,16,FALSE),E3301),"")</f>
        <v>1.04</v>
      </c>
      <c r="G3301">
        <f>IFERROR(C3301-F3301,"")</f>
        <v>213.91</v>
      </c>
      <c r="H3301">
        <f>IFERROR(ROUND(VLOOKUP($B3301,Locations!$A$2:$U$255,11,FALSE)-G3301,3),"")</f>
        <v>5451.09</v>
      </c>
      <c r="I3301" s="2">
        <v>1</v>
      </c>
      <c r="J3301">
        <v>16</v>
      </c>
    </row>
    <row r="3302" spans="1:10" x14ac:dyDescent="0.25">
      <c r="A3302" s="1">
        <v>42178.684027777781</v>
      </c>
      <c r="B3302">
        <v>29</v>
      </c>
      <c r="C3302">
        <v>215.05</v>
      </c>
      <c r="D3302" t="s">
        <v>272</v>
      </c>
      <c r="F3302">
        <f>IFERROR(IF(E3302="",VLOOKUP($B3302,Locations!$A$2:$U$255,16,FALSE),E3302),"")</f>
        <v>1.04</v>
      </c>
      <c r="G3302">
        <f>IFERROR(C3302-F3302,"")</f>
        <v>214.01000000000002</v>
      </c>
      <c r="H3302">
        <f>IFERROR(ROUND(VLOOKUP($B3302,Locations!$A$2:$U$255,11,FALSE)-G3302,3),"")</f>
        <v>5450.99</v>
      </c>
      <c r="I3302" s="2">
        <v>1</v>
      </c>
      <c r="J3302">
        <v>17</v>
      </c>
    </row>
    <row r="3303" spans="1:10" x14ac:dyDescent="0.25">
      <c r="A3303" s="1">
        <v>42338.606249999997</v>
      </c>
      <c r="B3303">
        <v>29</v>
      </c>
      <c r="C3303">
        <v>215.14</v>
      </c>
      <c r="D3303" t="s">
        <v>272</v>
      </c>
      <c r="F3303">
        <f>IFERROR(IF(E3303="",VLOOKUP($B3303,Locations!$A$2:$U$255,16,FALSE),E3303),"")</f>
        <v>1.04</v>
      </c>
      <c r="G3303">
        <f>IFERROR(C3303-F3303,"")</f>
        <v>214.1</v>
      </c>
      <c r="H3303">
        <f>IFERROR(ROUND(VLOOKUP($B3303,Locations!$A$2:$U$255,11,FALSE)-G3303,3),"")</f>
        <v>5450.9</v>
      </c>
      <c r="I3303" s="2">
        <v>1</v>
      </c>
      <c r="J3303">
        <v>16</v>
      </c>
    </row>
    <row r="3304" spans="1:10" x14ac:dyDescent="0.25">
      <c r="A3304" s="1">
        <v>42492.598611111112</v>
      </c>
      <c r="B3304">
        <v>29</v>
      </c>
      <c r="C3304">
        <v>215.21</v>
      </c>
      <c r="D3304" t="s">
        <v>272</v>
      </c>
      <c r="F3304">
        <f>IFERROR(IF(E3304="",VLOOKUP($B3304,Locations!$A$2:$U$255,16,FALSE),E3304),"")</f>
        <v>1.04</v>
      </c>
      <c r="G3304">
        <f>IFERROR(C3304-F3304,"")</f>
        <v>214.17000000000002</v>
      </c>
      <c r="H3304">
        <f>IFERROR(ROUND(VLOOKUP($B3304,Locations!$A$2:$U$255,11,FALSE)-G3304,3),"")</f>
        <v>5450.83</v>
      </c>
      <c r="I3304" s="2">
        <v>1</v>
      </c>
      <c r="J3304">
        <v>15</v>
      </c>
    </row>
    <row r="3305" spans="1:10" x14ac:dyDescent="0.25">
      <c r="A3305" s="1">
        <v>42583.579861111109</v>
      </c>
      <c r="B3305">
        <v>29</v>
      </c>
      <c r="C3305">
        <v>215.22</v>
      </c>
      <c r="D3305" t="s">
        <v>272</v>
      </c>
      <c r="F3305">
        <f>IFERROR(IF(E3305="",VLOOKUP($B3305,Locations!$A$2:$U$255,16,FALSE),E3305),"")</f>
        <v>1.04</v>
      </c>
      <c r="G3305">
        <f>IFERROR(C3305-F3305,"")</f>
        <v>214.18</v>
      </c>
      <c r="H3305">
        <f>IFERROR(ROUND(VLOOKUP($B3305,Locations!$A$2:$U$255,11,FALSE)-G3305,3),"")</f>
        <v>5450.82</v>
      </c>
      <c r="I3305" s="2">
        <v>1</v>
      </c>
      <c r="J3305">
        <v>15</v>
      </c>
    </row>
    <row r="3306" spans="1:10" x14ac:dyDescent="0.25">
      <c r="A3306" s="1">
        <v>42800.67291666667</v>
      </c>
      <c r="B3306">
        <v>29</v>
      </c>
      <c r="C3306">
        <v>215.36</v>
      </c>
      <c r="D3306" t="s">
        <v>272</v>
      </c>
      <c r="F3306">
        <f>IFERROR(IF(E3306="",VLOOKUP($B3306,Locations!$A$2:$U$255,16,FALSE),E3306),"")</f>
        <v>1.04</v>
      </c>
      <c r="G3306">
        <f>IFERROR(C3306-F3306,"")</f>
        <v>214.32000000000002</v>
      </c>
      <c r="H3306">
        <f>IFERROR(ROUND(VLOOKUP($B3306,Locations!$A$2:$U$255,11,FALSE)-G3306,3),"")</f>
        <v>5450.68</v>
      </c>
      <c r="I3306" s="2">
        <v>1</v>
      </c>
      <c r="J3306">
        <v>16</v>
      </c>
    </row>
    <row r="3307" spans="1:10" x14ac:dyDescent="0.25">
      <c r="A3307" s="1">
        <v>42961.606249999997</v>
      </c>
      <c r="B3307">
        <v>29</v>
      </c>
      <c r="C3307">
        <v>215.28</v>
      </c>
      <c r="D3307" t="s">
        <v>272</v>
      </c>
      <c r="F3307">
        <f>IFERROR(IF(E3307="",VLOOKUP($B3307,Locations!$A$2:$U$255,16,FALSE),E3307),"")</f>
        <v>1.04</v>
      </c>
      <c r="G3307">
        <f>IFERROR(C3307-F3307,"")</f>
        <v>214.24</v>
      </c>
      <c r="H3307">
        <f>IFERROR(ROUND(VLOOKUP($B3307,Locations!$A$2:$U$255,11,FALSE)-G3307,3),"")</f>
        <v>5450.76</v>
      </c>
      <c r="I3307" s="2">
        <v>1</v>
      </c>
      <c r="J3307">
        <v>15</v>
      </c>
    </row>
    <row r="3308" spans="1:10" x14ac:dyDescent="0.25">
      <c r="A3308" s="1">
        <v>42962.294444444444</v>
      </c>
      <c r="B3308">
        <v>29</v>
      </c>
      <c r="C3308">
        <v>215.4</v>
      </c>
      <c r="D3308" t="s">
        <v>272</v>
      </c>
      <c r="F3308">
        <f>IFERROR(IF(E3308="",VLOOKUP($B3308,Locations!$A$2:$U$255,16,FALSE),E3308),"")</f>
        <v>1.04</v>
      </c>
      <c r="G3308">
        <f>IFERROR(C3308-F3308,"")</f>
        <v>214.36</v>
      </c>
      <c r="H3308">
        <f>IFERROR(ROUND(VLOOKUP($B3308,Locations!$A$2:$U$255,11,FALSE)-G3308,3),"")</f>
        <v>5450.64</v>
      </c>
      <c r="I3308" s="2">
        <v>1</v>
      </c>
      <c r="J3308">
        <v>15</v>
      </c>
    </row>
    <row r="3309" spans="1:10" x14ac:dyDescent="0.25">
      <c r="A3309" s="1">
        <v>43074.490277777775</v>
      </c>
      <c r="B3309">
        <v>29</v>
      </c>
      <c r="C3309">
        <v>215.5</v>
      </c>
      <c r="D3309" t="s">
        <v>272</v>
      </c>
      <c r="F3309">
        <f>IFERROR(IF(E3309="",VLOOKUP($B3309,Locations!$A$2:$U$255,16,FALSE),E3309),"")</f>
        <v>1.04</v>
      </c>
      <c r="G3309">
        <f>IFERROR(C3309-F3309,"")</f>
        <v>214.46</v>
      </c>
      <c r="H3309">
        <f>IFERROR(ROUND(VLOOKUP($B3309,Locations!$A$2:$U$255,11,FALSE)-G3309,3),"")</f>
        <v>5450.54</v>
      </c>
      <c r="I3309" s="2">
        <v>1</v>
      </c>
      <c r="J3309">
        <v>16</v>
      </c>
    </row>
    <row r="3310" spans="1:10" x14ac:dyDescent="0.25">
      <c r="A3310" s="50">
        <v>43165.62222222222</v>
      </c>
      <c r="B3310">
        <v>29</v>
      </c>
      <c r="C3310" s="47">
        <v>215.51</v>
      </c>
      <c r="D3310" t="s">
        <v>272</v>
      </c>
      <c r="F3310">
        <v>1.04</v>
      </c>
      <c r="G3310">
        <f>IFERROR(C3310-F3310,"")</f>
        <v>214.47</v>
      </c>
      <c r="H3310">
        <f>IFERROR(ROUND(VLOOKUP($B3310,Locations!$A$2:$U$255,11,FALSE)-G3310,3),"")</f>
        <v>5450.53</v>
      </c>
      <c r="I3310" s="2">
        <v>1</v>
      </c>
      <c r="J3310">
        <v>16</v>
      </c>
    </row>
    <row r="3311" spans="1:10" x14ac:dyDescent="0.25">
      <c r="A3311" s="50">
        <v>43311.618055555555</v>
      </c>
      <c r="B3311">
        <v>29</v>
      </c>
      <c r="C3311" s="47">
        <v>215.44</v>
      </c>
      <c r="D3311" t="s">
        <v>272</v>
      </c>
      <c r="F3311">
        <v>1.04</v>
      </c>
      <c r="G3311">
        <f>IFERROR(C3311-F3311,"")</f>
        <v>214.4</v>
      </c>
      <c r="H3311">
        <f>IFERROR(ROUND(VLOOKUP($B3311,Locations!$A$2:$U$255,11,FALSE)-G3311,3),"")</f>
        <v>5450.6</v>
      </c>
      <c r="I3311" s="2">
        <v>1</v>
      </c>
      <c r="J3311">
        <v>17</v>
      </c>
    </row>
    <row r="3312" spans="1:10" x14ac:dyDescent="0.25">
      <c r="A3312" s="1">
        <v>39608.5</v>
      </c>
      <c r="B3312">
        <v>30</v>
      </c>
      <c r="C3312">
        <v>210.26</v>
      </c>
      <c r="D3312" t="s">
        <v>273</v>
      </c>
      <c r="F3312">
        <f>IFERROR(IF(E3312="",VLOOKUP($B3312,Locations!$A$2:$U$255,16,FALSE),E3312),"")</f>
        <v>2.06</v>
      </c>
      <c r="G3312">
        <f>IFERROR(C3312-F3312,"")</f>
        <v>208.2</v>
      </c>
      <c r="H3312">
        <f>IFERROR(ROUND(VLOOKUP($B3312,Locations!$A$2:$U$255,11,FALSE)-G3312,3),"")</f>
        <v>5451.3</v>
      </c>
      <c r="I3312" s="2">
        <v>1</v>
      </c>
      <c r="J3312">
        <v>17</v>
      </c>
    </row>
    <row r="3313" spans="1:10" x14ac:dyDescent="0.25">
      <c r="A3313" s="1">
        <v>39622.5</v>
      </c>
      <c r="B3313">
        <v>30</v>
      </c>
      <c r="C3313" s="41">
        <v>210.3</v>
      </c>
      <c r="D3313" t="s">
        <v>273</v>
      </c>
      <c r="E3313" s="41"/>
      <c r="F3313" s="41">
        <f>IFERROR(IF(E3313="",VLOOKUP($B3313,Locations!$A$2:$U$255,16,FALSE),E3313),"")</f>
        <v>2.06</v>
      </c>
      <c r="G3313">
        <f>IFERROR(C3313-F3313,"")</f>
        <v>208.24</v>
      </c>
      <c r="H3313">
        <f>IFERROR(ROUND(VLOOKUP($B3313,Locations!$A$2:$U$255,11,FALSE)-G3313,3),"")</f>
        <v>5451.26</v>
      </c>
      <c r="I3313" s="2">
        <v>1</v>
      </c>
      <c r="J3313">
        <v>17</v>
      </c>
    </row>
    <row r="3314" spans="1:10" x14ac:dyDescent="0.25">
      <c r="A3314" s="1">
        <v>39645.5</v>
      </c>
      <c r="B3314">
        <v>30</v>
      </c>
      <c r="C3314">
        <v>210.31</v>
      </c>
      <c r="D3314" t="s">
        <v>273</v>
      </c>
      <c r="F3314">
        <f>IFERROR(IF(E3314="",VLOOKUP($B3314,Locations!$A$2:$U$255,16,FALSE),E3314),"")</f>
        <v>2.06</v>
      </c>
      <c r="G3314">
        <f>IFERROR(C3314-F3314,"")</f>
        <v>208.25</v>
      </c>
      <c r="H3314">
        <f>IFERROR(ROUND(VLOOKUP($B3314,Locations!$A$2:$U$255,11,FALSE)-G3314,3),"")</f>
        <v>5451.25</v>
      </c>
      <c r="I3314" s="2">
        <v>1</v>
      </c>
      <c r="J3314">
        <v>17</v>
      </c>
    </row>
    <row r="3315" spans="1:10" x14ac:dyDescent="0.25">
      <c r="A3315" s="1">
        <v>39749.674305555556</v>
      </c>
      <c r="B3315">
        <v>30</v>
      </c>
      <c r="C3315">
        <v>210.25</v>
      </c>
      <c r="D3315" t="s">
        <v>273</v>
      </c>
      <c r="F3315">
        <f>IFERROR(IF(E3315="",VLOOKUP($B3315,Locations!$A$2:$U$255,16,FALSE),E3315),"")</f>
        <v>2.06</v>
      </c>
      <c r="G3315">
        <f>IFERROR(C3315-F3315,"")</f>
        <v>208.19</v>
      </c>
      <c r="H3315">
        <f>IFERROR(ROUND(VLOOKUP($B3315,Locations!$A$2:$U$255,11,FALSE)-G3315,3),"")</f>
        <v>5451.31</v>
      </c>
      <c r="I3315" s="2">
        <v>1</v>
      </c>
      <c r="J3315">
        <v>17</v>
      </c>
    </row>
    <row r="3316" spans="1:10" x14ac:dyDescent="0.25">
      <c r="A3316" s="1">
        <v>39856.361111111109</v>
      </c>
      <c r="B3316">
        <v>30</v>
      </c>
      <c r="C3316">
        <v>210.28</v>
      </c>
      <c r="D3316" t="s">
        <v>273</v>
      </c>
      <c r="F3316">
        <f>IFERROR(IF(E3316="",VLOOKUP($B3316,Locations!$A$2:$U$255,16,FALSE),E3316),"")</f>
        <v>2.06</v>
      </c>
      <c r="G3316">
        <f>IFERROR(C3316-F3316,"")</f>
        <v>208.22</v>
      </c>
      <c r="H3316">
        <f>IFERROR(ROUND(VLOOKUP($B3316,Locations!$A$2:$U$255,11,FALSE)-G3316,3),"")</f>
        <v>5451.28</v>
      </c>
      <c r="I3316" s="2">
        <v>1</v>
      </c>
      <c r="J3316">
        <v>17</v>
      </c>
    </row>
    <row r="3317" spans="1:10" x14ac:dyDescent="0.25">
      <c r="A3317" s="1">
        <v>39877.674305555556</v>
      </c>
      <c r="B3317">
        <v>30</v>
      </c>
      <c r="C3317">
        <v>210.24</v>
      </c>
      <c r="D3317" t="s">
        <v>273</v>
      </c>
      <c r="F3317">
        <f>IFERROR(IF(E3317="",VLOOKUP($B3317,Locations!$A$2:$U$255,16,FALSE),E3317),"")</f>
        <v>2.06</v>
      </c>
      <c r="G3317">
        <f>IFERROR(C3317-F3317,"")</f>
        <v>208.18</v>
      </c>
      <c r="H3317">
        <f>IFERROR(ROUND(VLOOKUP($B3317,Locations!$A$2:$U$255,11,FALSE)-G3317,3),"")</f>
        <v>5451.32</v>
      </c>
      <c r="I3317" s="2">
        <v>1</v>
      </c>
      <c r="J3317">
        <v>17</v>
      </c>
    </row>
    <row r="3318" spans="1:10" x14ac:dyDescent="0.25">
      <c r="A3318" s="1">
        <v>39952.781944444447</v>
      </c>
      <c r="B3318">
        <v>30</v>
      </c>
      <c r="C3318">
        <v>210.39</v>
      </c>
      <c r="D3318" t="s">
        <v>273</v>
      </c>
      <c r="F3318">
        <f>IFERROR(IF(E3318="",VLOOKUP($B3318,Locations!$A$2:$U$255,16,FALSE),E3318),"")</f>
        <v>2.06</v>
      </c>
      <c r="G3318">
        <f>IFERROR(C3318-F3318,"")</f>
        <v>208.32999999999998</v>
      </c>
      <c r="H3318">
        <f>IFERROR(ROUND(VLOOKUP($B3318,Locations!$A$2:$U$255,11,FALSE)-G3318,3),"")</f>
        <v>5451.17</v>
      </c>
      <c r="I3318" s="2">
        <v>1</v>
      </c>
      <c r="J3318">
        <v>17</v>
      </c>
    </row>
    <row r="3319" spans="1:10" x14ac:dyDescent="0.25">
      <c r="A3319" s="1">
        <v>40070.654166666667</v>
      </c>
      <c r="B3319">
        <v>30</v>
      </c>
      <c r="C3319">
        <v>210.31</v>
      </c>
      <c r="D3319" t="s">
        <v>273</v>
      </c>
      <c r="F3319">
        <f>IFERROR(IF(E3319="",VLOOKUP($B3319,Locations!$A$2:$U$255,16,FALSE),E3319),"")</f>
        <v>2.06</v>
      </c>
      <c r="G3319">
        <f>IFERROR(C3319-F3319,"")</f>
        <v>208.25</v>
      </c>
      <c r="H3319">
        <f>IFERROR(ROUND(VLOOKUP($B3319,Locations!$A$2:$U$255,11,FALSE)-G3319,3),"")</f>
        <v>5451.25</v>
      </c>
      <c r="I3319" s="2">
        <v>1</v>
      </c>
      <c r="J3319">
        <v>17</v>
      </c>
    </row>
    <row r="3320" spans="1:10" x14ac:dyDescent="0.25">
      <c r="A3320" s="1">
        <v>40148.648611111108</v>
      </c>
      <c r="B3320">
        <v>30</v>
      </c>
      <c r="C3320">
        <v>210.29</v>
      </c>
      <c r="D3320" t="s">
        <v>273</v>
      </c>
      <c r="F3320">
        <f>IFERROR(IF(E3320="",VLOOKUP($B3320,Locations!$A$2:$U$255,16,FALSE),E3320),"")</f>
        <v>2.06</v>
      </c>
      <c r="G3320">
        <f>IFERROR(C3320-F3320,"")</f>
        <v>208.23</v>
      </c>
      <c r="H3320">
        <f>IFERROR(ROUND(VLOOKUP($B3320,Locations!$A$2:$U$255,11,FALSE)-G3320,3),"")</f>
        <v>5451.27</v>
      </c>
      <c r="I3320" s="2">
        <v>1</v>
      </c>
      <c r="J3320">
        <v>17</v>
      </c>
    </row>
    <row r="3321" spans="1:10" x14ac:dyDescent="0.25">
      <c r="A3321" s="1">
        <v>40239.665277777778</v>
      </c>
      <c r="B3321">
        <v>30</v>
      </c>
      <c r="C3321">
        <v>210.25</v>
      </c>
      <c r="D3321" t="s">
        <v>273</v>
      </c>
      <c r="F3321">
        <f>IFERROR(IF(E3321="",VLOOKUP($B3321,Locations!$A$2:$U$255,16,FALSE),E3321),"")</f>
        <v>2.06</v>
      </c>
      <c r="G3321">
        <f>IFERROR(C3321-F3321,"")</f>
        <v>208.19</v>
      </c>
      <c r="H3321">
        <f>IFERROR(ROUND(VLOOKUP($B3321,Locations!$A$2:$U$255,11,FALSE)-G3321,3),"")</f>
        <v>5451.31</v>
      </c>
      <c r="I3321" s="2">
        <v>1</v>
      </c>
      <c r="J3321">
        <v>17</v>
      </c>
    </row>
    <row r="3322" spans="1:10" x14ac:dyDescent="0.25">
      <c r="A3322" s="1">
        <v>40336.731249999997</v>
      </c>
      <c r="B3322">
        <v>30</v>
      </c>
      <c r="C3322">
        <v>210.18</v>
      </c>
      <c r="D3322" t="s">
        <v>273</v>
      </c>
      <c r="F3322">
        <f>IFERROR(IF(E3322="",VLOOKUP($B3322,Locations!$A$2:$U$255,16,FALSE),E3322),"")</f>
        <v>2.06</v>
      </c>
      <c r="G3322">
        <f>IFERROR(C3322-F3322,"")</f>
        <v>208.12</v>
      </c>
      <c r="H3322">
        <f>IFERROR(ROUND(VLOOKUP($B3322,Locations!$A$2:$U$255,11,FALSE)-G3322,3),"")</f>
        <v>5451.38</v>
      </c>
      <c r="I3322" s="2">
        <v>1</v>
      </c>
      <c r="J3322">
        <v>17</v>
      </c>
    </row>
    <row r="3323" spans="1:10" x14ac:dyDescent="0.25">
      <c r="A3323" s="1">
        <v>40434.75</v>
      </c>
      <c r="B3323">
        <v>30</v>
      </c>
      <c r="C3323">
        <v>210.16</v>
      </c>
      <c r="D3323" t="s">
        <v>273</v>
      </c>
      <c r="F3323">
        <f>IFERROR(IF(E3323="",VLOOKUP($B3323,Locations!$A$2:$U$255,16,FALSE),E3323),"")</f>
        <v>2.06</v>
      </c>
      <c r="G3323">
        <f>IFERROR(C3323-F3323,"")</f>
        <v>208.1</v>
      </c>
      <c r="H3323">
        <f>IFERROR(ROUND(VLOOKUP($B3323,Locations!$A$2:$U$255,11,FALSE)-G3323,3),"")</f>
        <v>5451.4</v>
      </c>
      <c r="I3323" s="2">
        <v>1</v>
      </c>
      <c r="J3323">
        <v>14</v>
      </c>
    </row>
    <row r="3324" spans="1:10" x14ac:dyDescent="0.25">
      <c r="A3324" s="1">
        <v>40518.68472222222</v>
      </c>
      <c r="B3324">
        <v>30</v>
      </c>
      <c r="C3324">
        <v>210.3</v>
      </c>
      <c r="D3324" t="s">
        <v>273</v>
      </c>
      <c r="F3324">
        <f>IFERROR(IF(E3324="",VLOOKUP($B3324,Locations!$A$2:$U$255,16,FALSE),E3324),"")</f>
        <v>2.06</v>
      </c>
      <c r="G3324">
        <f>IFERROR(C3324-F3324,"")</f>
        <v>208.24</v>
      </c>
      <c r="H3324">
        <f>IFERROR(ROUND(VLOOKUP($B3324,Locations!$A$2:$U$255,11,FALSE)-G3324,3),"")</f>
        <v>5451.26</v>
      </c>
      <c r="I3324" s="2">
        <v>1</v>
      </c>
      <c r="J3324">
        <v>16</v>
      </c>
    </row>
    <row r="3325" spans="1:10" x14ac:dyDescent="0.25">
      <c r="A3325" s="1">
        <v>40602.754861111112</v>
      </c>
      <c r="B3325">
        <v>30</v>
      </c>
      <c r="C3325">
        <v>210.31</v>
      </c>
      <c r="D3325" t="s">
        <v>273</v>
      </c>
      <c r="F3325">
        <f>IFERROR(IF(E3325="",VLOOKUP($B3325,Locations!$A$2:$U$255,16,FALSE),E3325),"")</f>
        <v>2.06</v>
      </c>
      <c r="G3325">
        <f>IFERROR(C3325-F3325,"")</f>
        <v>208.25</v>
      </c>
      <c r="H3325">
        <f>IFERROR(ROUND(VLOOKUP($B3325,Locations!$A$2:$U$255,11,FALSE)-G3325,3),"")</f>
        <v>5451.25</v>
      </c>
      <c r="I3325" s="2">
        <v>1</v>
      </c>
      <c r="J3325">
        <v>14</v>
      </c>
    </row>
    <row r="3326" spans="1:10" x14ac:dyDescent="0.25">
      <c r="A3326" s="1">
        <v>40700.679166666669</v>
      </c>
      <c r="B3326">
        <v>30</v>
      </c>
      <c r="C3326">
        <v>210.24</v>
      </c>
      <c r="D3326" t="s">
        <v>273</v>
      </c>
      <c r="F3326">
        <f>IFERROR(IF(E3326="",VLOOKUP($B3326,Locations!$A$2:$U$255,16,FALSE),E3326),"")</f>
        <v>2.06</v>
      </c>
      <c r="G3326">
        <f>IFERROR(C3326-F3326,"")</f>
        <v>208.18</v>
      </c>
      <c r="H3326">
        <f>IFERROR(ROUND(VLOOKUP($B3326,Locations!$A$2:$U$255,11,FALSE)-G3326,3),"")</f>
        <v>5451.32</v>
      </c>
      <c r="I3326" s="2">
        <v>1</v>
      </c>
      <c r="J3326">
        <v>14</v>
      </c>
    </row>
    <row r="3327" spans="1:10" x14ac:dyDescent="0.25">
      <c r="A3327" s="1">
        <v>40798.604861111111</v>
      </c>
      <c r="B3327">
        <v>30</v>
      </c>
      <c r="C3327">
        <v>210.29</v>
      </c>
      <c r="D3327" t="s">
        <v>273</v>
      </c>
      <c r="F3327">
        <f>IFERROR(IF(E3327="",VLOOKUP($B3327,Locations!$A$2:$U$255,16,FALSE),E3327),"")</f>
        <v>2.06</v>
      </c>
      <c r="G3327">
        <f>IFERROR(C3327-F3327,"")</f>
        <v>208.23</v>
      </c>
      <c r="H3327">
        <f>IFERROR(ROUND(VLOOKUP($B3327,Locations!$A$2:$U$255,11,FALSE)-G3327,3),"")</f>
        <v>5451.27</v>
      </c>
      <c r="I3327" s="2">
        <v>1</v>
      </c>
      <c r="J3327">
        <v>14</v>
      </c>
    </row>
    <row r="3328" spans="1:10" x14ac:dyDescent="0.25">
      <c r="A3328" s="1">
        <v>40882.697916666664</v>
      </c>
      <c r="B3328">
        <v>30</v>
      </c>
      <c r="C3328">
        <v>210.36</v>
      </c>
      <c r="D3328" t="s">
        <v>273</v>
      </c>
      <c r="F3328">
        <f>IFERROR(IF(E3328="",VLOOKUP($B3328,Locations!$A$2:$U$255,16,FALSE),E3328),"")</f>
        <v>2.06</v>
      </c>
      <c r="G3328">
        <f>IFERROR(C3328-F3328,"")</f>
        <v>208.3</v>
      </c>
      <c r="H3328">
        <f>IFERROR(ROUND(VLOOKUP($B3328,Locations!$A$2:$U$255,11,FALSE)-G3328,3),"")</f>
        <v>5451.2</v>
      </c>
      <c r="I3328" s="2">
        <v>1</v>
      </c>
      <c r="J3328">
        <v>14</v>
      </c>
    </row>
    <row r="3329" spans="1:10" x14ac:dyDescent="0.25">
      <c r="A3329" s="1">
        <v>40966.625</v>
      </c>
      <c r="B3329">
        <v>30</v>
      </c>
      <c r="C3329">
        <v>210.25</v>
      </c>
      <c r="D3329" t="s">
        <v>273</v>
      </c>
      <c r="F3329">
        <f>IFERROR(IF(E3329="",VLOOKUP($B3329,Locations!$A$2:$U$255,16,FALSE),E3329),"")</f>
        <v>2.06</v>
      </c>
      <c r="G3329">
        <f>IFERROR(C3329-F3329,"")</f>
        <v>208.19</v>
      </c>
      <c r="H3329">
        <f>IFERROR(ROUND(VLOOKUP($B3329,Locations!$A$2:$U$255,11,FALSE)-G3329,3),"")</f>
        <v>5451.31</v>
      </c>
      <c r="I3329" s="2">
        <v>1</v>
      </c>
      <c r="J3329">
        <v>16</v>
      </c>
    </row>
    <row r="3330" spans="1:10" x14ac:dyDescent="0.25">
      <c r="A3330" s="1">
        <v>41064.563194444447</v>
      </c>
      <c r="B3330">
        <v>30</v>
      </c>
      <c r="C3330">
        <v>210.25</v>
      </c>
      <c r="D3330" t="s">
        <v>273</v>
      </c>
      <c r="F3330">
        <f>IFERROR(IF(E3330="",VLOOKUP($B3330,Locations!$A$2:$U$255,16,FALSE),E3330),"")</f>
        <v>2.06</v>
      </c>
      <c r="G3330">
        <f>IFERROR(C3330-F3330,"")</f>
        <v>208.19</v>
      </c>
      <c r="H3330">
        <f>IFERROR(ROUND(VLOOKUP($B3330,Locations!$A$2:$U$255,11,FALSE)-G3330,3),"")</f>
        <v>5451.31</v>
      </c>
      <c r="I3330" s="2">
        <v>1</v>
      </c>
      <c r="J3330">
        <v>14</v>
      </c>
    </row>
    <row r="3331" spans="1:10" x14ac:dyDescent="0.25">
      <c r="A3331" s="1">
        <v>41162.644444444442</v>
      </c>
      <c r="B3331">
        <v>30</v>
      </c>
      <c r="C3331">
        <v>210.21</v>
      </c>
      <c r="D3331" t="s">
        <v>273</v>
      </c>
      <c r="F3331">
        <f>IFERROR(IF(E3331="",VLOOKUP($B3331,Locations!$A$2:$U$255,16,FALSE),E3331),"")</f>
        <v>2.06</v>
      </c>
      <c r="G3331">
        <f>IFERROR(C3331-F3331,"")</f>
        <v>208.15</v>
      </c>
      <c r="H3331">
        <f>IFERROR(ROUND(VLOOKUP($B3331,Locations!$A$2:$U$255,11,FALSE)-G3331,3),"")</f>
        <v>5451.35</v>
      </c>
      <c r="I3331" s="2">
        <v>1</v>
      </c>
      <c r="J3331">
        <v>14</v>
      </c>
    </row>
    <row r="3332" spans="1:10" x14ac:dyDescent="0.25">
      <c r="A3332" s="1">
        <v>41253.706944444442</v>
      </c>
      <c r="B3332">
        <v>30</v>
      </c>
      <c r="C3332">
        <v>210.29</v>
      </c>
      <c r="D3332" t="s">
        <v>273</v>
      </c>
      <c r="F3332">
        <f>IFERROR(IF(E3332="",VLOOKUP($B3332,Locations!$A$2:$U$255,16,FALSE),E3332),"")</f>
        <v>2.06</v>
      </c>
      <c r="G3332">
        <f>IFERROR(C3332-F3332,"")</f>
        <v>208.23</v>
      </c>
      <c r="H3332">
        <f>IFERROR(ROUND(VLOOKUP($B3332,Locations!$A$2:$U$255,11,FALSE)-G3332,3),"")</f>
        <v>5451.27</v>
      </c>
      <c r="I3332" s="2">
        <v>1</v>
      </c>
    </row>
    <row r="3333" spans="1:10" x14ac:dyDescent="0.25">
      <c r="A3333" s="1">
        <v>41337.663194444445</v>
      </c>
      <c r="B3333">
        <v>30</v>
      </c>
      <c r="C3333">
        <v>210.37</v>
      </c>
      <c r="D3333" t="s">
        <v>273</v>
      </c>
      <c r="F3333">
        <f>IFERROR(IF(E3333="",VLOOKUP($B3333,Locations!$A$2:$U$255,16,FALSE),E3333),"")</f>
        <v>2.06</v>
      </c>
      <c r="G3333">
        <f>IFERROR(C3333-F3333,"")</f>
        <v>208.31</v>
      </c>
      <c r="H3333">
        <f>IFERROR(ROUND(VLOOKUP($B3333,Locations!$A$2:$U$255,11,FALSE)-G3333,3),"")</f>
        <v>5451.19</v>
      </c>
      <c r="I3333" s="2">
        <v>1</v>
      </c>
      <c r="J3333">
        <v>14</v>
      </c>
    </row>
    <row r="3334" spans="1:10" x14ac:dyDescent="0.25">
      <c r="A3334" s="1">
        <v>41442.567361111112</v>
      </c>
      <c r="B3334">
        <v>30</v>
      </c>
      <c r="C3334">
        <v>210.27</v>
      </c>
      <c r="D3334" t="s">
        <v>273</v>
      </c>
      <c r="F3334">
        <f>IFERROR(IF(E3334="",VLOOKUP($B3334,Locations!$A$2:$U$255,16,FALSE),E3334),"")</f>
        <v>2.06</v>
      </c>
      <c r="G3334">
        <f>IFERROR(C3334-F3334,"")</f>
        <v>208.21</v>
      </c>
      <c r="H3334">
        <f>IFERROR(ROUND(VLOOKUP($B3334,Locations!$A$2:$U$255,11,FALSE)-G3334,3),"")</f>
        <v>5451.29</v>
      </c>
      <c r="I3334" s="2">
        <v>1</v>
      </c>
      <c r="J3334">
        <v>14</v>
      </c>
    </row>
    <row r="3335" spans="1:10" x14ac:dyDescent="0.25">
      <c r="A3335" s="1">
        <v>41533.597222222219</v>
      </c>
      <c r="B3335">
        <v>30</v>
      </c>
      <c r="C3335">
        <v>210.3</v>
      </c>
      <c r="D3335" t="s">
        <v>273</v>
      </c>
      <c r="F3335">
        <f>IFERROR(IF(E3335="",VLOOKUP($B3335,Locations!$A$2:$U$255,16,FALSE),E3335),"")</f>
        <v>2.06</v>
      </c>
      <c r="G3335">
        <f>IFERROR(C3335-F3335,"")</f>
        <v>208.24</v>
      </c>
      <c r="H3335">
        <f>IFERROR(ROUND(VLOOKUP($B3335,Locations!$A$2:$U$255,11,FALSE)-G3335,3),"")</f>
        <v>5451.26</v>
      </c>
      <c r="I3335" s="2">
        <v>1</v>
      </c>
      <c r="J3335">
        <v>14</v>
      </c>
    </row>
    <row r="3336" spans="1:10" x14ac:dyDescent="0.25">
      <c r="A3336" s="1">
        <v>41617.584027777775</v>
      </c>
      <c r="B3336">
        <v>30</v>
      </c>
      <c r="C3336">
        <v>210.51</v>
      </c>
      <c r="D3336" t="s">
        <v>273</v>
      </c>
      <c r="F3336">
        <f>IFERROR(IF(E3336="",VLOOKUP($B3336,Locations!$A$2:$U$255,16,FALSE),E3336),"")</f>
        <v>2.06</v>
      </c>
      <c r="G3336">
        <f>IFERROR(C3336-F3336,"")</f>
        <v>208.45</v>
      </c>
      <c r="H3336">
        <f>IFERROR(ROUND(VLOOKUP($B3336,Locations!$A$2:$U$255,11,FALSE)-G3336,3),"")</f>
        <v>5451.05</v>
      </c>
      <c r="I3336" s="2">
        <v>1</v>
      </c>
      <c r="J3336">
        <v>16</v>
      </c>
    </row>
    <row r="3337" spans="1:10" x14ac:dyDescent="0.25">
      <c r="A3337" s="1">
        <v>41701.656944444447</v>
      </c>
      <c r="B3337">
        <v>30</v>
      </c>
      <c r="C3337">
        <v>210.39</v>
      </c>
      <c r="D3337" t="s">
        <v>273</v>
      </c>
      <c r="F3337">
        <f>IFERROR(IF(E3337="",VLOOKUP($B3337,Locations!$A$2:$U$255,16,FALSE),E3337),"")</f>
        <v>2.06</v>
      </c>
      <c r="G3337">
        <f>IFERROR(C3337-F3337,"")</f>
        <v>208.32999999999998</v>
      </c>
      <c r="H3337">
        <f>IFERROR(ROUND(VLOOKUP($B3337,Locations!$A$2:$U$255,11,FALSE)-G3337,3),"")</f>
        <v>5451.17</v>
      </c>
      <c r="I3337" s="2">
        <v>1</v>
      </c>
      <c r="J3337">
        <v>14</v>
      </c>
    </row>
    <row r="3338" spans="1:10" x14ac:dyDescent="0.25">
      <c r="A3338" s="1">
        <v>41792.607638888891</v>
      </c>
      <c r="B3338">
        <v>30</v>
      </c>
      <c r="C3338">
        <v>210.38</v>
      </c>
      <c r="D3338" t="s">
        <v>273</v>
      </c>
      <c r="F3338">
        <f>IFERROR(IF(E3338="",VLOOKUP($B3338,Locations!$A$2:$U$255,16,FALSE),E3338),"")</f>
        <v>2.06</v>
      </c>
      <c r="G3338">
        <f>IFERROR(C3338-F3338,"")</f>
        <v>208.32</v>
      </c>
      <c r="H3338">
        <f>IFERROR(ROUND(VLOOKUP($B3338,Locations!$A$2:$U$255,11,FALSE)-G3338,3),"")</f>
        <v>5451.18</v>
      </c>
      <c r="I3338" s="2">
        <v>1</v>
      </c>
      <c r="J3338">
        <v>14</v>
      </c>
    </row>
    <row r="3339" spans="1:10" x14ac:dyDescent="0.25">
      <c r="A3339" s="1">
        <v>41890.613888888889</v>
      </c>
      <c r="B3339">
        <v>30</v>
      </c>
      <c r="C3339">
        <v>210.45</v>
      </c>
      <c r="D3339" t="s">
        <v>273</v>
      </c>
      <c r="F3339">
        <f>IFERROR(IF(E3339="",VLOOKUP($B3339,Locations!$A$2:$U$255,16,FALSE),E3339),"")</f>
        <v>2.06</v>
      </c>
      <c r="G3339">
        <f>IFERROR(C3339-F3339,"")</f>
        <v>208.39</v>
      </c>
      <c r="H3339">
        <f>IFERROR(ROUND(VLOOKUP($B3339,Locations!$A$2:$U$255,11,FALSE)-G3339,3),"")</f>
        <v>5451.11</v>
      </c>
      <c r="I3339" s="2">
        <v>1</v>
      </c>
      <c r="J3339">
        <v>14</v>
      </c>
    </row>
    <row r="3340" spans="1:10" x14ac:dyDescent="0.25">
      <c r="A3340" s="1">
        <v>41981.633333333331</v>
      </c>
      <c r="B3340">
        <v>30</v>
      </c>
      <c r="C3340">
        <v>210.5</v>
      </c>
      <c r="D3340" t="s">
        <v>273</v>
      </c>
      <c r="F3340">
        <f>IFERROR(IF(E3340="",VLOOKUP($B3340,Locations!$A$2:$U$255,16,FALSE),E3340),"")</f>
        <v>2.06</v>
      </c>
      <c r="G3340">
        <f>IFERROR(C3340-F3340,"")</f>
        <v>208.44</v>
      </c>
      <c r="H3340">
        <f>IFERROR(ROUND(VLOOKUP($B3340,Locations!$A$2:$U$255,11,FALSE)-G3340,3),"")</f>
        <v>5451.06</v>
      </c>
      <c r="I3340" s="2">
        <v>1</v>
      </c>
      <c r="J3340">
        <v>16</v>
      </c>
    </row>
    <row r="3341" spans="1:10" x14ac:dyDescent="0.25">
      <c r="A3341" s="1">
        <v>42065.642361111109</v>
      </c>
      <c r="B3341">
        <v>30</v>
      </c>
      <c r="C3341">
        <v>210.36</v>
      </c>
      <c r="D3341" t="s">
        <v>273</v>
      </c>
      <c r="F3341">
        <f>IFERROR(IF(E3341="",VLOOKUP($B3341,Locations!$A$2:$U$255,16,FALSE),E3341),"")</f>
        <v>2.06</v>
      </c>
      <c r="G3341">
        <f>IFERROR(C3341-F3341,"")</f>
        <v>208.3</v>
      </c>
      <c r="H3341">
        <f>IFERROR(ROUND(VLOOKUP($B3341,Locations!$A$2:$U$255,11,FALSE)-G3341,3),"")</f>
        <v>5451.2</v>
      </c>
      <c r="I3341" s="2">
        <v>1</v>
      </c>
      <c r="J3341">
        <v>16</v>
      </c>
    </row>
    <row r="3342" spans="1:10" x14ac:dyDescent="0.25">
      <c r="A3342" s="1">
        <v>42178.677083333336</v>
      </c>
      <c r="B3342">
        <v>30</v>
      </c>
      <c r="C3342">
        <v>210.44</v>
      </c>
      <c r="D3342" t="s">
        <v>273</v>
      </c>
      <c r="F3342">
        <f>IFERROR(IF(E3342="",VLOOKUP($B3342,Locations!$A$2:$U$255,16,FALSE),E3342),"")</f>
        <v>2.06</v>
      </c>
      <c r="G3342">
        <f>IFERROR(C3342-F3342,"")</f>
        <v>208.38</v>
      </c>
      <c r="H3342">
        <f>IFERROR(ROUND(VLOOKUP($B3342,Locations!$A$2:$U$255,11,FALSE)-G3342,3),"")</f>
        <v>5451.12</v>
      </c>
      <c r="I3342" s="2">
        <v>1</v>
      </c>
      <c r="J3342">
        <v>17</v>
      </c>
    </row>
    <row r="3343" spans="1:10" x14ac:dyDescent="0.25">
      <c r="A3343" s="1">
        <v>42338.616666666669</v>
      </c>
      <c r="B3343">
        <v>30</v>
      </c>
      <c r="C3343">
        <v>210.51</v>
      </c>
      <c r="D3343" t="s">
        <v>273</v>
      </c>
      <c r="F3343">
        <f>IFERROR(IF(E3343="",VLOOKUP($B3343,Locations!$A$2:$U$255,16,FALSE),E3343),"")</f>
        <v>2.06</v>
      </c>
      <c r="G3343">
        <f>IFERROR(C3343-F3343,"")</f>
        <v>208.45</v>
      </c>
      <c r="H3343">
        <f>IFERROR(ROUND(VLOOKUP($B3343,Locations!$A$2:$U$255,11,FALSE)-G3343,3),"")</f>
        <v>5451.05</v>
      </c>
      <c r="I3343" s="2">
        <v>1</v>
      </c>
      <c r="J3343">
        <v>16</v>
      </c>
    </row>
    <row r="3344" spans="1:10" x14ac:dyDescent="0.25">
      <c r="A3344" s="1">
        <v>42492.584027777775</v>
      </c>
      <c r="B3344">
        <v>30</v>
      </c>
      <c r="C3344">
        <v>210.6</v>
      </c>
      <c r="D3344" t="s">
        <v>273</v>
      </c>
      <c r="F3344">
        <f>IFERROR(IF(E3344="",VLOOKUP($B3344,Locations!$A$2:$U$255,16,FALSE),E3344),"")</f>
        <v>2.06</v>
      </c>
      <c r="G3344">
        <f>IFERROR(C3344-F3344,"")</f>
        <v>208.54</v>
      </c>
      <c r="H3344">
        <f>IFERROR(ROUND(VLOOKUP($B3344,Locations!$A$2:$U$255,11,FALSE)-G3344,3),"")</f>
        <v>5450.96</v>
      </c>
      <c r="I3344" s="2">
        <v>1</v>
      </c>
      <c r="J3344">
        <v>15</v>
      </c>
    </row>
    <row r="3345" spans="1:10" x14ac:dyDescent="0.25">
      <c r="A3345" s="1">
        <v>42583.583333333336</v>
      </c>
      <c r="B3345">
        <v>30</v>
      </c>
      <c r="C3345">
        <v>210.56</v>
      </c>
      <c r="D3345" t="s">
        <v>273</v>
      </c>
      <c r="F3345">
        <f>IFERROR(IF(E3345="",VLOOKUP($B3345,Locations!$A$2:$U$255,16,FALSE),E3345),"")</f>
        <v>2.06</v>
      </c>
      <c r="G3345">
        <f>IFERROR(C3345-F3345,"")</f>
        <v>208.5</v>
      </c>
      <c r="H3345">
        <f>IFERROR(ROUND(VLOOKUP($B3345,Locations!$A$2:$U$255,11,FALSE)-G3345,3),"")</f>
        <v>5451</v>
      </c>
      <c r="I3345" s="2">
        <v>1</v>
      </c>
      <c r="J3345">
        <v>15</v>
      </c>
    </row>
    <row r="3346" spans="1:10" x14ac:dyDescent="0.25">
      <c r="A3346" s="1">
        <v>42800.681944444441</v>
      </c>
      <c r="B3346">
        <v>30</v>
      </c>
      <c r="C3346">
        <v>210.76</v>
      </c>
      <c r="D3346" t="s">
        <v>273</v>
      </c>
      <c r="F3346">
        <f>IFERROR(IF(E3346="",VLOOKUP($B3346,Locations!$A$2:$U$255,16,FALSE),E3346),"")</f>
        <v>2.06</v>
      </c>
      <c r="G3346">
        <f>IFERROR(C3346-F3346,"")</f>
        <v>208.7</v>
      </c>
      <c r="H3346">
        <f>IFERROR(ROUND(VLOOKUP($B3346,Locations!$A$2:$U$255,11,FALSE)-G3346,3),"")</f>
        <v>5450.8</v>
      </c>
      <c r="I3346" s="2">
        <v>1</v>
      </c>
      <c r="J3346">
        <v>16</v>
      </c>
    </row>
    <row r="3347" spans="1:10" x14ac:dyDescent="0.25">
      <c r="A3347" s="1">
        <v>42961.59652777778</v>
      </c>
      <c r="B3347" s="41">
        <v>30</v>
      </c>
      <c r="C3347" s="41">
        <v>210.67</v>
      </c>
      <c r="D3347" s="41" t="s">
        <v>273</v>
      </c>
      <c r="E3347" s="41"/>
      <c r="F3347" s="41">
        <f>IFERROR(IF(E3347="",VLOOKUP($B3347,Locations!$A$2:$U$255,16,FALSE),E3347),"")</f>
        <v>2.06</v>
      </c>
      <c r="G3347" s="41">
        <f>IFERROR(C3347-F3347,"")</f>
        <v>208.60999999999999</v>
      </c>
      <c r="H3347" s="41">
        <f>IFERROR(ROUND(VLOOKUP($B3347,Locations!$A$2:$U$255,11,FALSE)-G3347,3),"")</f>
        <v>5450.89</v>
      </c>
      <c r="I3347" s="42">
        <v>1</v>
      </c>
      <c r="J3347" s="41">
        <v>15</v>
      </c>
    </row>
    <row r="3348" spans="1:10" x14ac:dyDescent="0.25">
      <c r="A3348" s="1">
        <v>43074.513888888891</v>
      </c>
      <c r="B3348">
        <v>30</v>
      </c>
      <c r="C3348">
        <v>210.94</v>
      </c>
      <c r="D3348" t="s">
        <v>273</v>
      </c>
      <c r="F3348">
        <f>IFERROR(IF(E3348="",VLOOKUP($B3348,Locations!$A$2:$U$255,16,FALSE),E3348),"")</f>
        <v>2.06</v>
      </c>
      <c r="G3348">
        <f>IFERROR(C3348-F3348,"")</f>
        <v>208.88</v>
      </c>
      <c r="H3348">
        <f>IFERROR(ROUND(VLOOKUP($B3348,Locations!$A$2:$U$255,11,FALSE)-G3348,3),"")</f>
        <v>5450.62</v>
      </c>
      <c r="I3348" s="2">
        <v>1</v>
      </c>
      <c r="J3348">
        <v>16</v>
      </c>
    </row>
    <row r="3349" spans="1:10" x14ac:dyDescent="0.25">
      <c r="A3349" s="50">
        <v>43165.640277777777</v>
      </c>
      <c r="B3349">
        <v>30</v>
      </c>
      <c r="C3349" s="47">
        <v>210.93</v>
      </c>
      <c r="D3349" t="s">
        <v>273</v>
      </c>
      <c r="F3349">
        <v>2.06</v>
      </c>
      <c r="G3349">
        <f>IFERROR(C3349-F3349,"")</f>
        <v>208.87</v>
      </c>
      <c r="H3349">
        <f>IFERROR(ROUND(VLOOKUP($B3349,Locations!$A$2:$U$255,11,FALSE)-G3349,3),"")</f>
        <v>5450.63</v>
      </c>
      <c r="I3349" s="2">
        <v>1</v>
      </c>
      <c r="J3349">
        <v>16</v>
      </c>
    </row>
    <row r="3350" spans="1:10" x14ac:dyDescent="0.25">
      <c r="A3350" s="50">
        <v>43311.60833333333</v>
      </c>
      <c r="B3350">
        <v>30</v>
      </c>
      <c r="C3350" s="47">
        <v>210.85</v>
      </c>
      <c r="D3350" t="s">
        <v>273</v>
      </c>
      <c r="F3350">
        <v>2.06</v>
      </c>
      <c r="G3350">
        <f>IFERROR(C3350-F3350,"")</f>
        <v>208.79</v>
      </c>
      <c r="H3350">
        <f>IFERROR(ROUND(VLOOKUP($B3350,Locations!$A$2:$U$255,11,FALSE)-G3350,3),"")</f>
        <v>5450.71</v>
      </c>
      <c r="I3350" s="2">
        <v>1</v>
      </c>
      <c r="J3350">
        <v>17</v>
      </c>
    </row>
    <row r="3351" spans="1:10" x14ac:dyDescent="0.25">
      <c r="A3351" s="1">
        <v>39608.5</v>
      </c>
      <c r="B3351">
        <v>31</v>
      </c>
      <c r="C3351">
        <v>210.26</v>
      </c>
      <c r="D3351" t="s">
        <v>274</v>
      </c>
      <c r="F3351">
        <f>IFERROR(IF(E3351="",VLOOKUP($B3351,Locations!$A$2:$U$255,16,FALSE),E3351),"")</f>
        <v>2.0299999999999998</v>
      </c>
      <c r="G3351">
        <f>IFERROR(C3351-F3351,"")</f>
        <v>208.23</v>
      </c>
      <c r="H3351">
        <f>IFERROR(ROUND(VLOOKUP($B3351,Locations!$A$2:$U$255,11,FALSE)-G3351,3),"")</f>
        <v>5451.27</v>
      </c>
      <c r="I3351" s="2">
        <v>1</v>
      </c>
      <c r="J3351">
        <v>17</v>
      </c>
    </row>
    <row r="3352" spans="1:10" x14ac:dyDescent="0.25">
      <c r="A3352" s="1">
        <v>39622.5</v>
      </c>
      <c r="B3352">
        <v>31</v>
      </c>
      <c r="C3352">
        <v>210.18</v>
      </c>
      <c r="D3352" t="s">
        <v>274</v>
      </c>
      <c r="F3352">
        <f>IFERROR(IF(E3352="",VLOOKUP($B3352,Locations!$A$2:$U$255,16,FALSE),E3352),"")</f>
        <v>2.0299999999999998</v>
      </c>
      <c r="G3352">
        <f>IFERROR(C3352-F3352,"")</f>
        <v>208.15</v>
      </c>
      <c r="H3352">
        <f>IFERROR(ROUND(VLOOKUP($B3352,Locations!$A$2:$U$255,11,FALSE)-G3352,3),"")</f>
        <v>5451.35</v>
      </c>
      <c r="I3352" s="2">
        <v>1</v>
      </c>
      <c r="J3352">
        <v>17</v>
      </c>
    </row>
    <row r="3353" spans="1:10" x14ac:dyDescent="0.25">
      <c r="A3353" s="1">
        <v>39645.5</v>
      </c>
      <c r="B3353" s="41">
        <v>31</v>
      </c>
      <c r="C3353" s="41">
        <v>210.3</v>
      </c>
      <c r="D3353" s="41" t="s">
        <v>274</v>
      </c>
      <c r="E3353" s="41"/>
      <c r="F3353" s="41">
        <f>IFERROR(IF(E3353="",VLOOKUP($B3353,Locations!$A$2:$U$255,16,FALSE),E3353),"")</f>
        <v>2.0299999999999998</v>
      </c>
      <c r="G3353" s="41">
        <f>IFERROR(C3353-F3353,"")</f>
        <v>208.27</v>
      </c>
      <c r="H3353" s="41">
        <f>IFERROR(ROUND(VLOOKUP($B3353,Locations!$A$2:$U$255,11,FALSE)-G3353,3),"")</f>
        <v>5451.23</v>
      </c>
      <c r="I3353" s="42">
        <v>1</v>
      </c>
      <c r="J3353" s="41">
        <v>17</v>
      </c>
    </row>
    <row r="3354" spans="1:10" x14ac:dyDescent="0.25">
      <c r="A3354" s="1">
        <v>39659.354861111111</v>
      </c>
      <c r="B3354" s="41">
        <v>31</v>
      </c>
      <c r="C3354" s="41">
        <v>210.31</v>
      </c>
      <c r="D3354" s="41" t="s">
        <v>274</v>
      </c>
      <c r="E3354" s="41"/>
      <c r="F3354" s="41">
        <f>IFERROR(IF(E3354="",VLOOKUP($B3354,Locations!$A$2:$U$255,16,FALSE),E3354),"")</f>
        <v>2.0299999999999998</v>
      </c>
      <c r="G3354" s="41">
        <f>IFERROR(C3354-F3354,"")</f>
        <v>208.28</v>
      </c>
      <c r="H3354" s="41">
        <f>IFERROR(ROUND(VLOOKUP($B3354,Locations!$A$2:$U$255,11,FALSE)-G3354,3),"")</f>
        <v>5451.22</v>
      </c>
      <c r="I3354" s="42">
        <v>1</v>
      </c>
      <c r="J3354" s="41">
        <v>17</v>
      </c>
    </row>
    <row r="3355" spans="1:10" x14ac:dyDescent="0.25">
      <c r="A3355" s="1">
        <v>39749.757638888892</v>
      </c>
      <c r="B3355">
        <v>31</v>
      </c>
      <c r="C3355">
        <v>210.23</v>
      </c>
      <c r="D3355" t="s">
        <v>274</v>
      </c>
      <c r="F3355">
        <f>IFERROR(IF(E3355="",VLOOKUP($B3355,Locations!$A$2:$U$255,16,FALSE),E3355),"")</f>
        <v>2.0299999999999998</v>
      </c>
      <c r="G3355">
        <f>IFERROR(C3355-F3355,"")</f>
        <v>208.2</v>
      </c>
      <c r="H3355">
        <f>IFERROR(ROUND(VLOOKUP($B3355,Locations!$A$2:$U$255,11,FALSE)-G3355,3),"")</f>
        <v>5451.3</v>
      </c>
      <c r="I3355" s="2">
        <v>1</v>
      </c>
      <c r="J3355">
        <v>17</v>
      </c>
    </row>
    <row r="3356" spans="1:10" x14ac:dyDescent="0.25">
      <c r="A3356" s="1">
        <v>39856.361111111109</v>
      </c>
      <c r="B3356">
        <v>31</v>
      </c>
      <c r="C3356">
        <v>210.21</v>
      </c>
      <c r="D3356" t="s">
        <v>274</v>
      </c>
      <c r="F3356">
        <f>IFERROR(IF(E3356="",VLOOKUP($B3356,Locations!$A$2:$U$255,16,FALSE),E3356),"")</f>
        <v>2.0299999999999998</v>
      </c>
      <c r="G3356">
        <f>IFERROR(C3356-F3356,"")</f>
        <v>208.18</v>
      </c>
      <c r="H3356">
        <f>IFERROR(ROUND(VLOOKUP($B3356,Locations!$A$2:$U$255,11,FALSE)-G3356,3),"")</f>
        <v>5451.32</v>
      </c>
      <c r="I3356" s="2">
        <v>1</v>
      </c>
      <c r="J3356">
        <v>17</v>
      </c>
    </row>
    <row r="3357" spans="1:10" x14ac:dyDescent="0.25">
      <c r="A3357" s="1">
        <v>39877.675694444442</v>
      </c>
      <c r="B3357">
        <v>31</v>
      </c>
      <c r="C3357">
        <v>210.22</v>
      </c>
      <c r="D3357" t="s">
        <v>274</v>
      </c>
      <c r="F3357">
        <f>IFERROR(IF(E3357="",VLOOKUP($B3357,Locations!$A$2:$U$255,16,FALSE),E3357),"")</f>
        <v>2.0299999999999998</v>
      </c>
      <c r="G3357">
        <f>IFERROR(C3357-F3357,"")</f>
        <v>208.19</v>
      </c>
      <c r="H3357">
        <f>IFERROR(ROUND(VLOOKUP($B3357,Locations!$A$2:$U$255,11,FALSE)-G3357,3),"")</f>
        <v>5451.31</v>
      </c>
      <c r="I3357" s="2">
        <v>1</v>
      </c>
      <c r="J3357">
        <v>17</v>
      </c>
    </row>
    <row r="3358" spans="1:10" x14ac:dyDescent="0.25">
      <c r="A3358" s="1">
        <v>39952.813194444447</v>
      </c>
      <c r="B3358" s="41">
        <v>31</v>
      </c>
      <c r="C3358" s="41">
        <v>210.36</v>
      </c>
      <c r="D3358" s="41" t="s">
        <v>274</v>
      </c>
      <c r="E3358" s="41"/>
      <c r="F3358" s="41">
        <f>IFERROR(IF(E3358="",VLOOKUP($B3358,Locations!$A$2:$U$255,16,FALSE),E3358),"")</f>
        <v>2.0299999999999998</v>
      </c>
      <c r="G3358" s="41">
        <f>IFERROR(C3358-F3358,"")</f>
        <v>208.33</v>
      </c>
      <c r="H3358" s="41">
        <f>IFERROR(ROUND(VLOOKUP($B3358,Locations!$A$2:$U$255,11,FALSE)-G3358,3),"")</f>
        <v>5451.17</v>
      </c>
      <c r="I3358" s="42">
        <v>1</v>
      </c>
      <c r="J3358" s="41">
        <v>17</v>
      </c>
    </row>
    <row r="3359" spans="1:10" x14ac:dyDescent="0.25">
      <c r="A3359" s="1">
        <v>40070.668749999997</v>
      </c>
      <c r="B3359">
        <v>31</v>
      </c>
      <c r="C3359">
        <v>210.21</v>
      </c>
      <c r="D3359" t="s">
        <v>274</v>
      </c>
      <c r="F3359">
        <f>IFERROR(IF(E3359="",VLOOKUP($B3359,Locations!$A$2:$U$255,16,FALSE),E3359),"")</f>
        <v>2.0299999999999998</v>
      </c>
      <c r="G3359">
        <f>IFERROR(C3359-F3359,"")</f>
        <v>208.18</v>
      </c>
      <c r="H3359">
        <f>IFERROR(ROUND(VLOOKUP($B3359,Locations!$A$2:$U$255,11,FALSE)-G3359,3),"")</f>
        <v>5451.32</v>
      </c>
      <c r="I3359" s="2">
        <v>1</v>
      </c>
      <c r="J3359">
        <v>17</v>
      </c>
    </row>
    <row r="3360" spans="1:10" x14ac:dyDescent="0.25">
      <c r="A3360" s="1">
        <v>40239.667361111111</v>
      </c>
      <c r="B3360">
        <v>31</v>
      </c>
      <c r="C3360">
        <v>210.18</v>
      </c>
      <c r="D3360" t="s">
        <v>274</v>
      </c>
      <c r="F3360">
        <f>IFERROR(IF(E3360="",VLOOKUP($B3360,Locations!$A$2:$U$255,16,FALSE),E3360),"")</f>
        <v>2.0299999999999998</v>
      </c>
      <c r="G3360">
        <f>IFERROR(C3360-F3360,"")</f>
        <v>208.15</v>
      </c>
      <c r="H3360">
        <f>IFERROR(ROUND(VLOOKUP($B3360,Locations!$A$2:$U$255,11,FALSE)-G3360,3),"")</f>
        <v>5451.35</v>
      </c>
      <c r="I3360" s="2">
        <v>1</v>
      </c>
      <c r="J3360">
        <v>17</v>
      </c>
    </row>
    <row r="3361" spans="1:10" x14ac:dyDescent="0.25">
      <c r="A3361" s="1">
        <v>40336.727083333331</v>
      </c>
      <c r="B3361">
        <v>31</v>
      </c>
      <c r="C3361">
        <v>210.15</v>
      </c>
      <c r="D3361" t="s">
        <v>274</v>
      </c>
      <c r="F3361">
        <f>IFERROR(IF(E3361="",VLOOKUP($B3361,Locations!$A$2:$U$255,16,FALSE),E3361),"")</f>
        <v>2.0299999999999998</v>
      </c>
      <c r="G3361">
        <f>IFERROR(C3361-F3361,"")</f>
        <v>208.12</v>
      </c>
      <c r="H3361">
        <f>IFERROR(ROUND(VLOOKUP($B3361,Locations!$A$2:$U$255,11,FALSE)-G3361,3),"")</f>
        <v>5451.38</v>
      </c>
      <c r="I3361" s="2">
        <v>1</v>
      </c>
      <c r="J3361">
        <v>17</v>
      </c>
    </row>
    <row r="3362" spans="1:10" x14ac:dyDescent="0.25">
      <c r="A3362" s="1">
        <v>40434.751388888886</v>
      </c>
      <c r="B3362" s="41">
        <v>31</v>
      </c>
      <c r="C3362" s="41">
        <v>210.11</v>
      </c>
      <c r="D3362" s="41" t="s">
        <v>274</v>
      </c>
      <c r="E3362" s="41"/>
      <c r="F3362" s="41">
        <f>IFERROR(IF(E3362="",VLOOKUP($B3362,Locations!$A$2:$U$255,16,FALSE),E3362),"")</f>
        <v>2.0299999999999998</v>
      </c>
      <c r="G3362" s="41">
        <f>IFERROR(C3362-F3362,"")</f>
        <v>208.08</v>
      </c>
      <c r="H3362" s="41">
        <f>IFERROR(ROUND(VLOOKUP($B3362,Locations!$A$2:$U$255,11,FALSE)-G3362,3),"")</f>
        <v>5451.42</v>
      </c>
      <c r="I3362" s="42">
        <v>1</v>
      </c>
      <c r="J3362" s="41">
        <v>14</v>
      </c>
    </row>
    <row r="3363" spans="1:10" x14ac:dyDescent="0.25">
      <c r="A3363" s="1">
        <v>40602.758333333331</v>
      </c>
      <c r="B3363" s="41">
        <v>31</v>
      </c>
      <c r="C3363" s="41">
        <v>210.22</v>
      </c>
      <c r="D3363" s="41" t="s">
        <v>274</v>
      </c>
      <c r="E3363" s="41"/>
      <c r="F3363" s="41">
        <f>IFERROR(IF(E3363="",VLOOKUP($B3363,Locations!$A$2:$U$255,16,FALSE),E3363),"")</f>
        <v>2.0299999999999998</v>
      </c>
      <c r="G3363" s="41">
        <f>IFERROR(C3363-F3363,"")</f>
        <v>208.19</v>
      </c>
      <c r="H3363" s="41">
        <f>IFERROR(ROUND(VLOOKUP($B3363,Locations!$A$2:$U$255,11,FALSE)-G3363,3),"")</f>
        <v>5451.31</v>
      </c>
      <c r="I3363" s="42">
        <v>1</v>
      </c>
      <c r="J3363" s="41">
        <v>14</v>
      </c>
    </row>
    <row r="3364" spans="1:10" x14ac:dyDescent="0.25">
      <c r="A3364" s="1">
        <v>40700.681250000001</v>
      </c>
      <c r="B3364">
        <v>31</v>
      </c>
      <c r="C3364">
        <v>210.15</v>
      </c>
      <c r="D3364" t="s">
        <v>274</v>
      </c>
      <c r="F3364">
        <f>IFERROR(IF(E3364="",VLOOKUP($B3364,Locations!$A$2:$U$255,16,FALSE),E3364),"")</f>
        <v>2.0299999999999998</v>
      </c>
      <c r="G3364">
        <f>IFERROR(C3364-F3364,"")</f>
        <v>208.12</v>
      </c>
      <c r="H3364">
        <f>IFERROR(ROUND(VLOOKUP($B3364,Locations!$A$2:$U$255,11,FALSE)-G3364,3),"")</f>
        <v>5451.38</v>
      </c>
      <c r="I3364" s="2">
        <v>1</v>
      </c>
      <c r="J3364">
        <v>14</v>
      </c>
    </row>
    <row r="3365" spans="1:10" x14ac:dyDescent="0.25">
      <c r="A3365" s="1">
        <v>40798.606249999997</v>
      </c>
      <c r="B3365" s="41">
        <v>31</v>
      </c>
      <c r="C3365" s="41">
        <v>210.18</v>
      </c>
      <c r="D3365" s="41" t="s">
        <v>274</v>
      </c>
      <c r="E3365" s="41"/>
      <c r="F3365" s="41">
        <f>IFERROR(IF(E3365="",VLOOKUP($B3365,Locations!$A$2:$U$255,16,FALSE),E3365),"")</f>
        <v>2.0299999999999998</v>
      </c>
      <c r="G3365" s="41">
        <f>IFERROR(C3365-F3365,"")</f>
        <v>208.15</v>
      </c>
      <c r="H3365" s="41">
        <f>IFERROR(ROUND(VLOOKUP($B3365,Locations!$A$2:$U$255,11,FALSE)-G3365,3),"")</f>
        <v>5451.35</v>
      </c>
      <c r="I3365" s="42">
        <v>1</v>
      </c>
      <c r="J3365" s="41">
        <v>14</v>
      </c>
    </row>
    <row r="3366" spans="1:10" x14ac:dyDescent="0.25">
      <c r="A3366" s="1">
        <v>40882.693749999999</v>
      </c>
      <c r="B3366">
        <v>31</v>
      </c>
      <c r="C3366">
        <v>210.36</v>
      </c>
      <c r="D3366" t="s">
        <v>274</v>
      </c>
      <c r="F3366">
        <f>IFERROR(IF(E3366="",VLOOKUP($B3366,Locations!$A$2:$U$255,16,FALSE),E3366),"")</f>
        <v>2.0299999999999998</v>
      </c>
      <c r="G3366">
        <f>IFERROR(C3366-F3366,"")</f>
        <v>208.33</v>
      </c>
      <c r="H3366">
        <f>IFERROR(ROUND(VLOOKUP($B3366,Locations!$A$2:$U$255,11,FALSE)-G3366,3),"")</f>
        <v>5451.17</v>
      </c>
      <c r="I3366" s="2">
        <v>1</v>
      </c>
      <c r="J3366">
        <v>14</v>
      </c>
    </row>
    <row r="3367" spans="1:10" x14ac:dyDescent="0.25">
      <c r="A3367" s="1">
        <v>40966.627083333333</v>
      </c>
      <c r="B3367">
        <v>31</v>
      </c>
      <c r="C3367">
        <v>210.14</v>
      </c>
      <c r="D3367" t="s">
        <v>274</v>
      </c>
      <c r="F3367">
        <f>IFERROR(IF(E3367="",VLOOKUP($B3367,Locations!$A$2:$U$255,16,FALSE),E3367),"")</f>
        <v>2.0299999999999998</v>
      </c>
      <c r="G3367">
        <f>IFERROR(C3367-F3367,"")</f>
        <v>208.10999999999999</v>
      </c>
      <c r="H3367">
        <f>IFERROR(ROUND(VLOOKUP($B3367,Locations!$A$2:$U$255,11,FALSE)-G3367,3),"")</f>
        <v>5451.39</v>
      </c>
      <c r="I3367" s="2">
        <v>1</v>
      </c>
      <c r="J3367">
        <v>16</v>
      </c>
    </row>
    <row r="3368" spans="1:10" x14ac:dyDescent="0.25">
      <c r="A3368" s="1">
        <v>41064.564583333333</v>
      </c>
      <c r="B3368">
        <v>31</v>
      </c>
      <c r="C3368">
        <v>210.15</v>
      </c>
      <c r="D3368" t="s">
        <v>274</v>
      </c>
      <c r="F3368">
        <f>IFERROR(IF(E3368="",VLOOKUP($B3368,Locations!$A$2:$U$255,16,FALSE),E3368),"")</f>
        <v>2.0299999999999998</v>
      </c>
      <c r="G3368">
        <f>IFERROR(C3368-F3368,"")</f>
        <v>208.12</v>
      </c>
      <c r="H3368">
        <f>IFERROR(ROUND(VLOOKUP($B3368,Locations!$A$2:$U$255,11,FALSE)-G3368,3),"")</f>
        <v>5451.38</v>
      </c>
      <c r="I3368" s="2">
        <v>1</v>
      </c>
      <c r="J3368">
        <v>14</v>
      </c>
    </row>
    <row r="3369" spans="1:10" x14ac:dyDescent="0.25">
      <c r="A3369" s="1">
        <v>41162.642361111109</v>
      </c>
      <c r="B3369" s="41">
        <v>31</v>
      </c>
      <c r="C3369" s="41">
        <v>210.12</v>
      </c>
      <c r="D3369" s="41" t="s">
        <v>274</v>
      </c>
      <c r="E3369" s="41"/>
      <c r="F3369" s="41">
        <f>IFERROR(IF(E3369="",VLOOKUP($B3369,Locations!$A$2:$U$255,16,FALSE),E3369),"")</f>
        <v>2.0299999999999998</v>
      </c>
      <c r="G3369" s="41">
        <f>IFERROR(C3369-F3369,"")</f>
        <v>208.09</v>
      </c>
      <c r="H3369" s="41">
        <f>IFERROR(ROUND(VLOOKUP($B3369,Locations!$A$2:$U$255,11,FALSE)-G3369,3),"")</f>
        <v>5451.41</v>
      </c>
      <c r="I3369" s="42">
        <v>1</v>
      </c>
      <c r="J3369" s="41">
        <v>14</v>
      </c>
    </row>
    <row r="3370" spans="1:10" x14ac:dyDescent="0.25">
      <c r="A3370" s="1">
        <v>41253.709722222222</v>
      </c>
      <c r="B3370" s="41">
        <v>31</v>
      </c>
      <c r="C3370" s="41">
        <v>210.25</v>
      </c>
      <c r="D3370" s="41" t="s">
        <v>274</v>
      </c>
      <c r="E3370" s="41"/>
      <c r="F3370" s="41">
        <f>IFERROR(IF(E3370="",VLOOKUP($B3370,Locations!$A$2:$U$255,16,FALSE),E3370),"")</f>
        <v>2.0299999999999998</v>
      </c>
      <c r="G3370" s="41">
        <f>IFERROR(C3370-F3370,"")</f>
        <v>208.22</v>
      </c>
      <c r="H3370" s="41">
        <f>IFERROR(ROUND(VLOOKUP($B3370,Locations!$A$2:$U$255,11,FALSE)-G3370,3),"")</f>
        <v>5451.28</v>
      </c>
      <c r="I3370" s="42">
        <v>1</v>
      </c>
      <c r="J3370" s="41"/>
    </row>
    <row r="3371" spans="1:10" x14ac:dyDescent="0.25">
      <c r="A3371" s="1">
        <v>41337.664583333331</v>
      </c>
      <c r="B3371" s="41">
        <v>31</v>
      </c>
      <c r="C3371" s="41">
        <v>210.31</v>
      </c>
      <c r="D3371" s="41" t="s">
        <v>274</v>
      </c>
      <c r="E3371" s="41"/>
      <c r="F3371" s="41">
        <f>IFERROR(IF(E3371="",VLOOKUP($B3371,Locations!$A$2:$U$255,16,FALSE),E3371),"")</f>
        <v>2.0299999999999998</v>
      </c>
      <c r="G3371" s="41">
        <f>IFERROR(C3371-F3371,"")</f>
        <v>208.28</v>
      </c>
      <c r="H3371" s="41">
        <f>IFERROR(ROUND(VLOOKUP($B3371,Locations!$A$2:$U$255,11,FALSE)-G3371,3),"")</f>
        <v>5451.22</v>
      </c>
      <c r="I3371" s="42">
        <v>1</v>
      </c>
      <c r="J3371" s="41">
        <v>14</v>
      </c>
    </row>
    <row r="3372" spans="1:10" x14ac:dyDescent="0.25">
      <c r="A3372" s="1">
        <v>41442.555555555555</v>
      </c>
      <c r="B3372" s="41">
        <v>31</v>
      </c>
      <c r="C3372" s="41">
        <v>210.2</v>
      </c>
      <c r="D3372" s="41" t="s">
        <v>274</v>
      </c>
      <c r="E3372" s="41"/>
      <c r="F3372" s="41">
        <f>IFERROR(IF(E3372="",VLOOKUP($B3372,Locations!$A$2:$U$255,16,FALSE),E3372),"")</f>
        <v>2.0299999999999998</v>
      </c>
      <c r="G3372" s="41">
        <f>IFERROR(C3372-F3372,"")</f>
        <v>208.17</v>
      </c>
      <c r="H3372" s="41">
        <f>IFERROR(ROUND(VLOOKUP($B3372,Locations!$A$2:$U$255,11,FALSE)-G3372,3),"")</f>
        <v>5451.33</v>
      </c>
      <c r="I3372" s="42">
        <v>1</v>
      </c>
      <c r="J3372" s="41">
        <v>14</v>
      </c>
    </row>
    <row r="3373" spans="1:10" x14ac:dyDescent="0.25">
      <c r="A3373" s="1">
        <v>41533.600694444445</v>
      </c>
      <c r="B3373" s="41">
        <v>31</v>
      </c>
      <c r="C3373" s="41">
        <v>210.18</v>
      </c>
      <c r="D3373" s="41" t="s">
        <v>274</v>
      </c>
      <c r="E3373" s="41"/>
      <c r="F3373" s="41">
        <f>IFERROR(IF(E3373="",VLOOKUP($B3373,Locations!$A$2:$U$255,16,FALSE),E3373),"")</f>
        <v>2.0299999999999998</v>
      </c>
      <c r="G3373" s="41">
        <f>IFERROR(C3373-F3373,"")</f>
        <v>208.15</v>
      </c>
      <c r="H3373" s="41">
        <f>IFERROR(ROUND(VLOOKUP($B3373,Locations!$A$2:$U$255,11,FALSE)-G3373,3),"")</f>
        <v>5451.35</v>
      </c>
      <c r="I3373" s="42">
        <v>1</v>
      </c>
      <c r="J3373" s="41">
        <v>14</v>
      </c>
    </row>
    <row r="3374" spans="1:10" x14ac:dyDescent="0.25">
      <c r="A3374" s="1">
        <v>41576.548611111109</v>
      </c>
      <c r="B3374">
        <v>31</v>
      </c>
      <c r="C3374">
        <v>210.27</v>
      </c>
      <c r="D3374" t="s">
        <v>274</v>
      </c>
      <c r="F3374">
        <f>IFERROR(IF(E3374="",VLOOKUP($B3374,Locations!$A$2:$U$255,16,FALSE),E3374),"")</f>
        <v>2.0299999999999998</v>
      </c>
      <c r="G3374">
        <f>IFERROR(C3374-F3374,"")</f>
        <v>208.24</v>
      </c>
      <c r="H3374">
        <f>IFERROR(ROUND(VLOOKUP($B3374,Locations!$A$2:$U$255,11,FALSE)-G3374,3),"")</f>
        <v>5451.26</v>
      </c>
      <c r="I3374" s="2">
        <v>1</v>
      </c>
    </row>
    <row r="3375" spans="1:10" x14ac:dyDescent="0.25">
      <c r="A3375" s="1">
        <v>41617.585416666669</v>
      </c>
      <c r="B3375">
        <v>31</v>
      </c>
      <c r="C3375">
        <v>210.44</v>
      </c>
      <c r="D3375" t="s">
        <v>274</v>
      </c>
      <c r="F3375">
        <f>IFERROR(IF(E3375="",VLOOKUP($B3375,Locations!$A$2:$U$255,16,FALSE),E3375),"")</f>
        <v>2.0299999999999998</v>
      </c>
      <c r="G3375">
        <f>IFERROR(C3375-F3375,"")</f>
        <v>208.41</v>
      </c>
      <c r="H3375">
        <f>IFERROR(ROUND(VLOOKUP($B3375,Locations!$A$2:$U$255,11,FALSE)-G3375,3),"")</f>
        <v>5451.09</v>
      </c>
      <c r="I3375" s="2">
        <v>1</v>
      </c>
      <c r="J3375">
        <v>16</v>
      </c>
    </row>
    <row r="3376" spans="1:10" x14ac:dyDescent="0.25">
      <c r="A3376" s="1">
        <v>41701.654861111114</v>
      </c>
      <c r="B3376">
        <v>31</v>
      </c>
      <c r="C3376">
        <v>210.29</v>
      </c>
      <c r="D3376" t="s">
        <v>274</v>
      </c>
      <c r="F3376">
        <f>IFERROR(IF(E3376="",VLOOKUP($B3376,Locations!$A$2:$U$255,16,FALSE),E3376),"")</f>
        <v>2.0299999999999998</v>
      </c>
      <c r="G3376">
        <f>IFERROR(C3376-F3376,"")</f>
        <v>208.26</v>
      </c>
      <c r="H3376">
        <f>IFERROR(ROUND(VLOOKUP($B3376,Locations!$A$2:$U$255,11,FALSE)-G3376,3),"")</f>
        <v>5451.24</v>
      </c>
      <c r="I3376" s="2">
        <v>1</v>
      </c>
      <c r="J3376">
        <v>14</v>
      </c>
    </row>
    <row r="3377" spans="1:10" x14ac:dyDescent="0.25">
      <c r="A3377" s="1">
        <v>41792.606249999997</v>
      </c>
      <c r="B3377">
        <v>31</v>
      </c>
      <c r="C3377">
        <v>210.27</v>
      </c>
      <c r="D3377" t="s">
        <v>274</v>
      </c>
      <c r="F3377">
        <f>IFERROR(IF(E3377="",VLOOKUP($B3377,Locations!$A$2:$U$255,16,FALSE),E3377),"")</f>
        <v>2.0299999999999998</v>
      </c>
      <c r="G3377">
        <f>IFERROR(C3377-F3377,"")</f>
        <v>208.24</v>
      </c>
      <c r="H3377">
        <f>IFERROR(ROUND(VLOOKUP($B3377,Locations!$A$2:$U$255,11,FALSE)-G3377,3),"")</f>
        <v>5451.26</v>
      </c>
      <c r="I3377" s="2">
        <v>1</v>
      </c>
      <c r="J3377">
        <v>14</v>
      </c>
    </row>
    <row r="3378" spans="1:10" x14ac:dyDescent="0.25">
      <c r="A3378" s="1">
        <v>41890.612500000003</v>
      </c>
      <c r="B3378">
        <v>31</v>
      </c>
      <c r="C3378">
        <v>210.35</v>
      </c>
      <c r="D3378" t="s">
        <v>274</v>
      </c>
      <c r="F3378">
        <f>IFERROR(IF(E3378="",VLOOKUP($B3378,Locations!$A$2:$U$255,16,FALSE),E3378),"")</f>
        <v>2.0299999999999998</v>
      </c>
      <c r="G3378">
        <f>IFERROR(C3378-F3378,"")</f>
        <v>208.32</v>
      </c>
      <c r="H3378">
        <f>IFERROR(ROUND(VLOOKUP($B3378,Locations!$A$2:$U$255,11,FALSE)-G3378,3),"")</f>
        <v>5451.18</v>
      </c>
      <c r="I3378" s="2">
        <v>1</v>
      </c>
      <c r="J3378">
        <v>14</v>
      </c>
    </row>
    <row r="3379" spans="1:10" x14ac:dyDescent="0.25">
      <c r="A3379" s="1">
        <v>41981.635416666664</v>
      </c>
      <c r="B3379">
        <v>31</v>
      </c>
      <c r="C3379" s="41">
        <v>210.41</v>
      </c>
      <c r="D3379" t="s">
        <v>274</v>
      </c>
      <c r="F3379">
        <f>IFERROR(IF(E3379="",VLOOKUP($B3379,Locations!$A$2:$U$255,16,FALSE),E3379),"")</f>
        <v>2.0299999999999998</v>
      </c>
      <c r="G3379">
        <f>IFERROR(C3379-F3379,"")</f>
        <v>208.38</v>
      </c>
      <c r="H3379">
        <f>IFERROR(ROUND(VLOOKUP($B3379,Locations!$A$2:$U$255,11,FALSE)-G3379,3),"")</f>
        <v>5451.12</v>
      </c>
      <c r="I3379" s="2">
        <v>1</v>
      </c>
      <c r="J3379">
        <v>16</v>
      </c>
    </row>
    <row r="3380" spans="1:10" x14ac:dyDescent="0.25">
      <c r="A3380" s="1">
        <v>42065.644444444442</v>
      </c>
      <c r="B3380">
        <v>31</v>
      </c>
      <c r="C3380">
        <v>210.26</v>
      </c>
      <c r="D3380" t="s">
        <v>274</v>
      </c>
      <c r="F3380">
        <f>IFERROR(IF(E3380="",VLOOKUP($B3380,Locations!$A$2:$U$255,16,FALSE),E3380),"")</f>
        <v>2.0299999999999998</v>
      </c>
      <c r="G3380">
        <f>IFERROR(C3380-F3380,"")</f>
        <v>208.23</v>
      </c>
      <c r="H3380">
        <f>IFERROR(ROUND(VLOOKUP($B3380,Locations!$A$2:$U$255,11,FALSE)-G3380,3),"")</f>
        <v>5451.27</v>
      </c>
      <c r="I3380" s="2">
        <v>1</v>
      </c>
      <c r="J3380">
        <v>16</v>
      </c>
    </row>
    <row r="3381" spans="1:10" x14ac:dyDescent="0.25">
      <c r="A3381" s="1">
        <v>42178.678472222222</v>
      </c>
      <c r="B3381">
        <v>31</v>
      </c>
      <c r="C3381">
        <v>210.33</v>
      </c>
      <c r="D3381" t="s">
        <v>274</v>
      </c>
      <c r="F3381">
        <f>IFERROR(IF(E3381="",VLOOKUP($B3381,Locations!$A$2:$U$255,16,FALSE),E3381),"")</f>
        <v>2.0299999999999998</v>
      </c>
      <c r="G3381">
        <f>IFERROR(C3381-F3381,"")</f>
        <v>208.3</v>
      </c>
      <c r="H3381">
        <f>IFERROR(ROUND(VLOOKUP($B3381,Locations!$A$2:$U$255,11,FALSE)-G3381,3),"")</f>
        <v>5451.2</v>
      </c>
      <c r="I3381" s="2">
        <v>1</v>
      </c>
      <c r="J3381">
        <v>17</v>
      </c>
    </row>
    <row r="3382" spans="1:10" x14ac:dyDescent="0.25">
      <c r="A3382" s="1">
        <v>42338.618750000001</v>
      </c>
      <c r="B3382">
        <v>31</v>
      </c>
      <c r="C3382">
        <v>210.42</v>
      </c>
      <c r="D3382" t="s">
        <v>274</v>
      </c>
      <c r="F3382">
        <f>IFERROR(IF(E3382="",VLOOKUP($B3382,Locations!$A$2:$U$255,16,FALSE),E3382),"")</f>
        <v>2.0299999999999998</v>
      </c>
      <c r="G3382">
        <f>IFERROR(C3382-F3382,"")</f>
        <v>208.39</v>
      </c>
      <c r="H3382">
        <f>IFERROR(ROUND(VLOOKUP($B3382,Locations!$A$2:$U$255,11,FALSE)-G3382,3),"")</f>
        <v>5451.11</v>
      </c>
      <c r="I3382" s="2">
        <v>1</v>
      </c>
      <c r="J3382">
        <v>16</v>
      </c>
    </row>
    <row r="3383" spans="1:10" x14ac:dyDescent="0.25">
      <c r="A3383" s="1">
        <v>42492.57916666667</v>
      </c>
      <c r="B3383">
        <v>31</v>
      </c>
      <c r="C3383">
        <v>210.49</v>
      </c>
      <c r="D3383" t="s">
        <v>274</v>
      </c>
      <c r="F3383">
        <f>IFERROR(IF(E3383="",VLOOKUP($B3383,Locations!$A$2:$U$255,16,FALSE),E3383),"")</f>
        <v>2.0299999999999998</v>
      </c>
      <c r="G3383">
        <f>IFERROR(C3383-F3383,"")</f>
        <v>208.46</v>
      </c>
      <c r="H3383">
        <f>IFERROR(ROUND(VLOOKUP($B3383,Locations!$A$2:$U$255,11,FALSE)-G3383,3),"")</f>
        <v>5451.04</v>
      </c>
      <c r="I3383" s="2">
        <v>1</v>
      </c>
      <c r="J3383">
        <v>15</v>
      </c>
    </row>
    <row r="3384" spans="1:10" x14ac:dyDescent="0.25">
      <c r="A3384" s="1">
        <v>42583.565972222219</v>
      </c>
      <c r="B3384">
        <v>31</v>
      </c>
      <c r="C3384">
        <v>210.47</v>
      </c>
      <c r="D3384" t="s">
        <v>274</v>
      </c>
      <c r="F3384">
        <f>IFERROR(IF(E3384="",VLOOKUP($B3384,Locations!$A$2:$U$255,16,FALSE),E3384),"")</f>
        <v>2.0299999999999998</v>
      </c>
      <c r="G3384">
        <f>IFERROR(C3384-F3384,"")</f>
        <v>208.44</v>
      </c>
      <c r="H3384">
        <f>IFERROR(ROUND(VLOOKUP($B3384,Locations!$A$2:$U$255,11,FALSE)-G3384,3),"")</f>
        <v>5451.06</v>
      </c>
      <c r="I3384" s="2">
        <v>1</v>
      </c>
      <c r="J3384">
        <v>15</v>
      </c>
    </row>
    <row r="3385" spans="1:10" x14ac:dyDescent="0.25">
      <c r="A3385" s="1">
        <v>42800.684027777781</v>
      </c>
      <c r="B3385">
        <v>31</v>
      </c>
      <c r="C3385">
        <v>210.07</v>
      </c>
      <c r="D3385" t="s">
        <v>274</v>
      </c>
      <c r="F3385">
        <f>IFERROR(IF(E3385="",VLOOKUP($B3385,Locations!$A$2:$U$255,16,FALSE),E3385),"")</f>
        <v>2.0299999999999998</v>
      </c>
      <c r="G3385">
        <f>IFERROR(C3385-F3385,"")</f>
        <v>208.04</v>
      </c>
      <c r="H3385">
        <f>IFERROR(ROUND(VLOOKUP($B3385,Locations!$A$2:$U$255,11,FALSE)-G3385,3),"")</f>
        <v>5451.46</v>
      </c>
      <c r="I3385" s="2">
        <v>1</v>
      </c>
      <c r="J3385">
        <v>16</v>
      </c>
    </row>
    <row r="3386" spans="1:10" x14ac:dyDescent="0.25">
      <c r="A3386" s="1">
        <v>42961.59097222222</v>
      </c>
      <c r="B3386">
        <v>31</v>
      </c>
      <c r="C3386">
        <v>210.57</v>
      </c>
      <c r="D3386" t="s">
        <v>274</v>
      </c>
      <c r="F3386">
        <f>IFERROR(IF(E3386="",VLOOKUP($B3386,Locations!$A$2:$U$255,16,FALSE),E3386),"")</f>
        <v>2.0299999999999998</v>
      </c>
      <c r="G3386">
        <f>IFERROR(C3386-F3386,"")</f>
        <v>208.54</v>
      </c>
      <c r="H3386">
        <f>IFERROR(ROUND(VLOOKUP($B3386,Locations!$A$2:$U$255,11,FALSE)-G3386,3),"")</f>
        <v>5450.96</v>
      </c>
      <c r="I3386" s="2">
        <v>1</v>
      </c>
      <c r="J3386">
        <v>15</v>
      </c>
    </row>
    <row r="3387" spans="1:10" x14ac:dyDescent="0.25">
      <c r="A3387" s="1">
        <v>43074.515277777777</v>
      </c>
      <c r="B3387">
        <v>31</v>
      </c>
      <c r="C3387">
        <v>210.86</v>
      </c>
      <c r="D3387" t="s">
        <v>274</v>
      </c>
      <c r="F3387">
        <f>IFERROR(IF(E3387="",VLOOKUP($B3387,Locations!$A$2:$U$255,16,FALSE),E3387),"")</f>
        <v>2.0299999999999998</v>
      </c>
      <c r="G3387">
        <f>IFERROR(C3387-F3387,"")</f>
        <v>208.83</v>
      </c>
      <c r="H3387">
        <f>IFERROR(ROUND(VLOOKUP($B3387,Locations!$A$2:$U$255,11,FALSE)-G3387,3),"")</f>
        <v>5450.67</v>
      </c>
      <c r="I3387" s="2">
        <v>1</v>
      </c>
      <c r="J3387">
        <v>16</v>
      </c>
    </row>
    <row r="3388" spans="1:10" x14ac:dyDescent="0.25">
      <c r="A3388" s="50">
        <v>43165.64166666667</v>
      </c>
      <c r="B3388">
        <v>31</v>
      </c>
      <c r="C3388" s="47">
        <v>210.84</v>
      </c>
      <c r="D3388" t="s">
        <v>274</v>
      </c>
      <c r="F3388">
        <v>2.0299999999999998</v>
      </c>
      <c r="G3388">
        <f>IFERROR(C3388-F3388,"")</f>
        <v>208.81</v>
      </c>
      <c r="H3388">
        <f>IFERROR(ROUND(VLOOKUP($B3388,Locations!$A$2:$U$255,11,FALSE)-G3388,3),"")</f>
        <v>5450.69</v>
      </c>
      <c r="I3388" s="2">
        <v>1</v>
      </c>
      <c r="J3388">
        <v>16</v>
      </c>
    </row>
    <row r="3389" spans="1:10" x14ac:dyDescent="0.25">
      <c r="A3389" s="50">
        <v>43311.606249999997</v>
      </c>
      <c r="B3389">
        <v>31</v>
      </c>
      <c r="C3389" s="47">
        <v>210.74</v>
      </c>
      <c r="D3389" t="s">
        <v>274</v>
      </c>
      <c r="F3389">
        <v>2.0299999999999998</v>
      </c>
      <c r="G3389">
        <f>IFERROR(C3389-F3389,"")</f>
        <v>208.71</v>
      </c>
      <c r="H3389">
        <f>IFERROR(ROUND(VLOOKUP($B3389,Locations!$A$2:$U$255,11,FALSE)-G3389,3),"")</f>
        <v>5450.79</v>
      </c>
      <c r="I3389" s="2">
        <v>1</v>
      </c>
      <c r="J3389">
        <v>17</v>
      </c>
    </row>
    <row r="3390" spans="1:10" x14ac:dyDescent="0.25">
      <c r="A3390" s="49">
        <v>42583.569444444445</v>
      </c>
      <c r="C3390" s="48">
        <v>216.91</v>
      </c>
      <c r="D3390" t="s">
        <v>425</v>
      </c>
      <c r="E3390" s="48"/>
      <c r="F3390" t="str">
        <f>IFERROR(IF(E3390="",VLOOKUP($B3390,Locations!$A$2:$U$255,16,FALSE),E3390),"")</f>
        <v/>
      </c>
      <c r="G3390" t="str">
        <f>IFERROR(C3390-F3390,"")</f>
        <v/>
      </c>
      <c r="H3390" t="str">
        <f>IFERROR(ROUND(VLOOKUP($B3390,Locations!$A$2:$U$255,11,FALSE)-G3390,3),"")</f>
        <v/>
      </c>
      <c r="I3390" s="2">
        <v>1</v>
      </c>
      <c r="J3390">
        <v>15</v>
      </c>
    </row>
    <row r="3391" spans="1:10" x14ac:dyDescent="0.25">
      <c r="A3391" s="49">
        <v>42800.693749999999</v>
      </c>
      <c r="C3391" s="48">
        <v>217.1</v>
      </c>
      <c r="D3391" t="s">
        <v>425</v>
      </c>
      <c r="E3391" s="48"/>
      <c r="F3391" t="str">
        <f>IFERROR(IF(E3391="",VLOOKUP($B3391,Locations!$A$2:$U$255,16,FALSE),E3391),"")</f>
        <v/>
      </c>
      <c r="G3391" t="str">
        <f>IFERROR(C3391-F3391,"")</f>
        <v/>
      </c>
      <c r="H3391" t="str">
        <f>IFERROR(ROUND(VLOOKUP($B3391,Locations!$A$2:$U$255,11,FALSE)-G3391,3),"")</f>
        <v/>
      </c>
      <c r="I3391" s="2">
        <v>1</v>
      </c>
      <c r="J3391">
        <v>16</v>
      </c>
    </row>
    <row r="3392" spans="1:10" x14ac:dyDescent="0.25">
      <c r="A3392" s="49">
        <v>42961.586805555555</v>
      </c>
      <c r="C3392" s="48">
        <v>217.01</v>
      </c>
      <c r="D3392" t="s">
        <v>425</v>
      </c>
      <c r="E3392" s="48"/>
      <c r="F3392" t="str">
        <f>IFERROR(IF(E3392="",VLOOKUP($B3392,Locations!$A$2:$U$255,16,FALSE),E3392),"")</f>
        <v/>
      </c>
      <c r="G3392" t="str">
        <f>IFERROR(C3392-F3392,"")</f>
        <v/>
      </c>
      <c r="H3392" t="str">
        <f>IFERROR(ROUND(VLOOKUP($B3392,Locations!$A$2:$U$255,11,FALSE)-G3392,3),"")</f>
        <v/>
      </c>
      <c r="I3392" s="2">
        <v>1</v>
      </c>
      <c r="J3392">
        <v>15</v>
      </c>
    </row>
    <row r="3393" spans="1:10" x14ac:dyDescent="0.25">
      <c r="A3393" s="49">
        <v>43074.50277777778</v>
      </c>
      <c r="C3393" s="48">
        <v>217.23</v>
      </c>
      <c r="D3393" t="s">
        <v>425</v>
      </c>
      <c r="E3393" s="48"/>
      <c r="F3393" t="str">
        <f>IFERROR(IF(E3393="",VLOOKUP($B3393,Locations!$A$2:$U$255,16,FALSE),E3393),"")</f>
        <v/>
      </c>
      <c r="G3393" t="str">
        <f>IFERROR(C3393-F3393,"")</f>
        <v/>
      </c>
      <c r="H3393" t="str">
        <f>IFERROR(ROUND(VLOOKUP($B3393,Locations!$A$2:$U$255,11,FALSE)-G3393,3),"")</f>
        <v/>
      </c>
      <c r="I3393" s="2">
        <v>1</v>
      </c>
      <c r="J3393">
        <v>16</v>
      </c>
    </row>
    <row r="3394" spans="1:10" x14ac:dyDescent="0.25">
      <c r="A3394" s="50">
        <v>43165.613194444442</v>
      </c>
      <c r="C3394" s="48">
        <v>217.22</v>
      </c>
      <c r="D3394" t="s">
        <v>425</v>
      </c>
      <c r="F3394" t="str">
        <f>IFERROR(IF(E3394="",VLOOKUP($B3394,Locations!$A$2:$U$255,16,FALSE),E3394),"")</f>
        <v/>
      </c>
      <c r="G3394" t="str">
        <f>IFERROR(C3394-F3394,"")</f>
        <v/>
      </c>
      <c r="H3394" t="str">
        <f>IFERROR(ROUND(VLOOKUP($B3394,Locations!$A$2:$U$255,11,FALSE)-G3394,3),"")</f>
        <v/>
      </c>
      <c r="I3394" s="2">
        <v>1</v>
      </c>
      <c r="J3394">
        <v>16</v>
      </c>
    </row>
    <row r="3395" spans="1:10" x14ac:dyDescent="0.25">
      <c r="A3395" s="50">
        <v>43311.62777777778</v>
      </c>
      <c r="C3395" s="47">
        <v>217.16</v>
      </c>
      <c r="D3395" t="s">
        <v>425</v>
      </c>
      <c r="F3395" t="str">
        <f>IFERROR(IF(E3395="",VLOOKUP($B3395,Locations!$A$2:$U$255,16,FALSE),E3395),"")</f>
        <v/>
      </c>
      <c r="G3395" t="str">
        <f>IFERROR(C3395-F3395,"")</f>
        <v/>
      </c>
      <c r="H3395" t="str">
        <f>IFERROR(ROUND(VLOOKUP($B3395,Locations!$A$2:$U$255,11,FALSE)-G3395,3),"")</f>
        <v/>
      </c>
      <c r="I3395" s="2">
        <v>1</v>
      </c>
      <c r="J3395">
        <v>17</v>
      </c>
    </row>
    <row r="3396" spans="1:10" x14ac:dyDescent="0.25">
      <c r="A3396" s="1">
        <v>39876.5</v>
      </c>
      <c r="B3396">
        <v>32</v>
      </c>
      <c r="C3396">
        <v>1428.56</v>
      </c>
      <c r="D3396" t="s">
        <v>275</v>
      </c>
      <c r="F3396">
        <f>IFERROR(IF(E3396="",VLOOKUP($B3396,Locations!$A$2:$U$255,16,FALSE),E3396),"")</f>
        <v>2.31</v>
      </c>
      <c r="G3396">
        <f>IFERROR(C3396-F3396,"")</f>
        <v>1426.25</v>
      </c>
      <c r="H3396">
        <f>IFERROR(ROUND(VLOOKUP($B3396,Locations!$A$2:$U$255,11,FALSE)-G3396,3),"")</f>
        <v>4424.8500000000004</v>
      </c>
      <c r="I3396" s="2">
        <v>1</v>
      </c>
      <c r="J3396">
        <v>17</v>
      </c>
    </row>
    <row r="3397" spans="1:10" x14ac:dyDescent="0.25">
      <c r="A3397" s="1">
        <v>40008.509722222225</v>
      </c>
      <c r="B3397">
        <v>32</v>
      </c>
      <c r="C3397">
        <v>1428.92</v>
      </c>
      <c r="D3397" t="s">
        <v>275</v>
      </c>
      <c r="F3397">
        <f>IFERROR(IF(E3397="",VLOOKUP($B3397,Locations!$A$2:$U$255,16,FALSE),E3397),"")</f>
        <v>2.31</v>
      </c>
      <c r="G3397">
        <f>IFERROR(C3397-F3397,"")</f>
        <v>1426.6100000000001</v>
      </c>
      <c r="H3397">
        <f>IFERROR(ROUND(VLOOKUP($B3397,Locations!$A$2:$U$255,11,FALSE)-G3397,3),"")</f>
        <v>4424.49</v>
      </c>
      <c r="I3397" s="2">
        <v>1</v>
      </c>
      <c r="J3397">
        <v>17</v>
      </c>
    </row>
    <row r="3398" spans="1:10" x14ac:dyDescent="0.25">
      <c r="A3398" s="1">
        <v>40071.321527777778</v>
      </c>
      <c r="B3398">
        <v>32</v>
      </c>
      <c r="C3398">
        <v>1429.02</v>
      </c>
      <c r="D3398" t="s">
        <v>275</v>
      </c>
      <c r="F3398">
        <f>IFERROR(IF(E3398="",VLOOKUP($B3398,Locations!$A$2:$U$255,16,FALSE),E3398),"")</f>
        <v>2.31</v>
      </c>
      <c r="G3398">
        <f>IFERROR(C3398-F3398,"")</f>
        <v>1426.71</v>
      </c>
      <c r="H3398">
        <f>IFERROR(ROUND(VLOOKUP($B3398,Locations!$A$2:$U$255,11,FALSE)-G3398,3),"")</f>
        <v>4424.3900000000003</v>
      </c>
      <c r="I3398" s="2">
        <v>1</v>
      </c>
      <c r="J3398">
        <v>17</v>
      </c>
    </row>
    <row r="3399" spans="1:10" x14ac:dyDescent="0.25">
      <c r="A3399" s="1">
        <v>40148.563194444447</v>
      </c>
      <c r="B3399">
        <v>32</v>
      </c>
      <c r="C3399">
        <v>1428.27</v>
      </c>
      <c r="D3399" t="s">
        <v>275</v>
      </c>
      <c r="F3399">
        <f>IFERROR(IF(E3399="",VLOOKUP($B3399,Locations!$A$2:$U$255,16,FALSE),E3399),"")</f>
        <v>2.31</v>
      </c>
      <c r="G3399">
        <f>IFERROR(C3399-F3399,"")</f>
        <v>1425.96</v>
      </c>
      <c r="H3399">
        <f>IFERROR(ROUND(VLOOKUP($B3399,Locations!$A$2:$U$255,11,FALSE)-G3399,3),"")</f>
        <v>4425.1400000000003</v>
      </c>
      <c r="I3399" s="2">
        <v>1</v>
      </c>
      <c r="J3399">
        <v>17</v>
      </c>
    </row>
    <row r="3400" spans="1:10" x14ac:dyDescent="0.25">
      <c r="A3400" s="1">
        <v>40239.544444444444</v>
      </c>
      <c r="B3400">
        <v>32</v>
      </c>
      <c r="C3400">
        <v>1428.9</v>
      </c>
      <c r="D3400" t="s">
        <v>275</v>
      </c>
      <c r="F3400">
        <f>IFERROR(IF(E3400="",VLOOKUP($B3400,Locations!$A$2:$U$255,16,FALSE),E3400),"")</f>
        <v>2.31</v>
      </c>
      <c r="G3400">
        <f>IFERROR(C3400-F3400,"")</f>
        <v>1426.5900000000001</v>
      </c>
      <c r="H3400">
        <f>IFERROR(ROUND(VLOOKUP($B3400,Locations!$A$2:$U$255,11,FALSE)-G3400,3),"")</f>
        <v>4424.51</v>
      </c>
      <c r="I3400" s="2">
        <v>1</v>
      </c>
      <c r="J3400">
        <v>17</v>
      </c>
    </row>
    <row r="3401" spans="1:10" x14ac:dyDescent="0.25">
      <c r="A3401" s="1">
        <v>40336.5625</v>
      </c>
      <c r="B3401">
        <v>32</v>
      </c>
      <c r="C3401">
        <v>1428.84</v>
      </c>
      <c r="D3401" t="s">
        <v>275</v>
      </c>
      <c r="F3401">
        <f>IFERROR(IF(E3401="",VLOOKUP($B3401,Locations!$A$2:$U$255,16,FALSE),E3401),"")</f>
        <v>2.31</v>
      </c>
      <c r="G3401">
        <f>IFERROR(C3401-F3401,"")</f>
        <v>1426.53</v>
      </c>
      <c r="H3401">
        <f>IFERROR(ROUND(VLOOKUP($B3401,Locations!$A$2:$U$255,11,FALSE)-G3401,3),"")</f>
        <v>4424.57</v>
      </c>
      <c r="I3401" s="2">
        <v>1</v>
      </c>
      <c r="J3401">
        <v>17</v>
      </c>
    </row>
    <row r="3402" spans="1:10" x14ac:dyDescent="0.25">
      <c r="A3402" s="1">
        <v>40409.386805555558</v>
      </c>
      <c r="B3402">
        <v>32</v>
      </c>
      <c r="C3402">
        <v>1429.07</v>
      </c>
      <c r="D3402" t="s">
        <v>275</v>
      </c>
      <c r="F3402">
        <f>IFERROR(IF(E3402="",VLOOKUP($B3402,Locations!$A$2:$U$255,16,FALSE),E3402),"")</f>
        <v>2.31</v>
      </c>
      <c r="G3402">
        <f>IFERROR(C3402-F3402,"")</f>
        <v>1426.76</v>
      </c>
      <c r="H3402">
        <f>IFERROR(ROUND(VLOOKUP($B3402,Locations!$A$2:$U$255,11,FALSE)-G3402,3),"")</f>
        <v>4424.34</v>
      </c>
      <c r="I3402" s="2">
        <v>1</v>
      </c>
      <c r="J3402">
        <v>14</v>
      </c>
    </row>
    <row r="3403" spans="1:10" x14ac:dyDescent="0.25">
      <c r="A3403" s="1">
        <v>40434.620138888888</v>
      </c>
      <c r="B3403">
        <v>32</v>
      </c>
      <c r="C3403">
        <v>1429</v>
      </c>
      <c r="D3403" t="s">
        <v>275</v>
      </c>
      <c r="F3403">
        <f>IFERROR(IF(E3403="",VLOOKUP($B3403,Locations!$A$2:$U$255,16,FALSE),E3403),"")</f>
        <v>2.31</v>
      </c>
      <c r="G3403">
        <f>IFERROR(C3403-F3403,"")</f>
        <v>1426.69</v>
      </c>
      <c r="H3403">
        <f>IFERROR(ROUND(VLOOKUP($B3403,Locations!$A$2:$U$255,11,FALSE)-G3403,3),"")</f>
        <v>4424.41</v>
      </c>
      <c r="I3403" s="2">
        <v>1</v>
      </c>
      <c r="J3403">
        <v>14</v>
      </c>
    </row>
    <row r="3404" spans="1:10" x14ac:dyDescent="0.25">
      <c r="A3404" s="1">
        <v>40518.565972222219</v>
      </c>
      <c r="B3404">
        <v>32</v>
      </c>
      <c r="C3404">
        <v>1429</v>
      </c>
      <c r="D3404" t="s">
        <v>275</v>
      </c>
      <c r="F3404">
        <f>IFERROR(IF(E3404="",VLOOKUP($B3404,Locations!$A$2:$U$255,16,FALSE),E3404),"")</f>
        <v>2.31</v>
      </c>
      <c r="G3404">
        <f>IFERROR(C3404-F3404,"")</f>
        <v>1426.69</v>
      </c>
      <c r="H3404">
        <f>IFERROR(ROUND(VLOOKUP($B3404,Locations!$A$2:$U$255,11,FALSE)-G3404,3),"")</f>
        <v>4424.41</v>
      </c>
      <c r="I3404" s="2">
        <v>1</v>
      </c>
      <c r="J3404">
        <v>16</v>
      </c>
    </row>
    <row r="3405" spans="1:10" x14ac:dyDescent="0.25">
      <c r="A3405" s="1">
        <v>40602.635416666664</v>
      </c>
      <c r="B3405">
        <v>32</v>
      </c>
      <c r="C3405">
        <v>1429.06</v>
      </c>
      <c r="D3405" t="s">
        <v>275</v>
      </c>
      <c r="F3405">
        <f>IFERROR(IF(E3405="",VLOOKUP($B3405,Locations!$A$2:$U$255,16,FALSE),E3405),"")</f>
        <v>2.31</v>
      </c>
      <c r="G3405">
        <f>IFERROR(C3405-F3405,"")</f>
        <v>1426.75</v>
      </c>
      <c r="H3405">
        <f>IFERROR(ROUND(VLOOKUP($B3405,Locations!$A$2:$U$255,11,FALSE)-G3405,3),"")</f>
        <v>4424.3500000000004</v>
      </c>
      <c r="I3405" s="2">
        <v>1</v>
      </c>
      <c r="J3405">
        <v>14</v>
      </c>
    </row>
    <row r="3406" spans="1:10" x14ac:dyDescent="0.25">
      <c r="A3406" s="1">
        <v>40700.568749999999</v>
      </c>
      <c r="B3406">
        <v>32</v>
      </c>
      <c r="C3406">
        <v>1428.72</v>
      </c>
      <c r="D3406" t="s">
        <v>275</v>
      </c>
      <c r="F3406">
        <f>IFERROR(IF(E3406="",VLOOKUP($B3406,Locations!$A$2:$U$255,16,FALSE),E3406),"")</f>
        <v>2.31</v>
      </c>
      <c r="G3406">
        <f>IFERROR(C3406-F3406,"")</f>
        <v>1426.41</v>
      </c>
      <c r="H3406">
        <f>IFERROR(ROUND(VLOOKUP($B3406,Locations!$A$2:$U$255,11,FALSE)-G3406,3),"")</f>
        <v>4424.6899999999996</v>
      </c>
      <c r="I3406" s="2">
        <v>1</v>
      </c>
      <c r="J3406">
        <v>14</v>
      </c>
    </row>
    <row r="3407" spans="1:10" x14ac:dyDescent="0.25">
      <c r="A3407" s="1">
        <v>40798.522916666669</v>
      </c>
      <c r="B3407">
        <v>32</v>
      </c>
      <c r="C3407">
        <v>1428.76</v>
      </c>
      <c r="D3407" t="s">
        <v>275</v>
      </c>
      <c r="F3407">
        <f>IFERROR(IF(E3407="",VLOOKUP($B3407,Locations!$A$2:$U$255,16,FALSE),E3407),"")</f>
        <v>2.31</v>
      </c>
      <c r="G3407">
        <f>IFERROR(C3407-F3407,"")</f>
        <v>1426.45</v>
      </c>
      <c r="H3407">
        <f>IFERROR(ROUND(VLOOKUP($B3407,Locations!$A$2:$U$255,11,FALSE)-G3407,3),"")</f>
        <v>4424.6499999999996</v>
      </c>
      <c r="I3407" s="2">
        <v>1</v>
      </c>
      <c r="J3407">
        <v>14</v>
      </c>
    </row>
    <row r="3408" spans="1:10" x14ac:dyDescent="0.25">
      <c r="A3408" s="1">
        <v>40882.59375</v>
      </c>
      <c r="B3408">
        <v>32</v>
      </c>
      <c r="C3408">
        <v>1428.7</v>
      </c>
      <c r="D3408" t="s">
        <v>275</v>
      </c>
      <c r="F3408">
        <f>IFERROR(IF(E3408="",VLOOKUP($B3408,Locations!$A$2:$U$255,16,FALSE),E3408),"")</f>
        <v>2.31</v>
      </c>
      <c r="G3408">
        <f>IFERROR(C3408-F3408,"")</f>
        <v>1426.39</v>
      </c>
      <c r="H3408">
        <f>IFERROR(ROUND(VLOOKUP($B3408,Locations!$A$2:$U$255,11,FALSE)-G3408,3),"")</f>
        <v>4424.71</v>
      </c>
      <c r="I3408" s="2">
        <v>1</v>
      </c>
      <c r="J3408">
        <v>14</v>
      </c>
    </row>
    <row r="3409" spans="1:10" x14ac:dyDescent="0.25">
      <c r="A3409" s="1">
        <v>40968.550694444442</v>
      </c>
      <c r="B3409">
        <v>32</v>
      </c>
      <c r="C3409">
        <v>1428.5</v>
      </c>
      <c r="D3409" t="s">
        <v>275</v>
      </c>
      <c r="F3409">
        <f>IFERROR(IF(E3409="",VLOOKUP($B3409,Locations!$A$2:$U$255,16,FALSE),E3409),"")</f>
        <v>2.31</v>
      </c>
      <c r="G3409">
        <f>IFERROR(C3409-F3409,"")</f>
        <v>1426.19</v>
      </c>
      <c r="H3409">
        <f>IFERROR(ROUND(VLOOKUP($B3409,Locations!$A$2:$U$255,11,FALSE)-G3409,3),"")</f>
        <v>4424.91</v>
      </c>
      <c r="I3409" s="2">
        <v>1</v>
      </c>
      <c r="J3409">
        <v>16</v>
      </c>
    </row>
    <row r="3410" spans="1:10" x14ac:dyDescent="0.25">
      <c r="A3410" s="1">
        <v>41066.597222222219</v>
      </c>
      <c r="B3410">
        <v>32</v>
      </c>
      <c r="C3410">
        <v>1428.75</v>
      </c>
      <c r="D3410" t="s">
        <v>275</v>
      </c>
      <c r="F3410">
        <f>IFERROR(IF(E3410="",VLOOKUP($B3410,Locations!$A$2:$U$255,16,FALSE),E3410),"")</f>
        <v>2.31</v>
      </c>
      <c r="G3410">
        <f>IFERROR(C3410-F3410,"")</f>
        <v>1426.44</v>
      </c>
      <c r="H3410">
        <f>IFERROR(ROUND(VLOOKUP($B3410,Locations!$A$2:$U$255,11,FALSE)-G3410,3),"")</f>
        <v>4424.66</v>
      </c>
      <c r="I3410" s="2">
        <v>1</v>
      </c>
      <c r="J3410">
        <v>14</v>
      </c>
    </row>
    <row r="3411" spans="1:10" x14ac:dyDescent="0.25">
      <c r="A3411" s="1">
        <v>41162.551388888889</v>
      </c>
      <c r="B3411">
        <v>32</v>
      </c>
      <c r="C3411">
        <v>1428.59</v>
      </c>
      <c r="D3411" t="s">
        <v>275</v>
      </c>
      <c r="F3411">
        <f>IFERROR(IF(E3411="",VLOOKUP($B3411,Locations!$A$2:$U$255,16,FALSE),E3411),"")</f>
        <v>2.31</v>
      </c>
      <c r="G3411">
        <f>IFERROR(C3411-F3411,"")</f>
        <v>1426.28</v>
      </c>
      <c r="H3411">
        <f>IFERROR(ROUND(VLOOKUP($B3411,Locations!$A$2:$U$255,11,FALSE)-G3411,3),"")</f>
        <v>4424.82</v>
      </c>
      <c r="I3411" s="2">
        <v>1</v>
      </c>
      <c r="J3411">
        <v>14</v>
      </c>
    </row>
    <row r="3412" spans="1:10" x14ac:dyDescent="0.25">
      <c r="A3412" s="1">
        <v>41253.57708333333</v>
      </c>
      <c r="B3412">
        <v>32</v>
      </c>
      <c r="C3412">
        <v>1428.66</v>
      </c>
      <c r="D3412" t="s">
        <v>275</v>
      </c>
      <c r="F3412">
        <f>IFERROR(IF(E3412="",VLOOKUP($B3412,Locations!$A$2:$U$255,16,FALSE),E3412),"")</f>
        <v>2.31</v>
      </c>
      <c r="G3412">
        <f>IFERROR(C3412-F3412,"")</f>
        <v>1426.3500000000001</v>
      </c>
      <c r="H3412">
        <f>IFERROR(ROUND(VLOOKUP($B3412,Locations!$A$2:$U$255,11,FALSE)-G3412,3),"")</f>
        <v>4424.75</v>
      </c>
      <c r="I3412" s="2">
        <v>1</v>
      </c>
    </row>
    <row r="3413" spans="1:10" x14ac:dyDescent="0.25">
      <c r="A3413" s="1">
        <v>41444.621527777781</v>
      </c>
      <c r="B3413">
        <v>32</v>
      </c>
      <c r="C3413">
        <v>1428.5</v>
      </c>
      <c r="D3413" t="s">
        <v>275</v>
      </c>
      <c r="F3413">
        <f>IFERROR(IF(E3413="",VLOOKUP($B3413,Locations!$A$2:$U$255,16,FALSE),E3413),"")</f>
        <v>2.31</v>
      </c>
      <c r="G3413">
        <f>IFERROR(C3413-F3413,"")</f>
        <v>1426.19</v>
      </c>
      <c r="H3413">
        <f>IFERROR(ROUND(VLOOKUP($B3413,Locations!$A$2:$U$255,11,FALSE)-G3413,3),"")</f>
        <v>4424.91</v>
      </c>
      <c r="I3413" s="2">
        <v>1</v>
      </c>
      <c r="J3413">
        <v>14</v>
      </c>
    </row>
    <row r="3414" spans="1:10" x14ac:dyDescent="0.25">
      <c r="A3414" s="1">
        <v>41533.526388888888</v>
      </c>
      <c r="B3414" s="41">
        <v>32</v>
      </c>
      <c r="C3414" s="41">
        <v>1428.6</v>
      </c>
      <c r="D3414" s="41" t="s">
        <v>275</v>
      </c>
      <c r="E3414" s="41"/>
      <c r="F3414" s="41">
        <f>IFERROR(IF(E3414="",VLOOKUP($B3414,Locations!$A$2:$U$255,16,FALSE),E3414),"")</f>
        <v>2.31</v>
      </c>
      <c r="G3414" s="41">
        <f>IFERROR(C3414-F3414,"")</f>
        <v>1426.29</v>
      </c>
      <c r="H3414" s="41">
        <f>IFERROR(ROUND(VLOOKUP($B3414,Locations!$A$2:$U$255,11,FALSE)-G3414,3),"")</f>
        <v>4424.8100000000004</v>
      </c>
      <c r="I3414" s="42">
        <v>1</v>
      </c>
      <c r="J3414" s="41">
        <v>14</v>
      </c>
    </row>
    <row r="3415" spans="1:10" x14ac:dyDescent="0.25">
      <c r="A3415" s="1">
        <v>41619.642361111109</v>
      </c>
      <c r="B3415">
        <v>32</v>
      </c>
      <c r="C3415">
        <v>1428.6</v>
      </c>
      <c r="D3415" t="s">
        <v>275</v>
      </c>
      <c r="F3415">
        <f>IFERROR(IF(E3415="",VLOOKUP($B3415,Locations!$A$2:$U$255,16,FALSE),E3415),"")</f>
        <v>2.31</v>
      </c>
      <c r="G3415">
        <f>IFERROR(C3415-F3415,"")</f>
        <v>1426.29</v>
      </c>
      <c r="H3415">
        <f>IFERROR(ROUND(VLOOKUP($B3415,Locations!$A$2:$U$255,11,FALSE)-G3415,3),"")</f>
        <v>4424.8100000000004</v>
      </c>
      <c r="I3415" s="2">
        <v>1</v>
      </c>
      <c r="J3415">
        <v>16</v>
      </c>
    </row>
    <row r="3416" spans="1:10" x14ac:dyDescent="0.25">
      <c r="A3416" s="1">
        <v>41701.555555555555</v>
      </c>
      <c r="B3416">
        <v>32</v>
      </c>
      <c r="C3416" s="41">
        <v>1428.65</v>
      </c>
      <c r="D3416" t="s">
        <v>275</v>
      </c>
      <c r="E3416" s="41"/>
      <c r="F3416" s="41">
        <f>IFERROR(IF(E3416="",VLOOKUP($B3416,Locations!$A$2:$U$255,16,FALSE),E3416),"")</f>
        <v>2.31</v>
      </c>
      <c r="G3416">
        <f>IFERROR(C3416-F3416,"")</f>
        <v>1426.3400000000001</v>
      </c>
      <c r="H3416">
        <f>IFERROR(ROUND(VLOOKUP($B3416,Locations!$A$2:$U$255,11,FALSE)-G3416,3),"")</f>
        <v>4424.76</v>
      </c>
      <c r="I3416" s="2">
        <v>1</v>
      </c>
      <c r="J3416">
        <v>14</v>
      </c>
    </row>
    <row r="3417" spans="1:10" x14ac:dyDescent="0.25">
      <c r="A3417" s="1">
        <v>41890.525694444441</v>
      </c>
      <c r="B3417">
        <v>32</v>
      </c>
      <c r="C3417">
        <v>1428.65</v>
      </c>
      <c r="D3417" t="s">
        <v>275</v>
      </c>
      <c r="F3417">
        <f>IFERROR(IF(E3417="",VLOOKUP($B3417,Locations!$A$2:$U$255,16,FALSE),E3417),"")</f>
        <v>2.31</v>
      </c>
      <c r="G3417">
        <f>IFERROR(C3417-F3417,"")</f>
        <v>1426.3400000000001</v>
      </c>
      <c r="H3417">
        <f>IFERROR(ROUND(VLOOKUP($B3417,Locations!$A$2:$U$255,11,FALSE)-G3417,3),"")</f>
        <v>4424.76</v>
      </c>
      <c r="I3417" s="2">
        <v>1</v>
      </c>
      <c r="J3417">
        <v>14</v>
      </c>
    </row>
    <row r="3418" spans="1:10" x14ac:dyDescent="0.25">
      <c r="A3418" s="1">
        <v>41981.538194444445</v>
      </c>
      <c r="B3418">
        <v>32</v>
      </c>
      <c r="C3418">
        <v>1428.75</v>
      </c>
      <c r="D3418" t="s">
        <v>275</v>
      </c>
      <c r="F3418">
        <f>IFERROR(IF(E3418="",VLOOKUP($B3418,Locations!$A$2:$U$255,16,FALSE),E3418),"")</f>
        <v>2.31</v>
      </c>
      <c r="G3418">
        <f>IFERROR(C3418-F3418,"")</f>
        <v>1426.44</v>
      </c>
      <c r="H3418">
        <f>IFERROR(ROUND(VLOOKUP($B3418,Locations!$A$2:$U$255,11,FALSE)-G3418,3),"")</f>
        <v>4424.66</v>
      </c>
      <c r="I3418" s="2">
        <v>1</v>
      </c>
      <c r="J3418">
        <v>16</v>
      </c>
    </row>
    <row r="3419" spans="1:10" x14ac:dyDescent="0.25">
      <c r="A3419" s="1">
        <v>42065.545138888891</v>
      </c>
      <c r="B3419">
        <v>32</v>
      </c>
      <c r="C3419">
        <v>1428.65</v>
      </c>
      <c r="D3419" t="s">
        <v>275</v>
      </c>
      <c r="F3419">
        <f>IFERROR(IF(E3419="",VLOOKUP($B3419,Locations!$A$2:$U$255,16,FALSE),E3419),"")</f>
        <v>2.31</v>
      </c>
      <c r="G3419">
        <f>IFERROR(C3419-F3419,"")</f>
        <v>1426.3400000000001</v>
      </c>
      <c r="H3419">
        <f>IFERROR(ROUND(VLOOKUP($B3419,Locations!$A$2:$U$255,11,FALSE)-G3419,3),"")</f>
        <v>4424.76</v>
      </c>
      <c r="I3419" s="2">
        <v>1</v>
      </c>
      <c r="J3419">
        <v>16</v>
      </c>
    </row>
    <row r="3420" spans="1:10" x14ac:dyDescent="0.25">
      <c r="A3420" s="1">
        <v>42338.484722222223</v>
      </c>
      <c r="B3420">
        <v>32</v>
      </c>
      <c r="C3420">
        <v>1428.85</v>
      </c>
      <c r="D3420" t="s">
        <v>275</v>
      </c>
      <c r="F3420">
        <f>IFERROR(IF(E3420="",VLOOKUP($B3420,Locations!$A$2:$U$255,16,FALSE),E3420),"")</f>
        <v>2.31</v>
      </c>
      <c r="G3420">
        <f>IFERROR(C3420-F3420,"")</f>
        <v>1426.54</v>
      </c>
      <c r="H3420">
        <f>IFERROR(ROUND(VLOOKUP($B3420,Locations!$A$2:$U$255,11,FALSE)-G3420,3),"")</f>
        <v>4424.5600000000004</v>
      </c>
      <c r="I3420" s="2">
        <v>1</v>
      </c>
      <c r="J3420">
        <v>16</v>
      </c>
    </row>
    <row r="3421" spans="1:10" x14ac:dyDescent="0.25">
      <c r="A3421" s="1">
        <v>42492.473611111112</v>
      </c>
      <c r="B3421">
        <v>32</v>
      </c>
      <c r="C3421">
        <v>1429.15</v>
      </c>
      <c r="D3421" t="s">
        <v>275</v>
      </c>
      <c r="F3421">
        <f>IFERROR(IF(E3421="",VLOOKUP($B3421,Locations!$A$2:$U$255,16,FALSE),E3421),"")</f>
        <v>2.31</v>
      </c>
      <c r="G3421">
        <f>IFERROR(C3421-F3421,"")</f>
        <v>1426.8400000000001</v>
      </c>
      <c r="H3421">
        <f>IFERROR(ROUND(VLOOKUP($B3421,Locations!$A$2:$U$255,11,FALSE)-G3421,3),"")</f>
        <v>4424.26</v>
      </c>
      <c r="I3421" s="2">
        <v>1</v>
      </c>
      <c r="J3421">
        <v>15</v>
      </c>
    </row>
    <row r="3422" spans="1:10" x14ac:dyDescent="0.25">
      <c r="A3422" s="1">
        <v>42583.461805555555</v>
      </c>
      <c r="B3422">
        <v>32</v>
      </c>
      <c r="C3422">
        <v>1429.09</v>
      </c>
      <c r="D3422" t="s">
        <v>275</v>
      </c>
      <c r="F3422">
        <f>IFERROR(IF(E3422="",VLOOKUP($B3422,Locations!$A$2:$U$255,16,FALSE),E3422),"")</f>
        <v>2.31</v>
      </c>
      <c r="G3422">
        <f>IFERROR(C3422-F3422,"")</f>
        <v>1426.78</v>
      </c>
      <c r="H3422">
        <f>IFERROR(ROUND(VLOOKUP($B3422,Locations!$A$2:$U$255,11,FALSE)-G3422,3),"")</f>
        <v>4424.32</v>
      </c>
      <c r="I3422" s="2">
        <v>1</v>
      </c>
      <c r="J3422">
        <v>15</v>
      </c>
    </row>
    <row r="3423" spans="1:10" x14ac:dyDescent="0.25">
      <c r="A3423" s="1">
        <v>42800.506944444445</v>
      </c>
      <c r="B3423">
        <v>32</v>
      </c>
      <c r="C3423">
        <v>1428.48</v>
      </c>
      <c r="D3423" t="s">
        <v>275</v>
      </c>
      <c r="F3423">
        <f>IFERROR(IF(E3423="",VLOOKUP($B3423,Locations!$A$2:$U$255,16,FALSE),E3423),"")</f>
        <v>2.31</v>
      </c>
      <c r="G3423">
        <f>IFERROR(C3423-F3423,"")</f>
        <v>1426.17</v>
      </c>
      <c r="H3423">
        <f>IFERROR(ROUND(VLOOKUP($B3423,Locations!$A$2:$U$255,11,FALSE)-G3423,3),"")</f>
        <v>4424.93</v>
      </c>
      <c r="I3423" s="2">
        <v>1</v>
      </c>
      <c r="J3423">
        <v>16</v>
      </c>
    </row>
    <row r="3424" spans="1:10" x14ac:dyDescent="0.25">
      <c r="A3424" s="1">
        <v>43074.638888888891</v>
      </c>
      <c r="B3424">
        <v>32</v>
      </c>
      <c r="C3424">
        <v>1428.75</v>
      </c>
      <c r="D3424" t="s">
        <v>275</v>
      </c>
      <c r="F3424">
        <f>IFERROR(IF(E3424="",VLOOKUP($B3424,Locations!$A$2:$U$255,16,FALSE),E3424),"")</f>
        <v>2.31</v>
      </c>
      <c r="G3424">
        <f>IFERROR(C3424-F3424,"")</f>
        <v>1426.44</v>
      </c>
      <c r="H3424">
        <f>IFERROR(ROUND(VLOOKUP($B3424,Locations!$A$2:$U$255,11,FALSE)-G3424,3),"")</f>
        <v>4424.66</v>
      </c>
      <c r="I3424" s="2">
        <v>1</v>
      </c>
      <c r="J3424">
        <v>16</v>
      </c>
    </row>
    <row r="3425" spans="1:10" x14ac:dyDescent="0.25">
      <c r="A3425" s="50">
        <v>43311.517361111109</v>
      </c>
      <c r="B3425">
        <v>32</v>
      </c>
      <c r="C3425" s="47">
        <v>1428.9</v>
      </c>
      <c r="D3425" t="s">
        <v>275</v>
      </c>
      <c r="F3425">
        <f>IFERROR(IF(E3425="",VLOOKUP($B3425,Locations!$A$2:$U$255,16,FALSE),E3425),"")</f>
        <v>2.31</v>
      </c>
      <c r="J3425">
        <v>17</v>
      </c>
    </row>
    <row r="3426" spans="1:10" x14ac:dyDescent="0.25">
      <c r="A3426" s="1">
        <v>39855.549305555556</v>
      </c>
      <c r="B3426">
        <v>43</v>
      </c>
      <c r="C3426">
        <v>84.49</v>
      </c>
      <c r="D3426" t="s">
        <v>282</v>
      </c>
      <c r="F3426">
        <f>IFERROR(IF(E3426="",VLOOKUP($B3426,Locations!$A$2:$U$255,16,FALSE),E3426),"")</f>
        <v>1.79</v>
      </c>
      <c r="G3426">
        <f>IFERROR(C3426-F3426,"")</f>
        <v>82.699999999999989</v>
      </c>
      <c r="H3426">
        <f>IFERROR(ROUND(VLOOKUP($B3426,Locations!$A$2:$U$255,11,FALSE)-G3426,3),"")</f>
        <v>4424.8</v>
      </c>
      <c r="I3426" s="2">
        <v>1</v>
      </c>
      <c r="J3426">
        <v>17</v>
      </c>
    </row>
    <row r="3427" spans="1:10" x14ac:dyDescent="0.25">
      <c r="A3427" s="1">
        <v>39954.490972222222</v>
      </c>
      <c r="B3427">
        <v>43</v>
      </c>
      <c r="C3427">
        <v>84.52</v>
      </c>
      <c r="D3427" t="s">
        <v>282</v>
      </c>
      <c r="F3427">
        <f>IFERROR(IF(E3427="",VLOOKUP($B3427,Locations!$A$2:$U$255,16,FALSE),E3427),"")</f>
        <v>1.79</v>
      </c>
      <c r="G3427">
        <f>IFERROR(C3427-F3427,"")</f>
        <v>82.72999999999999</v>
      </c>
      <c r="H3427">
        <f>IFERROR(ROUND(VLOOKUP($B3427,Locations!$A$2:$U$255,11,FALSE)-G3427,3),"")</f>
        <v>4424.7700000000004</v>
      </c>
      <c r="I3427" s="2">
        <v>1</v>
      </c>
      <c r="J3427">
        <v>17</v>
      </c>
    </row>
    <row r="3428" spans="1:10" x14ac:dyDescent="0.25">
      <c r="A3428" s="1">
        <v>40072.647222222222</v>
      </c>
      <c r="B3428">
        <v>43</v>
      </c>
      <c r="C3428">
        <v>84.58</v>
      </c>
      <c r="D3428" t="s">
        <v>282</v>
      </c>
      <c r="F3428">
        <f>IFERROR(IF(E3428="",VLOOKUP($B3428,Locations!$A$2:$U$255,16,FALSE),E3428),"")</f>
        <v>1.79</v>
      </c>
      <c r="G3428">
        <f>IFERROR(C3428-F3428,"")</f>
        <v>82.789999999999992</v>
      </c>
      <c r="H3428">
        <f>IFERROR(ROUND(VLOOKUP($B3428,Locations!$A$2:$U$255,11,FALSE)-G3428,3),"")</f>
        <v>4424.71</v>
      </c>
      <c r="I3428" s="2">
        <v>1</v>
      </c>
      <c r="J3428">
        <v>17</v>
      </c>
    </row>
    <row r="3429" spans="1:10" x14ac:dyDescent="0.25">
      <c r="A3429" s="1">
        <v>40150.602083333331</v>
      </c>
      <c r="B3429">
        <v>43</v>
      </c>
      <c r="C3429">
        <v>84.59</v>
      </c>
      <c r="D3429" t="s">
        <v>282</v>
      </c>
      <c r="F3429">
        <f>IFERROR(IF(E3429="",VLOOKUP($B3429,Locations!$A$2:$U$255,16,FALSE),E3429),"")</f>
        <v>1.79</v>
      </c>
      <c r="G3429">
        <f>IFERROR(C3429-F3429,"")</f>
        <v>82.8</v>
      </c>
      <c r="H3429">
        <f>IFERROR(ROUND(VLOOKUP($B3429,Locations!$A$2:$U$255,11,FALSE)-G3429,3),"")</f>
        <v>4424.7</v>
      </c>
      <c r="I3429" s="2">
        <v>1</v>
      </c>
      <c r="J3429">
        <v>17</v>
      </c>
    </row>
    <row r="3430" spans="1:10" x14ac:dyDescent="0.25">
      <c r="A3430" s="1">
        <v>40240.607638888891</v>
      </c>
      <c r="B3430">
        <v>43</v>
      </c>
      <c r="C3430">
        <v>84.56</v>
      </c>
      <c r="D3430" t="s">
        <v>282</v>
      </c>
      <c r="F3430">
        <f>IFERROR(IF(E3430="",VLOOKUP($B3430,Locations!$A$2:$U$255,16,FALSE),E3430),"")</f>
        <v>1.79</v>
      </c>
      <c r="G3430">
        <f>IFERROR(C3430-F3430,"")</f>
        <v>82.77</v>
      </c>
      <c r="H3430">
        <f>IFERROR(ROUND(VLOOKUP($B3430,Locations!$A$2:$U$255,11,FALSE)-G3430,3),"")</f>
        <v>4424.7299999999996</v>
      </c>
      <c r="I3430" s="2">
        <v>1</v>
      </c>
      <c r="J3430">
        <v>17</v>
      </c>
    </row>
    <row r="3431" spans="1:10" x14ac:dyDescent="0.25">
      <c r="A3431" s="1">
        <v>40338.613888888889</v>
      </c>
      <c r="B3431">
        <v>43</v>
      </c>
      <c r="C3431">
        <v>84.55</v>
      </c>
      <c r="D3431" t="s">
        <v>282</v>
      </c>
      <c r="F3431">
        <f>IFERROR(IF(E3431="",VLOOKUP($B3431,Locations!$A$2:$U$255,16,FALSE),E3431),"")</f>
        <v>1.79</v>
      </c>
      <c r="G3431">
        <f>IFERROR(C3431-F3431,"")</f>
        <v>82.759999999999991</v>
      </c>
      <c r="H3431">
        <f>IFERROR(ROUND(VLOOKUP($B3431,Locations!$A$2:$U$255,11,FALSE)-G3431,3),"")</f>
        <v>4424.74</v>
      </c>
      <c r="I3431" s="2">
        <v>1</v>
      </c>
      <c r="J3431">
        <v>17</v>
      </c>
    </row>
    <row r="3432" spans="1:10" x14ac:dyDescent="0.25">
      <c r="A3432" s="1">
        <v>40436.674305555556</v>
      </c>
      <c r="B3432">
        <v>43</v>
      </c>
      <c r="C3432">
        <v>84.59</v>
      </c>
      <c r="D3432" t="s">
        <v>282</v>
      </c>
      <c r="F3432">
        <f>IFERROR(IF(E3432="",VLOOKUP($B3432,Locations!$A$2:$U$255,16,FALSE),E3432),"")</f>
        <v>1.79</v>
      </c>
      <c r="G3432">
        <f>IFERROR(C3432-F3432,"")</f>
        <v>82.8</v>
      </c>
      <c r="H3432">
        <f>IFERROR(ROUND(VLOOKUP($B3432,Locations!$A$2:$U$255,11,FALSE)-G3432,3),"")</f>
        <v>4424.7</v>
      </c>
      <c r="I3432" s="2">
        <v>1</v>
      </c>
      <c r="J3432">
        <v>14</v>
      </c>
    </row>
    <row r="3433" spans="1:10" x14ac:dyDescent="0.25">
      <c r="A3433" s="1">
        <v>40520.535416666666</v>
      </c>
      <c r="B3433">
        <v>43</v>
      </c>
      <c r="C3433">
        <v>84.64</v>
      </c>
      <c r="D3433" t="s">
        <v>282</v>
      </c>
      <c r="F3433">
        <f>IFERROR(IF(E3433="",VLOOKUP($B3433,Locations!$A$2:$U$255,16,FALSE),E3433),"")</f>
        <v>1.79</v>
      </c>
      <c r="G3433">
        <f>IFERROR(C3433-F3433,"")</f>
        <v>82.85</v>
      </c>
      <c r="H3433">
        <f>IFERROR(ROUND(VLOOKUP($B3433,Locations!$A$2:$U$255,11,FALSE)-G3433,3),"")</f>
        <v>4424.6499999999996</v>
      </c>
      <c r="I3433" s="2">
        <v>1</v>
      </c>
      <c r="J3433">
        <v>16</v>
      </c>
    </row>
    <row r="3434" spans="1:10" x14ac:dyDescent="0.25">
      <c r="A3434" s="1">
        <v>40604.522916666669</v>
      </c>
      <c r="B3434">
        <v>43</v>
      </c>
      <c r="C3434">
        <v>84.59</v>
      </c>
      <c r="D3434" t="s">
        <v>282</v>
      </c>
      <c r="F3434">
        <f>IFERROR(IF(E3434="",VLOOKUP($B3434,Locations!$A$2:$U$255,16,FALSE),E3434),"")</f>
        <v>1.79</v>
      </c>
      <c r="G3434">
        <f>IFERROR(C3434-F3434,"")</f>
        <v>82.8</v>
      </c>
      <c r="H3434">
        <f>IFERROR(ROUND(VLOOKUP($B3434,Locations!$A$2:$U$255,11,FALSE)-G3434,3),"")</f>
        <v>4424.7</v>
      </c>
      <c r="I3434" s="2">
        <v>1</v>
      </c>
      <c r="J3434">
        <v>14</v>
      </c>
    </row>
    <row r="3435" spans="1:10" x14ac:dyDescent="0.25">
      <c r="A3435" s="1">
        <v>40702.48333333333</v>
      </c>
      <c r="B3435">
        <v>43</v>
      </c>
      <c r="C3435">
        <v>84.48</v>
      </c>
      <c r="D3435" t="s">
        <v>282</v>
      </c>
      <c r="F3435">
        <f>IFERROR(IF(E3435="",VLOOKUP($B3435,Locations!$A$2:$U$255,16,FALSE),E3435),"")</f>
        <v>1.79</v>
      </c>
      <c r="G3435">
        <f>IFERROR(C3435-F3435,"")</f>
        <v>82.69</v>
      </c>
      <c r="H3435">
        <f>IFERROR(ROUND(VLOOKUP($B3435,Locations!$A$2:$U$255,11,FALSE)-G3435,3),"")</f>
        <v>4424.8100000000004</v>
      </c>
      <c r="I3435" s="2">
        <v>1</v>
      </c>
      <c r="J3435">
        <v>14</v>
      </c>
    </row>
    <row r="3436" spans="1:10" x14ac:dyDescent="0.25">
      <c r="A3436" s="1">
        <v>40800.544444444444</v>
      </c>
      <c r="B3436">
        <v>43</v>
      </c>
      <c r="C3436">
        <v>84.41</v>
      </c>
      <c r="D3436" t="s">
        <v>282</v>
      </c>
      <c r="F3436">
        <f>IFERROR(IF(E3436="",VLOOKUP($B3436,Locations!$A$2:$U$255,16,FALSE),E3436),"")</f>
        <v>1.79</v>
      </c>
      <c r="G3436">
        <f>IFERROR(C3436-F3436,"")</f>
        <v>82.61999999999999</v>
      </c>
      <c r="H3436">
        <f>IFERROR(ROUND(VLOOKUP($B3436,Locations!$A$2:$U$255,11,FALSE)-G3436,3),"")</f>
        <v>4424.88</v>
      </c>
      <c r="I3436" s="2">
        <v>1</v>
      </c>
      <c r="J3436">
        <v>14</v>
      </c>
    </row>
    <row r="3437" spans="1:10" x14ac:dyDescent="0.25">
      <c r="A3437" s="1">
        <v>40884.509027777778</v>
      </c>
      <c r="B3437">
        <v>43</v>
      </c>
      <c r="C3437">
        <v>84.5</v>
      </c>
      <c r="D3437" t="s">
        <v>282</v>
      </c>
      <c r="F3437">
        <f>IFERROR(IF(E3437="",VLOOKUP($B3437,Locations!$A$2:$U$255,16,FALSE),E3437),"")</f>
        <v>1.79</v>
      </c>
      <c r="G3437">
        <f>IFERROR(C3437-F3437,"")</f>
        <v>82.71</v>
      </c>
      <c r="H3437">
        <f>IFERROR(ROUND(VLOOKUP($B3437,Locations!$A$2:$U$255,11,FALSE)-G3437,3),"")</f>
        <v>4424.79</v>
      </c>
      <c r="I3437" s="2">
        <v>1</v>
      </c>
      <c r="J3437">
        <v>14</v>
      </c>
    </row>
    <row r="3438" spans="1:10" x14ac:dyDescent="0.25">
      <c r="A3438" s="1">
        <v>40968.429861111108</v>
      </c>
      <c r="B3438">
        <v>43</v>
      </c>
      <c r="C3438">
        <v>84.36</v>
      </c>
      <c r="D3438" t="s">
        <v>282</v>
      </c>
      <c r="F3438">
        <f>IFERROR(IF(E3438="",VLOOKUP($B3438,Locations!$A$2:$U$255,16,FALSE),E3438),"")</f>
        <v>1.79</v>
      </c>
      <c r="G3438">
        <f>IFERROR(C3438-F3438,"")</f>
        <v>82.57</v>
      </c>
      <c r="H3438">
        <f>IFERROR(ROUND(VLOOKUP($B3438,Locations!$A$2:$U$255,11,FALSE)-G3438,3),"")</f>
        <v>4424.93</v>
      </c>
      <c r="I3438" s="2">
        <v>1</v>
      </c>
      <c r="J3438">
        <v>16</v>
      </c>
    </row>
    <row r="3439" spans="1:10" x14ac:dyDescent="0.25">
      <c r="A3439" s="1">
        <v>41066.48333333333</v>
      </c>
      <c r="B3439">
        <v>43</v>
      </c>
      <c r="C3439">
        <v>84.35</v>
      </c>
      <c r="D3439" t="s">
        <v>282</v>
      </c>
      <c r="F3439">
        <f>IFERROR(IF(E3439="",VLOOKUP($B3439,Locations!$A$2:$U$255,16,FALSE),E3439),"")</f>
        <v>1.79</v>
      </c>
      <c r="G3439">
        <f>IFERROR(C3439-F3439,"")</f>
        <v>82.559999999999988</v>
      </c>
      <c r="H3439">
        <f>IFERROR(ROUND(VLOOKUP($B3439,Locations!$A$2:$U$255,11,FALSE)-G3439,3),"")</f>
        <v>4424.9399999999996</v>
      </c>
      <c r="I3439" s="2">
        <v>1</v>
      </c>
      <c r="J3439">
        <v>14</v>
      </c>
    </row>
    <row r="3440" spans="1:10" x14ac:dyDescent="0.25">
      <c r="A3440" s="1">
        <v>41164.586111111108</v>
      </c>
      <c r="B3440">
        <v>43</v>
      </c>
      <c r="C3440">
        <v>84.39</v>
      </c>
      <c r="D3440" t="s">
        <v>282</v>
      </c>
      <c r="F3440">
        <f>IFERROR(IF(E3440="",VLOOKUP($B3440,Locations!$A$2:$U$255,16,FALSE),E3440),"")</f>
        <v>1.79</v>
      </c>
      <c r="G3440">
        <f>IFERROR(C3440-F3440,"")</f>
        <v>82.6</v>
      </c>
      <c r="H3440">
        <f>IFERROR(ROUND(VLOOKUP($B3440,Locations!$A$2:$U$255,11,FALSE)-G3440,3),"")</f>
        <v>4424.8999999999996</v>
      </c>
      <c r="I3440" s="2">
        <v>1</v>
      </c>
      <c r="J3440">
        <v>14</v>
      </c>
    </row>
    <row r="3441" spans="1:10" x14ac:dyDescent="0.25">
      <c r="A3441" s="1">
        <v>41255.543749999997</v>
      </c>
      <c r="B3441">
        <v>43</v>
      </c>
      <c r="C3441">
        <v>84.32</v>
      </c>
      <c r="D3441" t="s">
        <v>282</v>
      </c>
      <c r="F3441">
        <f>IFERROR(IF(E3441="",VLOOKUP($B3441,Locations!$A$2:$U$255,16,FALSE),E3441),"")</f>
        <v>1.79</v>
      </c>
      <c r="G3441">
        <f>IFERROR(C3441-F3441,"")</f>
        <v>82.529999999999987</v>
      </c>
      <c r="H3441">
        <f>IFERROR(ROUND(VLOOKUP($B3441,Locations!$A$2:$U$255,11,FALSE)-G3441,3),"")</f>
        <v>4424.97</v>
      </c>
      <c r="I3441" s="2">
        <v>1</v>
      </c>
    </row>
    <row r="3442" spans="1:10" x14ac:dyDescent="0.25">
      <c r="A3442" s="1">
        <v>41339.543055555558</v>
      </c>
      <c r="B3442">
        <v>43</v>
      </c>
      <c r="C3442">
        <v>84.33</v>
      </c>
      <c r="D3442" t="s">
        <v>282</v>
      </c>
      <c r="F3442">
        <f>IFERROR(IF(E3442="",VLOOKUP($B3442,Locations!$A$2:$U$255,16,FALSE),E3442),"")</f>
        <v>1.79</v>
      </c>
      <c r="G3442">
        <f>IFERROR(C3442-F3442,"")</f>
        <v>82.539999999999992</v>
      </c>
      <c r="H3442">
        <f>IFERROR(ROUND(VLOOKUP($B3442,Locations!$A$2:$U$255,11,FALSE)-G3442,3),"")</f>
        <v>4424.96</v>
      </c>
      <c r="I3442" s="2">
        <v>1</v>
      </c>
      <c r="J3442">
        <v>14</v>
      </c>
    </row>
    <row r="3443" spans="1:10" x14ac:dyDescent="0.25">
      <c r="A3443" s="1">
        <v>41444.481944444444</v>
      </c>
      <c r="B3443">
        <v>43</v>
      </c>
      <c r="C3443">
        <v>84.31</v>
      </c>
      <c r="D3443" t="s">
        <v>282</v>
      </c>
      <c r="F3443">
        <f>IFERROR(IF(E3443="",VLOOKUP($B3443,Locations!$A$2:$U$255,16,FALSE),E3443),"")</f>
        <v>1.79</v>
      </c>
      <c r="G3443">
        <f>IFERROR(C3443-F3443,"")</f>
        <v>82.52</v>
      </c>
      <c r="H3443">
        <f>IFERROR(ROUND(VLOOKUP($B3443,Locations!$A$2:$U$255,11,FALSE)-G3443,3),"")</f>
        <v>4424.9799999999996</v>
      </c>
      <c r="I3443" s="2">
        <v>1</v>
      </c>
      <c r="J3443">
        <v>14</v>
      </c>
    </row>
    <row r="3444" spans="1:10" x14ac:dyDescent="0.25">
      <c r="A3444" s="1">
        <v>41535.53125</v>
      </c>
      <c r="B3444">
        <v>43</v>
      </c>
      <c r="C3444">
        <v>84.4</v>
      </c>
      <c r="D3444" t="s">
        <v>282</v>
      </c>
      <c r="F3444">
        <f>IFERROR(IF(E3444="",VLOOKUP($B3444,Locations!$A$2:$U$255,16,FALSE),E3444),"")</f>
        <v>1.79</v>
      </c>
      <c r="G3444">
        <f>IFERROR(C3444-F3444,"")</f>
        <v>82.61</v>
      </c>
      <c r="H3444">
        <f>IFERROR(ROUND(VLOOKUP($B3444,Locations!$A$2:$U$255,11,FALSE)-G3444,3),"")</f>
        <v>4424.8900000000003</v>
      </c>
      <c r="I3444" s="2">
        <v>1</v>
      </c>
      <c r="J3444">
        <v>14</v>
      </c>
    </row>
    <row r="3445" spans="1:10" x14ac:dyDescent="0.25">
      <c r="A3445" s="1">
        <v>41619.478472222225</v>
      </c>
      <c r="B3445">
        <v>43</v>
      </c>
      <c r="C3445">
        <v>84.53</v>
      </c>
      <c r="D3445" t="s">
        <v>282</v>
      </c>
      <c r="F3445">
        <f>IFERROR(IF(E3445="",VLOOKUP($B3445,Locations!$A$2:$U$255,16,FALSE),E3445),"")</f>
        <v>1.79</v>
      </c>
      <c r="G3445">
        <f>IFERROR(C3445-F3445,"")</f>
        <v>82.74</v>
      </c>
      <c r="H3445">
        <f>IFERROR(ROUND(VLOOKUP($B3445,Locations!$A$2:$U$255,11,FALSE)-G3445,3),"")</f>
        <v>4424.76</v>
      </c>
      <c r="I3445" s="2">
        <v>1</v>
      </c>
      <c r="J3445">
        <v>16</v>
      </c>
    </row>
    <row r="3446" spans="1:10" x14ac:dyDescent="0.25">
      <c r="A3446" s="1">
        <v>41703.51666666667</v>
      </c>
      <c r="B3446">
        <v>43</v>
      </c>
      <c r="C3446">
        <v>84.4</v>
      </c>
      <c r="D3446" t="s">
        <v>282</v>
      </c>
      <c r="F3446">
        <f>IFERROR(IF(E3446="",VLOOKUP($B3446,Locations!$A$2:$U$255,16,FALSE),E3446),"")</f>
        <v>1.79</v>
      </c>
      <c r="G3446">
        <f>IFERROR(C3446-F3446,"")</f>
        <v>82.61</v>
      </c>
      <c r="H3446">
        <f>IFERROR(ROUND(VLOOKUP($B3446,Locations!$A$2:$U$255,11,FALSE)-G3446,3),"")</f>
        <v>4424.8900000000003</v>
      </c>
      <c r="I3446" s="2">
        <v>1</v>
      </c>
      <c r="J3446">
        <v>14</v>
      </c>
    </row>
    <row r="3447" spans="1:10" x14ac:dyDescent="0.25">
      <c r="A3447" s="1">
        <v>41794.502083333333</v>
      </c>
      <c r="B3447">
        <v>43</v>
      </c>
      <c r="C3447">
        <v>84.37</v>
      </c>
      <c r="D3447" t="s">
        <v>282</v>
      </c>
      <c r="F3447">
        <f>IFERROR(IF(E3447="",VLOOKUP($B3447,Locations!$A$2:$U$255,16,FALSE),E3447),"")</f>
        <v>1.79</v>
      </c>
      <c r="G3447">
        <f>IFERROR(C3447-F3447,"")</f>
        <v>82.58</v>
      </c>
      <c r="H3447">
        <f>IFERROR(ROUND(VLOOKUP($B3447,Locations!$A$2:$U$255,11,FALSE)-G3447,3),"")</f>
        <v>4424.92</v>
      </c>
      <c r="I3447" s="2">
        <v>1</v>
      </c>
      <c r="J3447">
        <v>14</v>
      </c>
    </row>
    <row r="3448" spans="1:10" x14ac:dyDescent="0.25">
      <c r="A3448" s="1">
        <v>41892.519444444442</v>
      </c>
      <c r="B3448">
        <v>43</v>
      </c>
      <c r="C3448">
        <v>84.53</v>
      </c>
      <c r="D3448" t="s">
        <v>282</v>
      </c>
      <c r="F3448">
        <f>IFERROR(IF(E3448="",VLOOKUP($B3448,Locations!$A$2:$U$255,16,FALSE),E3448),"")</f>
        <v>1.79</v>
      </c>
      <c r="G3448">
        <f>IFERROR(C3448-F3448,"")</f>
        <v>82.74</v>
      </c>
      <c r="H3448">
        <f>IFERROR(ROUND(VLOOKUP($B3448,Locations!$A$2:$U$255,11,FALSE)-G3448,3),"")</f>
        <v>4424.76</v>
      </c>
      <c r="I3448" s="2">
        <v>1</v>
      </c>
      <c r="J3448">
        <v>14</v>
      </c>
    </row>
    <row r="3449" spans="1:10" x14ac:dyDescent="0.25">
      <c r="A3449" s="1">
        <v>41983.552777777775</v>
      </c>
      <c r="B3449">
        <v>43</v>
      </c>
      <c r="C3449">
        <v>84.59</v>
      </c>
      <c r="D3449" t="s">
        <v>282</v>
      </c>
      <c r="F3449">
        <f>IFERROR(IF(E3449="",VLOOKUP($B3449,Locations!$A$2:$U$255,16,FALSE),E3449),"")</f>
        <v>1.79</v>
      </c>
      <c r="G3449">
        <f>IFERROR(C3449-F3449,"")</f>
        <v>82.8</v>
      </c>
      <c r="H3449">
        <f>IFERROR(ROUND(VLOOKUP($B3449,Locations!$A$2:$U$255,11,FALSE)-G3449,3),"")</f>
        <v>4424.7</v>
      </c>
      <c r="I3449" s="2">
        <v>1</v>
      </c>
      <c r="J3449">
        <v>16</v>
      </c>
    </row>
    <row r="3450" spans="1:10" x14ac:dyDescent="0.25">
      <c r="A3450" s="1">
        <v>42067.524305555555</v>
      </c>
      <c r="B3450">
        <v>43</v>
      </c>
      <c r="C3450">
        <v>84.59</v>
      </c>
      <c r="D3450" t="s">
        <v>282</v>
      </c>
      <c r="F3450">
        <f>IFERROR(IF(E3450="",VLOOKUP($B3450,Locations!$A$2:$U$255,16,FALSE),E3450),"")</f>
        <v>1.79</v>
      </c>
      <c r="G3450">
        <f>IFERROR(C3450-F3450,"")</f>
        <v>82.8</v>
      </c>
      <c r="H3450">
        <f>IFERROR(ROUND(VLOOKUP($B3450,Locations!$A$2:$U$255,11,FALSE)-G3450,3),"")</f>
        <v>4424.7</v>
      </c>
      <c r="I3450" s="2">
        <v>1</v>
      </c>
      <c r="J3450">
        <v>16</v>
      </c>
    </row>
    <row r="3451" spans="1:10" x14ac:dyDescent="0.25">
      <c r="A3451" s="1">
        <v>42180.559027777781</v>
      </c>
      <c r="B3451">
        <v>43</v>
      </c>
      <c r="C3451">
        <v>84.6</v>
      </c>
      <c r="D3451" t="s">
        <v>282</v>
      </c>
      <c r="F3451">
        <f>IFERROR(IF(E3451="",VLOOKUP($B3451,Locations!$A$2:$U$255,16,FALSE),E3451),"")</f>
        <v>1.79</v>
      </c>
      <c r="G3451">
        <f>IFERROR(C3451-F3451,"")</f>
        <v>82.809999999999988</v>
      </c>
      <c r="H3451">
        <f>IFERROR(ROUND(VLOOKUP($B3451,Locations!$A$2:$U$255,11,FALSE)-G3451,3),"")</f>
        <v>4424.6899999999996</v>
      </c>
      <c r="I3451" s="2">
        <v>1</v>
      </c>
      <c r="J3451">
        <v>17</v>
      </c>
    </row>
    <row r="3452" spans="1:10" s="4" customFormat="1" x14ac:dyDescent="0.25">
      <c r="A3452" s="1">
        <v>42340.568749999999</v>
      </c>
      <c r="B3452" s="41">
        <v>43</v>
      </c>
      <c r="C3452" s="41">
        <v>84.73</v>
      </c>
      <c r="D3452" s="41" t="s">
        <v>282</v>
      </c>
      <c r="E3452" s="41"/>
      <c r="F3452" s="41">
        <f>IFERROR(IF(E3452="",VLOOKUP($B3452,Locations!$A$2:$U$255,16,FALSE),E3452),"")</f>
        <v>1.79</v>
      </c>
      <c r="G3452" s="41">
        <f>IFERROR(C3452-F3452,"")</f>
        <v>82.94</v>
      </c>
      <c r="H3452" s="41">
        <f>IFERROR(ROUND(VLOOKUP($B3452,Locations!$A$2:$U$255,11,FALSE)-G3452,3),"")</f>
        <v>4424.5600000000004</v>
      </c>
      <c r="I3452" s="42">
        <v>1</v>
      </c>
      <c r="J3452" s="41">
        <v>16</v>
      </c>
    </row>
    <row r="3453" spans="1:10" s="4" customFormat="1" x14ac:dyDescent="0.25">
      <c r="A3453" s="1">
        <v>42494.535416666666</v>
      </c>
      <c r="B3453" s="41">
        <v>43</v>
      </c>
      <c r="C3453" s="41">
        <v>84.7</v>
      </c>
      <c r="D3453" s="41" t="s">
        <v>282</v>
      </c>
      <c r="E3453" s="41"/>
      <c r="F3453" s="41">
        <f>IFERROR(IF(E3453="",VLOOKUP($B3453,Locations!$A$2:$U$255,16,FALSE),E3453),"")</f>
        <v>1.79</v>
      </c>
      <c r="G3453" s="41">
        <f>IFERROR(C3453-F3453,"")</f>
        <v>82.91</v>
      </c>
      <c r="H3453" s="41">
        <f>IFERROR(ROUND(VLOOKUP($B3453,Locations!$A$2:$U$255,11,FALSE)-G3453,3),"")</f>
        <v>4424.59</v>
      </c>
      <c r="I3453" s="42">
        <v>1</v>
      </c>
      <c r="J3453" s="41">
        <v>15</v>
      </c>
    </row>
    <row r="3454" spans="1:10" s="4" customFormat="1" x14ac:dyDescent="0.25">
      <c r="A3454" s="1">
        <v>42585.513194444444</v>
      </c>
      <c r="B3454" s="41">
        <v>43</v>
      </c>
      <c r="C3454" s="41">
        <v>84.73</v>
      </c>
      <c r="D3454" s="41" t="s">
        <v>282</v>
      </c>
      <c r="E3454" s="41"/>
      <c r="F3454" s="41">
        <f>IFERROR(IF(E3454="",VLOOKUP($B3454,Locations!$A$2:$U$255,16,FALSE),E3454),"")</f>
        <v>1.79</v>
      </c>
      <c r="G3454" s="41">
        <f>IFERROR(C3454-F3454,"")</f>
        <v>82.94</v>
      </c>
      <c r="H3454" s="41">
        <f>IFERROR(ROUND(VLOOKUP($B3454,Locations!$A$2:$U$255,11,FALSE)-G3454,3),"")</f>
        <v>4424.5600000000004</v>
      </c>
      <c r="I3454" s="42">
        <v>1</v>
      </c>
      <c r="J3454" s="41">
        <v>15</v>
      </c>
    </row>
    <row r="3455" spans="1:10" x14ac:dyDescent="0.25">
      <c r="A3455" s="1">
        <v>42801.688888888886</v>
      </c>
      <c r="B3455">
        <v>43</v>
      </c>
      <c r="C3455">
        <v>84.78</v>
      </c>
      <c r="D3455" t="s">
        <v>282</v>
      </c>
      <c r="F3455">
        <f>IFERROR(IF(E3455="",VLOOKUP($B3455,Locations!$A$2:$U$255,16,FALSE),E3455),"")</f>
        <v>1.79</v>
      </c>
      <c r="G3455">
        <f>IFERROR(C3455-F3455,"")</f>
        <v>82.99</v>
      </c>
      <c r="H3455">
        <f>IFERROR(ROUND(VLOOKUP($B3455,Locations!$A$2:$U$255,11,FALSE)-G3455,3),"")</f>
        <v>4424.51</v>
      </c>
      <c r="I3455" s="2">
        <v>1</v>
      </c>
      <c r="J3455">
        <v>16</v>
      </c>
    </row>
    <row r="3456" spans="1:10" x14ac:dyDescent="0.25">
      <c r="A3456" s="1">
        <v>42963.51458333333</v>
      </c>
      <c r="B3456">
        <v>43</v>
      </c>
      <c r="C3456">
        <v>84.8</v>
      </c>
      <c r="D3456" t="s">
        <v>282</v>
      </c>
      <c r="F3456">
        <f>IFERROR(IF(E3456="",VLOOKUP($B3456,Locations!$A$2:$U$255,16,FALSE),E3456),"")</f>
        <v>1.79</v>
      </c>
      <c r="G3456">
        <f>IFERROR(C3456-F3456,"")</f>
        <v>83.009999999999991</v>
      </c>
      <c r="H3456">
        <f>IFERROR(ROUND(VLOOKUP($B3456,Locations!$A$2:$U$255,11,FALSE)-G3456,3),"")</f>
        <v>4424.49</v>
      </c>
      <c r="I3456" s="2">
        <v>1</v>
      </c>
      <c r="J3456">
        <v>15</v>
      </c>
    </row>
    <row r="3457" spans="1:10" x14ac:dyDescent="0.25">
      <c r="A3457" s="1">
        <v>43076.46597222222</v>
      </c>
      <c r="B3457">
        <v>43</v>
      </c>
      <c r="C3457">
        <v>84.94</v>
      </c>
      <c r="D3457" t="s">
        <v>282</v>
      </c>
      <c r="F3457">
        <f>IFERROR(IF(E3457="",VLOOKUP($B3457,Locations!$A$2:$U$255,16,FALSE),E3457),"")</f>
        <v>1.79</v>
      </c>
      <c r="G3457">
        <f>IFERROR(C3457-F3457,"")</f>
        <v>83.149999999999991</v>
      </c>
      <c r="H3457">
        <f>IFERROR(ROUND(VLOOKUP($B3457,Locations!$A$2:$U$255,11,FALSE)-G3457,3),"")</f>
        <v>4424.3500000000004</v>
      </c>
      <c r="I3457" s="2">
        <v>1</v>
      </c>
      <c r="J3457">
        <v>16</v>
      </c>
    </row>
    <row r="3458" spans="1:10" x14ac:dyDescent="0.25">
      <c r="A3458" s="50">
        <v>43166.678472222222</v>
      </c>
      <c r="B3458">
        <v>43</v>
      </c>
      <c r="C3458">
        <v>84.88</v>
      </c>
      <c r="D3458" t="s">
        <v>282</v>
      </c>
      <c r="F3458">
        <v>1.79</v>
      </c>
      <c r="G3458">
        <f>IFERROR(C3458-F3458,"")</f>
        <v>83.089999999999989</v>
      </c>
      <c r="H3458">
        <f>IFERROR(ROUND(VLOOKUP($B3458,Locations!$A$2:$U$255,11,FALSE)-G3458,3),"")</f>
        <v>4424.41</v>
      </c>
      <c r="I3458" s="2">
        <v>1</v>
      </c>
      <c r="J3458">
        <v>16</v>
      </c>
    </row>
    <row r="3459" spans="1:10" x14ac:dyDescent="0.25">
      <c r="A3459" s="50">
        <v>43313.633333333331</v>
      </c>
      <c r="B3459">
        <v>43</v>
      </c>
      <c r="C3459" s="47">
        <v>84.85</v>
      </c>
      <c r="D3459" t="s">
        <v>282</v>
      </c>
      <c r="F3459">
        <v>1.79</v>
      </c>
      <c r="G3459">
        <f>IFERROR(C3459-F3459,"")</f>
        <v>83.059999999999988</v>
      </c>
      <c r="H3459">
        <f>IFERROR(ROUND(VLOOKUP($B3459,Locations!$A$2:$U$255,11,FALSE)-G3459,3),"")</f>
        <v>4424.4399999999996</v>
      </c>
      <c r="I3459" s="2">
        <v>1</v>
      </c>
      <c r="J3459">
        <v>17</v>
      </c>
    </row>
    <row r="3460" spans="1:10" x14ac:dyDescent="0.25">
      <c r="A3460" s="1">
        <v>39855.549305555556</v>
      </c>
      <c r="B3460">
        <v>44</v>
      </c>
      <c r="C3460">
        <v>83.94</v>
      </c>
      <c r="D3460" t="s">
        <v>283</v>
      </c>
      <c r="F3460">
        <f>IFERROR(IF(E3460="",VLOOKUP($B3460,Locations!$A$2:$U$255,16,FALSE),E3460),"")</f>
        <v>2.0099999999999998</v>
      </c>
      <c r="G3460">
        <f>IFERROR(C3460-F3460,"")</f>
        <v>81.929999999999993</v>
      </c>
      <c r="H3460">
        <f>IFERROR(ROUND(VLOOKUP($B3460,Locations!$A$2:$U$255,11,FALSE)-G3460,3),"")</f>
        <v>4424.97</v>
      </c>
      <c r="I3460" s="2">
        <v>1</v>
      </c>
      <c r="J3460">
        <v>17</v>
      </c>
    </row>
    <row r="3461" spans="1:10" x14ac:dyDescent="0.25">
      <c r="A3461" s="1">
        <v>39954.494444444441</v>
      </c>
      <c r="B3461">
        <v>44</v>
      </c>
      <c r="C3461">
        <v>83.95</v>
      </c>
      <c r="D3461" t="s">
        <v>283</v>
      </c>
      <c r="F3461">
        <f>IFERROR(IF(E3461="",VLOOKUP($B3461,Locations!$A$2:$U$255,16,FALSE),E3461),"")</f>
        <v>2.0099999999999998</v>
      </c>
      <c r="G3461">
        <f>IFERROR(C3461-F3461,"")</f>
        <v>81.94</v>
      </c>
      <c r="H3461">
        <f>IFERROR(ROUND(VLOOKUP($B3461,Locations!$A$2:$U$255,11,FALSE)-G3461,3),"")</f>
        <v>4424.96</v>
      </c>
      <c r="I3461" s="2">
        <v>1</v>
      </c>
      <c r="J3461">
        <v>17</v>
      </c>
    </row>
    <row r="3462" spans="1:10" x14ac:dyDescent="0.25">
      <c r="A3462" s="1">
        <v>40072.654861111114</v>
      </c>
      <c r="B3462">
        <v>44</v>
      </c>
      <c r="C3462">
        <v>83.95</v>
      </c>
      <c r="D3462" t="s">
        <v>283</v>
      </c>
      <c r="F3462">
        <f>IFERROR(IF(E3462="",VLOOKUP($B3462,Locations!$A$2:$U$255,16,FALSE),E3462),"")</f>
        <v>2.0099999999999998</v>
      </c>
      <c r="G3462">
        <f>IFERROR(C3462-F3462,"")</f>
        <v>81.94</v>
      </c>
      <c r="H3462">
        <f>IFERROR(ROUND(VLOOKUP($B3462,Locations!$A$2:$U$255,11,FALSE)-G3462,3),"")</f>
        <v>4424.96</v>
      </c>
      <c r="I3462" s="2">
        <v>1</v>
      </c>
      <c r="J3462">
        <v>17</v>
      </c>
    </row>
    <row r="3463" spans="1:10" x14ac:dyDescent="0.25">
      <c r="A3463" s="1">
        <v>40240.607638888891</v>
      </c>
      <c r="B3463">
        <v>44</v>
      </c>
      <c r="C3463">
        <v>83.96</v>
      </c>
      <c r="D3463" t="s">
        <v>283</v>
      </c>
      <c r="F3463">
        <f>IFERROR(IF(E3463="",VLOOKUP($B3463,Locations!$A$2:$U$255,16,FALSE),E3463),"")</f>
        <v>2.0099999999999998</v>
      </c>
      <c r="G3463">
        <f>IFERROR(C3463-F3463,"")</f>
        <v>81.949999999999989</v>
      </c>
      <c r="H3463">
        <f>IFERROR(ROUND(VLOOKUP($B3463,Locations!$A$2:$U$255,11,FALSE)-G3463,3),"")</f>
        <v>4424.95</v>
      </c>
      <c r="I3463" s="2">
        <v>1</v>
      </c>
      <c r="J3463">
        <v>17</v>
      </c>
    </row>
    <row r="3464" spans="1:10" x14ac:dyDescent="0.25">
      <c r="A3464" s="1">
        <v>40338.613888888889</v>
      </c>
      <c r="B3464">
        <v>44</v>
      </c>
      <c r="C3464">
        <v>83.89</v>
      </c>
      <c r="D3464" t="s">
        <v>283</v>
      </c>
      <c r="F3464">
        <f>IFERROR(IF(E3464="",VLOOKUP($B3464,Locations!$A$2:$U$255,16,FALSE),E3464),"")</f>
        <v>2.0099999999999998</v>
      </c>
      <c r="G3464">
        <f>IFERROR(C3464-F3464,"")</f>
        <v>81.88</v>
      </c>
      <c r="H3464">
        <f>IFERROR(ROUND(VLOOKUP($B3464,Locations!$A$2:$U$255,11,FALSE)-G3464,3),"")</f>
        <v>4425.0200000000004</v>
      </c>
      <c r="I3464" s="2">
        <v>1</v>
      </c>
      <c r="J3464">
        <v>17</v>
      </c>
    </row>
    <row r="3465" spans="1:10" x14ac:dyDescent="0.25">
      <c r="A3465" s="1">
        <v>40436.675694444442</v>
      </c>
      <c r="B3465">
        <v>44</v>
      </c>
      <c r="C3465">
        <v>83.94</v>
      </c>
      <c r="D3465" t="s">
        <v>283</v>
      </c>
      <c r="F3465">
        <f>IFERROR(IF(E3465="",VLOOKUP($B3465,Locations!$A$2:$U$255,16,FALSE),E3465),"")</f>
        <v>2.0099999999999998</v>
      </c>
      <c r="G3465">
        <f>IFERROR(C3465-F3465,"")</f>
        <v>81.929999999999993</v>
      </c>
      <c r="H3465">
        <f>IFERROR(ROUND(VLOOKUP($B3465,Locations!$A$2:$U$255,11,FALSE)-G3465,3),"")</f>
        <v>4424.97</v>
      </c>
      <c r="I3465" s="2">
        <v>1</v>
      </c>
      <c r="J3465">
        <v>14</v>
      </c>
    </row>
    <row r="3466" spans="1:10" x14ac:dyDescent="0.25">
      <c r="A3466" s="1">
        <v>40520.536805555559</v>
      </c>
      <c r="B3466">
        <v>44</v>
      </c>
      <c r="C3466" s="41">
        <v>83.98</v>
      </c>
      <c r="D3466" t="s">
        <v>283</v>
      </c>
      <c r="E3466" s="41"/>
      <c r="F3466" s="41">
        <f>IFERROR(IF(E3466="",VLOOKUP($B3466,Locations!$A$2:$U$255,16,FALSE),E3466),"")</f>
        <v>2.0099999999999998</v>
      </c>
      <c r="G3466">
        <f>IFERROR(C3466-F3466,"")</f>
        <v>81.97</v>
      </c>
      <c r="H3466">
        <f>IFERROR(ROUND(VLOOKUP($B3466,Locations!$A$2:$U$255,11,FALSE)-G3466,3),"")</f>
        <v>4424.93</v>
      </c>
      <c r="I3466" s="2">
        <v>1</v>
      </c>
      <c r="J3466">
        <v>16</v>
      </c>
    </row>
    <row r="3467" spans="1:10" x14ac:dyDescent="0.25">
      <c r="A3467" s="1">
        <v>40604.522222222222</v>
      </c>
      <c r="B3467">
        <v>44</v>
      </c>
      <c r="C3467">
        <v>83.99</v>
      </c>
      <c r="D3467" t="s">
        <v>283</v>
      </c>
      <c r="F3467">
        <f>IFERROR(IF(E3467="",VLOOKUP($B3467,Locations!$A$2:$U$255,16,FALSE),E3467),"")</f>
        <v>2.0099999999999998</v>
      </c>
      <c r="G3467">
        <f>IFERROR(C3467-F3467,"")</f>
        <v>81.97999999999999</v>
      </c>
      <c r="H3467">
        <f>IFERROR(ROUND(VLOOKUP($B3467,Locations!$A$2:$U$255,11,FALSE)-G3467,3),"")</f>
        <v>4424.92</v>
      </c>
      <c r="I3467" s="2">
        <v>1</v>
      </c>
      <c r="J3467">
        <v>14</v>
      </c>
    </row>
    <row r="3468" spans="1:10" x14ac:dyDescent="0.25">
      <c r="A3468" s="1">
        <v>40702.487500000003</v>
      </c>
      <c r="B3468">
        <v>44</v>
      </c>
      <c r="C3468">
        <v>83.85</v>
      </c>
      <c r="D3468" t="s">
        <v>283</v>
      </c>
      <c r="F3468">
        <f>IFERROR(IF(E3468="",VLOOKUP($B3468,Locations!$A$2:$U$255,16,FALSE),E3468),"")</f>
        <v>2.0099999999999998</v>
      </c>
      <c r="G3468">
        <f>IFERROR(C3468-F3468,"")</f>
        <v>81.839999999999989</v>
      </c>
      <c r="H3468">
        <f>IFERROR(ROUND(VLOOKUP($B3468,Locations!$A$2:$U$255,11,FALSE)-G3468,3),"")</f>
        <v>4425.0600000000004</v>
      </c>
      <c r="I3468" s="2">
        <v>1</v>
      </c>
      <c r="J3468">
        <v>14</v>
      </c>
    </row>
    <row r="3469" spans="1:10" x14ac:dyDescent="0.25">
      <c r="A3469" s="1">
        <v>40800.547222222223</v>
      </c>
      <c r="B3469">
        <v>44</v>
      </c>
      <c r="C3469">
        <v>83.78</v>
      </c>
      <c r="D3469" t="s">
        <v>283</v>
      </c>
      <c r="F3469">
        <f>IFERROR(IF(E3469="",VLOOKUP($B3469,Locations!$A$2:$U$255,16,FALSE),E3469),"")</f>
        <v>2.0099999999999998</v>
      </c>
      <c r="G3469">
        <f>IFERROR(C3469-F3469,"")</f>
        <v>81.77</v>
      </c>
      <c r="H3469">
        <f>IFERROR(ROUND(VLOOKUP($B3469,Locations!$A$2:$U$255,11,FALSE)-G3469,3),"")</f>
        <v>4425.13</v>
      </c>
      <c r="I3469" s="2">
        <v>1</v>
      </c>
      <c r="J3469">
        <v>14</v>
      </c>
    </row>
    <row r="3470" spans="1:10" x14ac:dyDescent="0.25">
      <c r="A3470" s="1">
        <v>40884.51666666667</v>
      </c>
      <c r="B3470">
        <v>44</v>
      </c>
      <c r="C3470">
        <v>83.87</v>
      </c>
      <c r="D3470" t="s">
        <v>283</v>
      </c>
      <c r="F3470">
        <f>IFERROR(IF(E3470="",VLOOKUP($B3470,Locations!$A$2:$U$255,16,FALSE),E3470),"")</f>
        <v>2.0099999999999998</v>
      </c>
      <c r="G3470">
        <f>IFERROR(C3470-F3470,"")</f>
        <v>81.86</v>
      </c>
      <c r="H3470">
        <f>IFERROR(ROUND(VLOOKUP($B3470,Locations!$A$2:$U$255,11,FALSE)-G3470,3),"")</f>
        <v>4425.04</v>
      </c>
      <c r="I3470" s="2">
        <v>1</v>
      </c>
      <c r="J3470">
        <v>14</v>
      </c>
    </row>
    <row r="3471" spans="1:10" x14ac:dyDescent="0.25">
      <c r="A3471" s="1">
        <v>40968.42291666667</v>
      </c>
      <c r="B3471">
        <v>44</v>
      </c>
      <c r="C3471">
        <v>83.73</v>
      </c>
      <c r="D3471" t="s">
        <v>283</v>
      </c>
      <c r="F3471">
        <f>IFERROR(IF(E3471="",VLOOKUP($B3471,Locations!$A$2:$U$255,16,FALSE),E3471),"")</f>
        <v>2.0099999999999998</v>
      </c>
      <c r="G3471">
        <f>IFERROR(C3471-F3471,"")</f>
        <v>81.72</v>
      </c>
      <c r="H3471">
        <f>IFERROR(ROUND(VLOOKUP($B3471,Locations!$A$2:$U$255,11,FALSE)-G3471,3),"")</f>
        <v>4425.18</v>
      </c>
      <c r="I3471" s="2">
        <v>1</v>
      </c>
      <c r="J3471">
        <v>16</v>
      </c>
    </row>
    <row r="3472" spans="1:10" x14ac:dyDescent="0.25">
      <c r="A3472" s="1">
        <v>41066.48541666667</v>
      </c>
      <c r="B3472">
        <v>44</v>
      </c>
      <c r="C3472">
        <v>83.79</v>
      </c>
      <c r="D3472" t="s">
        <v>283</v>
      </c>
      <c r="F3472">
        <f>IFERROR(IF(E3472="",VLOOKUP($B3472,Locations!$A$2:$U$255,16,FALSE),E3472),"")</f>
        <v>2.0099999999999998</v>
      </c>
      <c r="G3472">
        <f>IFERROR(C3472-F3472,"")</f>
        <v>81.78</v>
      </c>
      <c r="H3472">
        <f>IFERROR(ROUND(VLOOKUP($B3472,Locations!$A$2:$U$255,11,FALSE)-G3472,3),"")</f>
        <v>4425.12</v>
      </c>
      <c r="I3472" s="2">
        <v>1</v>
      </c>
      <c r="J3472">
        <v>14</v>
      </c>
    </row>
    <row r="3473" spans="1:10" x14ac:dyDescent="0.25">
      <c r="A3473" s="1">
        <v>41164.584722222222</v>
      </c>
      <c r="B3473">
        <v>44</v>
      </c>
      <c r="C3473">
        <v>83.79</v>
      </c>
      <c r="D3473" t="s">
        <v>283</v>
      </c>
      <c r="F3473">
        <f>IFERROR(IF(E3473="",VLOOKUP($B3473,Locations!$A$2:$U$255,16,FALSE),E3473),"")</f>
        <v>2.0099999999999998</v>
      </c>
      <c r="G3473">
        <f>IFERROR(C3473-F3473,"")</f>
        <v>81.78</v>
      </c>
      <c r="H3473">
        <f>IFERROR(ROUND(VLOOKUP($B3473,Locations!$A$2:$U$255,11,FALSE)-G3473,3),"")</f>
        <v>4425.12</v>
      </c>
      <c r="I3473" s="2">
        <v>1</v>
      </c>
      <c r="J3473">
        <v>14</v>
      </c>
    </row>
    <row r="3474" spans="1:10" x14ac:dyDescent="0.25">
      <c r="A3474" s="1">
        <v>41255.546527777777</v>
      </c>
      <c r="B3474">
        <v>44</v>
      </c>
      <c r="C3474">
        <v>83.68</v>
      </c>
      <c r="D3474" t="s">
        <v>283</v>
      </c>
      <c r="F3474">
        <f>IFERROR(IF(E3474="",VLOOKUP($B3474,Locations!$A$2:$U$255,16,FALSE),E3474),"")</f>
        <v>2.0099999999999998</v>
      </c>
      <c r="G3474">
        <f>IFERROR(C3474-F3474,"")</f>
        <v>81.67</v>
      </c>
      <c r="H3474">
        <f>IFERROR(ROUND(VLOOKUP($B3474,Locations!$A$2:$U$255,11,FALSE)-G3474,3),"")</f>
        <v>4425.2299999999996</v>
      </c>
      <c r="I3474" s="2">
        <v>1</v>
      </c>
    </row>
    <row r="3475" spans="1:10" x14ac:dyDescent="0.25">
      <c r="A3475" s="1">
        <v>41339.545138888891</v>
      </c>
      <c r="B3475">
        <v>44</v>
      </c>
      <c r="C3475">
        <v>83.67</v>
      </c>
      <c r="D3475" t="s">
        <v>283</v>
      </c>
      <c r="F3475">
        <f>IFERROR(IF(E3475="",VLOOKUP($B3475,Locations!$A$2:$U$255,16,FALSE),E3475),"")</f>
        <v>2.0099999999999998</v>
      </c>
      <c r="G3475">
        <f>IFERROR(C3475-F3475,"")</f>
        <v>81.66</v>
      </c>
      <c r="H3475">
        <f>IFERROR(ROUND(VLOOKUP($B3475,Locations!$A$2:$U$255,11,FALSE)-G3475,3),"")</f>
        <v>4425.24</v>
      </c>
      <c r="I3475" s="2">
        <v>1</v>
      </c>
      <c r="J3475">
        <v>14</v>
      </c>
    </row>
    <row r="3476" spans="1:10" x14ac:dyDescent="0.25">
      <c r="A3476" s="1">
        <v>41444.484722222223</v>
      </c>
      <c r="B3476">
        <v>44</v>
      </c>
      <c r="C3476">
        <v>83.73</v>
      </c>
      <c r="D3476" t="s">
        <v>283</v>
      </c>
      <c r="F3476">
        <f>IFERROR(IF(E3476="",VLOOKUP($B3476,Locations!$A$2:$U$255,16,FALSE),E3476),"")</f>
        <v>2.0099999999999998</v>
      </c>
      <c r="G3476">
        <f>IFERROR(C3476-F3476,"")</f>
        <v>81.72</v>
      </c>
      <c r="H3476">
        <f>IFERROR(ROUND(VLOOKUP($B3476,Locations!$A$2:$U$255,11,FALSE)-G3476,3),"")</f>
        <v>4425.18</v>
      </c>
      <c r="I3476" s="2">
        <v>1</v>
      </c>
      <c r="J3476">
        <v>14</v>
      </c>
    </row>
    <row r="3477" spans="1:10" x14ac:dyDescent="0.25">
      <c r="A3477" s="1">
        <v>41535.532638888886</v>
      </c>
      <c r="B3477">
        <v>44</v>
      </c>
      <c r="C3477">
        <v>83.85</v>
      </c>
      <c r="D3477" t="s">
        <v>283</v>
      </c>
      <c r="F3477">
        <f>IFERROR(IF(E3477="",VLOOKUP($B3477,Locations!$A$2:$U$255,16,FALSE),E3477),"")</f>
        <v>2.0099999999999998</v>
      </c>
      <c r="G3477">
        <f>IFERROR(C3477-F3477,"")</f>
        <v>81.839999999999989</v>
      </c>
      <c r="H3477">
        <f>IFERROR(ROUND(VLOOKUP($B3477,Locations!$A$2:$U$255,11,FALSE)-G3477,3),"")</f>
        <v>4425.0600000000004</v>
      </c>
      <c r="I3477" s="2">
        <v>1</v>
      </c>
      <c r="J3477">
        <v>14</v>
      </c>
    </row>
    <row r="3478" spans="1:10" x14ac:dyDescent="0.25">
      <c r="A3478" s="1">
        <v>41619.479861111111</v>
      </c>
      <c r="B3478">
        <v>44</v>
      </c>
      <c r="C3478">
        <v>83.9</v>
      </c>
      <c r="D3478" t="s">
        <v>283</v>
      </c>
      <c r="F3478">
        <f>IFERROR(IF(E3478="",VLOOKUP($B3478,Locations!$A$2:$U$255,16,FALSE),E3478),"")</f>
        <v>2.0099999999999998</v>
      </c>
      <c r="G3478">
        <f>IFERROR(C3478-F3478,"")</f>
        <v>81.89</v>
      </c>
      <c r="H3478">
        <f>IFERROR(ROUND(VLOOKUP($B3478,Locations!$A$2:$U$255,11,FALSE)-G3478,3),"")</f>
        <v>4425.01</v>
      </c>
      <c r="I3478" s="2">
        <v>1</v>
      </c>
      <c r="J3478">
        <v>16</v>
      </c>
    </row>
    <row r="3479" spans="1:10" x14ac:dyDescent="0.25">
      <c r="A3479" s="1">
        <v>41703.51666666667</v>
      </c>
      <c r="B3479">
        <v>44</v>
      </c>
      <c r="C3479">
        <v>83.84</v>
      </c>
      <c r="D3479" t="s">
        <v>283</v>
      </c>
      <c r="F3479">
        <f>IFERROR(IF(E3479="",VLOOKUP($B3479,Locations!$A$2:$U$255,16,FALSE),E3479),"")</f>
        <v>2.0099999999999998</v>
      </c>
      <c r="G3479">
        <f>IFERROR(C3479-F3479,"")</f>
        <v>81.83</v>
      </c>
      <c r="H3479">
        <f>IFERROR(ROUND(VLOOKUP($B3479,Locations!$A$2:$U$255,11,FALSE)-G3479,3),"")</f>
        <v>4425.07</v>
      </c>
      <c r="I3479" s="2">
        <v>1</v>
      </c>
      <c r="J3479">
        <v>14</v>
      </c>
    </row>
    <row r="3480" spans="1:10" x14ac:dyDescent="0.25">
      <c r="A3480" s="1">
        <v>41794.503472222219</v>
      </c>
      <c r="B3480">
        <v>44</v>
      </c>
      <c r="C3480">
        <v>83.78</v>
      </c>
      <c r="D3480" t="s">
        <v>283</v>
      </c>
      <c r="F3480">
        <f>IFERROR(IF(E3480="",VLOOKUP($B3480,Locations!$A$2:$U$255,16,FALSE),E3480),"")</f>
        <v>2.0099999999999998</v>
      </c>
      <c r="G3480">
        <f>IFERROR(C3480-F3480,"")</f>
        <v>81.77</v>
      </c>
      <c r="H3480">
        <f>IFERROR(ROUND(VLOOKUP($B3480,Locations!$A$2:$U$255,11,FALSE)-G3480,3),"")</f>
        <v>4425.13</v>
      </c>
      <c r="I3480" s="2">
        <v>1</v>
      </c>
      <c r="J3480">
        <v>14</v>
      </c>
    </row>
    <row r="3481" spans="1:10" x14ac:dyDescent="0.25">
      <c r="A3481" s="1">
        <v>41892.521527777775</v>
      </c>
      <c r="B3481">
        <v>44</v>
      </c>
      <c r="C3481">
        <v>83.99</v>
      </c>
      <c r="D3481" t="s">
        <v>283</v>
      </c>
      <c r="F3481">
        <f>IFERROR(IF(E3481="",VLOOKUP($B3481,Locations!$A$2:$U$255,16,FALSE),E3481),"")</f>
        <v>2.0099999999999998</v>
      </c>
      <c r="G3481">
        <f>IFERROR(C3481-F3481,"")</f>
        <v>81.97999999999999</v>
      </c>
      <c r="H3481">
        <f>IFERROR(ROUND(VLOOKUP($B3481,Locations!$A$2:$U$255,11,FALSE)-G3481,3),"")</f>
        <v>4424.92</v>
      </c>
      <c r="I3481" s="2">
        <v>1</v>
      </c>
      <c r="J3481">
        <v>14</v>
      </c>
    </row>
    <row r="3482" spans="1:10" x14ac:dyDescent="0.25">
      <c r="A3482" s="1">
        <v>41983.556250000001</v>
      </c>
      <c r="B3482">
        <v>44</v>
      </c>
      <c r="C3482">
        <v>83.94</v>
      </c>
      <c r="D3482" t="s">
        <v>283</v>
      </c>
      <c r="F3482">
        <f>IFERROR(IF(E3482="",VLOOKUP($B3482,Locations!$A$2:$U$255,16,FALSE),E3482),"")</f>
        <v>2.0099999999999998</v>
      </c>
      <c r="G3482">
        <f>IFERROR(C3482-F3482,"")</f>
        <v>81.929999999999993</v>
      </c>
      <c r="H3482">
        <f>IFERROR(ROUND(VLOOKUP($B3482,Locations!$A$2:$U$255,11,FALSE)-G3482,3),"")</f>
        <v>4424.97</v>
      </c>
      <c r="I3482" s="2">
        <v>1</v>
      </c>
      <c r="J3482">
        <v>16</v>
      </c>
    </row>
    <row r="3483" spans="1:10" x14ac:dyDescent="0.25">
      <c r="A3483" s="1">
        <v>42067.506249999999</v>
      </c>
      <c r="B3483">
        <v>44</v>
      </c>
      <c r="C3483">
        <v>84.06</v>
      </c>
      <c r="D3483" t="s">
        <v>283</v>
      </c>
      <c r="F3483">
        <f>IFERROR(IF(E3483="",VLOOKUP($B3483,Locations!$A$2:$U$255,16,FALSE),E3483),"")</f>
        <v>2.0099999999999998</v>
      </c>
      <c r="G3483">
        <f>IFERROR(C3483-F3483,"")</f>
        <v>82.05</v>
      </c>
      <c r="H3483">
        <f>IFERROR(ROUND(VLOOKUP($B3483,Locations!$A$2:$U$255,11,FALSE)-G3483,3),"")</f>
        <v>4424.8500000000004</v>
      </c>
      <c r="I3483" s="2">
        <v>1</v>
      </c>
      <c r="J3483">
        <v>16</v>
      </c>
    </row>
    <row r="3484" spans="1:10" x14ac:dyDescent="0.25">
      <c r="A3484" s="1">
        <v>42180.561111111114</v>
      </c>
      <c r="B3484">
        <v>44</v>
      </c>
      <c r="C3484">
        <v>84.01</v>
      </c>
      <c r="D3484" t="s">
        <v>283</v>
      </c>
      <c r="F3484">
        <f>IFERROR(IF(E3484="",VLOOKUP($B3484,Locations!$A$2:$U$255,16,FALSE),E3484),"")</f>
        <v>2.0099999999999998</v>
      </c>
      <c r="G3484">
        <f>IFERROR(C3484-F3484,"")</f>
        <v>82</v>
      </c>
      <c r="H3484">
        <f>IFERROR(ROUND(VLOOKUP($B3484,Locations!$A$2:$U$255,11,FALSE)-G3484,3),"")</f>
        <v>4424.8999999999996</v>
      </c>
      <c r="I3484" s="2">
        <v>1</v>
      </c>
      <c r="J3484">
        <v>17</v>
      </c>
    </row>
    <row r="3485" spans="1:10" x14ac:dyDescent="0.25">
      <c r="A3485" s="1">
        <v>42340.570833333331</v>
      </c>
      <c r="B3485">
        <v>44</v>
      </c>
      <c r="C3485">
        <v>84.09</v>
      </c>
      <c r="D3485" t="s">
        <v>283</v>
      </c>
      <c r="F3485">
        <f>IFERROR(IF(E3485="",VLOOKUP($B3485,Locations!$A$2:$U$255,16,FALSE),E3485),"")</f>
        <v>2.0099999999999998</v>
      </c>
      <c r="G3485">
        <f>IFERROR(C3485-F3485,"")</f>
        <v>82.08</v>
      </c>
      <c r="H3485">
        <f>IFERROR(ROUND(VLOOKUP($B3485,Locations!$A$2:$U$255,11,FALSE)-G3485,3),"")</f>
        <v>4424.82</v>
      </c>
      <c r="I3485" s="2">
        <v>1</v>
      </c>
      <c r="J3485">
        <v>16</v>
      </c>
    </row>
    <row r="3486" spans="1:10" x14ac:dyDescent="0.25">
      <c r="A3486" s="1">
        <v>42494.538194444445</v>
      </c>
      <c r="B3486">
        <v>44</v>
      </c>
      <c r="C3486">
        <v>84.11</v>
      </c>
      <c r="D3486" t="s">
        <v>283</v>
      </c>
      <c r="F3486">
        <f>IFERROR(IF(E3486="",VLOOKUP($B3486,Locations!$A$2:$U$255,16,FALSE),E3486),"")</f>
        <v>2.0099999999999998</v>
      </c>
      <c r="G3486">
        <f>IFERROR(C3486-F3486,"")</f>
        <v>82.1</v>
      </c>
      <c r="H3486">
        <f>IFERROR(ROUND(VLOOKUP($B3486,Locations!$A$2:$U$255,11,FALSE)-G3486,3),"")</f>
        <v>4424.8</v>
      </c>
      <c r="I3486" s="2">
        <v>1</v>
      </c>
      <c r="J3486">
        <v>15</v>
      </c>
    </row>
    <row r="3487" spans="1:10" x14ac:dyDescent="0.25">
      <c r="A3487" s="1">
        <v>42585.508333333331</v>
      </c>
      <c r="B3487">
        <v>44</v>
      </c>
      <c r="C3487">
        <v>84.17</v>
      </c>
      <c r="D3487" t="s">
        <v>283</v>
      </c>
      <c r="F3487">
        <f>IFERROR(IF(E3487="",VLOOKUP($B3487,Locations!$A$2:$U$255,16,FALSE),E3487),"")</f>
        <v>2.0099999999999998</v>
      </c>
      <c r="G3487">
        <f>IFERROR(C3487-F3487,"")</f>
        <v>82.16</v>
      </c>
      <c r="H3487">
        <f>IFERROR(ROUND(VLOOKUP($B3487,Locations!$A$2:$U$255,11,FALSE)-G3487,3),"")</f>
        <v>4424.74</v>
      </c>
      <c r="I3487" s="2">
        <v>1</v>
      </c>
      <c r="J3487">
        <v>15</v>
      </c>
    </row>
    <row r="3488" spans="1:10" x14ac:dyDescent="0.25">
      <c r="A3488" s="1">
        <v>42801.69027777778</v>
      </c>
      <c r="B3488">
        <v>44</v>
      </c>
      <c r="C3488">
        <v>84.15</v>
      </c>
      <c r="D3488" t="s">
        <v>283</v>
      </c>
      <c r="F3488">
        <f>IFERROR(IF(E3488="",VLOOKUP($B3488,Locations!$A$2:$U$255,16,FALSE),E3488),"")</f>
        <v>2.0099999999999998</v>
      </c>
      <c r="G3488">
        <f>IFERROR(C3488-F3488,"")</f>
        <v>82.14</v>
      </c>
      <c r="H3488">
        <f>IFERROR(ROUND(VLOOKUP($B3488,Locations!$A$2:$U$255,11,FALSE)-G3488,3),"")</f>
        <v>4424.76</v>
      </c>
      <c r="I3488" s="2">
        <v>1</v>
      </c>
      <c r="J3488">
        <v>16</v>
      </c>
    </row>
    <row r="3489" spans="1:10" x14ac:dyDescent="0.25">
      <c r="A3489" s="1">
        <v>42910.364583333336</v>
      </c>
      <c r="B3489">
        <v>44</v>
      </c>
      <c r="C3489">
        <v>84.15</v>
      </c>
      <c r="D3489" t="s">
        <v>283</v>
      </c>
      <c r="F3489">
        <f>IFERROR(IF(E3489="",VLOOKUP($B3489,Locations!$A$2:$U$255,16,FALSE),E3489),"")</f>
        <v>2.0099999999999998</v>
      </c>
      <c r="G3489">
        <f>IFERROR(C3489-F3489,"")</f>
        <v>82.14</v>
      </c>
      <c r="H3489">
        <f>IFERROR(ROUND(VLOOKUP($B3489,Locations!$A$2:$U$255,11,FALSE)-G3489,3),"")</f>
        <v>4424.76</v>
      </c>
      <c r="I3489" s="2">
        <v>1</v>
      </c>
    </row>
    <row r="3490" spans="1:10" x14ac:dyDescent="0.25">
      <c r="A3490" s="1">
        <v>42963.520833333336</v>
      </c>
      <c r="B3490">
        <v>44</v>
      </c>
      <c r="C3490">
        <v>84.21</v>
      </c>
      <c r="D3490" t="s">
        <v>283</v>
      </c>
      <c r="F3490">
        <f>IFERROR(IF(E3490="",VLOOKUP($B3490,Locations!$A$2:$U$255,16,FALSE),E3490),"")</f>
        <v>2.0099999999999998</v>
      </c>
      <c r="G3490">
        <f>IFERROR(C3490-F3490,"")</f>
        <v>82.199999999999989</v>
      </c>
      <c r="H3490">
        <f>IFERROR(ROUND(VLOOKUP($B3490,Locations!$A$2:$U$255,11,FALSE)-G3490,3),"")</f>
        <v>4424.7</v>
      </c>
      <c r="I3490" s="2">
        <v>1</v>
      </c>
      <c r="J3490">
        <v>15</v>
      </c>
    </row>
    <row r="3491" spans="1:10" x14ac:dyDescent="0.25">
      <c r="A3491" s="1">
        <v>43076.467361111114</v>
      </c>
      <c r="B3491" s="41">
        <v>44</v>
      </c>
      <c r="C3491" s="41">
        <v>84.32</v>
      </c>
      <c r="D3491" s="41" t="s">
        <v>283</v>
      </c>
      <c r="E3491" s="41"/>
      <c r="F3491" s="41">
        <f>IFERROR(IF(E3491="",VLOOKUP($B3491,Locations!$A$2:$U$255,16,FALSE),E3491),"")</f>
        <v>2.0099999999999998</v>
      </c>
      <c r="G3491" s="41">
        <f>IFERROR(C3491-F3491,"")</f>
        <v>82.309999999999988</v>
      </c>
      <c r="H3491" s="41">
        <f>IFERROR(ROUND(VLOOKUP($B3491,Locations!$A$2:$U$255,11,FALSE)-G3491,3),"")</f>
        <v>4424.59</v>
      </c>
      <c r="I3491" s="42">
        <v>1</v>
      </c>
      <c r="J3491" s="41">
        <v>16</v>
      </c>
    </row>
    <row r="3492" spans="1:10" x14ac:dyDescent="0.25">
      <c r="A3492" s="50">
        <v>43166.679861111108</v>
      </c>
      <c r="B3492">
        <v>44</v>
      </c>
      <c r="C3492">
        <v>84.25</v>
      </c>
      <c r="D3492" t="s">
        <v>283</v>
      </c>
      <c r="F3492">
        <v>2.0099999999999998</v>
      </c>
      <c r="G3492">
        <f>IFERROR(C3492-F3492,"")</f>
        <v>82.24</v>
      </c>
      <c r="H3492">
        <f>IFERROR(ROUND(VLOOKUP($B3492,Locations!$A$2:$U$255,11,FALSE)-G3492,3),"")</f>
        <v>4424.66</v>
      </c>
      <c r="I3492" s="2">
        <v>1</v>
      </c>
      <c r="J3492">
        <v>16</v>
      </c>
    </row>
    <row r="3493" spans="1:10" x14ac:dyDescent="0.25">
      <c r="A3493" s="50">
        <v>43313.634722222225</v>
      </c>
      <c r="B3493">
        <v>44</v>
      </c>
      <c r="C3493" s="47">
        <v>84.25</v>
      </c>
      <c r="D3493" t="s">
        <v>283</v>
      </c>
      <c r="F3493">
        <v>2.0099999999999998</v>
      </c>
      <c r="G3493">
        <f>IFERROR(C3493-F3493,"")</f>
        <v>82.24</v>
      </c>
      <c r="H3493">
        <f>IFERROR(ROUND(VLOOKUP($B3493,Locations!$A$2:$U$255,11,FALSE)-G3493,3),"")</f>
        <v>4424.66</v>
      </c>
      <c r="I3493" s="2">
        <v>1</v>
      </c>
      <c r="J3493">
        <v>17</v>
      </c>
    </row>
    <row r="3494" spans="1:10" x14ac:dyDescent="0.25">
      <c r="A3494" s="1">
        <v>39855.549305555556</v>
      </c>
      <c r="B3494">
        <v>45</v>
      </c>
      <c r="C3494">
        <v>84.2</v>
      </c>
      <c r="D3494" t="s">
        <v>285</v>
      </c>
      <c r="F3494">
        <f>IFERROR(IF(E3494="",VLOOKUP($B3494,Locations!$A$2:$U$255,16,FALSE),E3494),"")</f>
        <v>2.0099999999999998</v>
      </c>
      <c r="G3494">
        <f>IFERROR(C3494-F3494,"")</f>
        <v>82.19</v>
      </c>
      <c r="H3494">
        <f>IFERROR(ROUND(VLOOKUP($B3494,Locations!$A$2:$U$255,11,FALSE)-G3494,3),"")</f>
        <v>4424.71</v>
      </c>
      <c r="I3494" s="2">
        <v>1</v>
      </c>
      <c r="J3494">
        <v>17</v>
      </c>
    </row>
    <row r="3495" spans="1:10" x14ac:dyDescent="0.25">
      <c r="A3495" s="1">
        <v>39953.4375</v>
      </c>
      <c r="B3495">
        <v>45</v>
      </c>
      <c r="C3495">
        <v>84.17</v>
      </c>
      <c r="D3495" t="s">
        <v>285</v>
      </c>
      <c r="F3495">
        <f>IFERROR(IF(E3495="",VLOOKUP($B3495,Locations!$A$2:$U$255,16,FALSE),E3495),"")</f>
        <v>2.0099999999999998</v>
      </c>
      <c r="G3495">
        <f>IFERROR(C3495-F3495,"")</f>
        <v>82.16</v>
      </c>
      <c r="H3495">
        <f>IFERROR(ROUND(VLOOKUP($B3495,Locations!$A$2:$U$255,11,FALSE)-G3495,3),"")</f>
        <v>4424.74</v>
      </c>
      <c r="I3495" s="2">
        <v>1</v>
      </c>
      <c r="J3495">
        <v>17</v>
      </c>
    </row>
    <row r="3496" spans="1:10" x14ac:dyDescent="0.25">
      <c r="A3496" s="1">
        <v>40008.688194444447</v>
      </c>
      <c r="B3496">
        <v>45</v>
      </c>
      <c r="C3496">
        <v>84.16</v>
      </c>
      <c r="D3496" t="s">
        <v>285</v>
      </c>
      <c r="F3496">
        <f>IFERROR(IF(E3496="",VLOOKUP($B3496,Locations!$A$2:$U$255,16,FALSE),E3496),"")</f>
        <v>2.0099999999999998</v>
      </c>
      <c r="G3496">
        <f>IFERROR(C3496-F3496,"")</f>
        <v>82.149999999999991</v>
      </c>
      <c r="H3496">
        <f>IFERROR(ROUND(VLOOKUP($B3496,Locations!$A$2:$U$255,11,FALSE)-G3496,3),"")</f>
        <v>4424.75</v>
      </c>
      <c r="I3496" s="2">
        <v>1</v>
      </c>
      <c r="J3496">
        <v>17</v>
      </c>
    </row>
    <row r="3497" spans="1:10" x14ac:dyDescent="0.25">
      <c r="A3497" s="1">
        <v>40072.657638888886</v>
      </c>
      <c r="B3497">
        <v>45</v>
      </c>
      <c r="C3497">
        <v>84.21</v>
      </c>
      <c r="D3497" t="s">
        <v>285</v>
      </c>
      <c r="F3497">
        <f>IFERROR(IF(E3497="",VLOOKUP($B3497,Locations!$A$2:$U$255,16,FALSE),E3497),"")</f>
        <v>2.0099999999999998</v>
      </c>
      <c r="G3497">
        <f>IFERROR(C3497-F3497,"")</f>
        <v>82.199999999999989</v>
      </c>
      <c r="H3497">
        <f>IFERROR(ROUND(VLOOKUP($B3497,Locations!$A$2:$U$255,11,FALSE)-G3497,3),"")</f>
        <v>4424.7</v>
      </c>
      <c r="I3497" s="2">
        <v>1</v>
      </c>
      <c r="J3497">
        <v>17</v>
      </c>
    </row>
    <row r="3498" spans="1:10" x14ac:dyDescent="0.25">
      <c r="A3498" s="1">
        <v>40150.602083333331</v>
      </c>
      <c r="B3498">
        <v>45</v>
      </c>
      <c r="C3498">
        <v>84.28</v>
      </c>
      <c r="D3498" t="s">
        <v>285</v>
      </c>
      <c r="F3498">
        <f>IFERROR(IF(E3498="",VLOOKUP($B3498,Locations!$A$2:$U$255,16,FALSE),E3498),"")</f>
        <v>2.0099999999999998</v>
      </c>
      <c r="G3498">
        <f>IFERROR(C3498-F3498,"")</f>
        <v>82.27</v>
      </c>
      <c r="H3498">
        <f>IFERROR(ROUND(VLOOKUP($B3498,Locations!$A$2:$U$255,11,FALSE)-G3498,3),"")</f>
        <v>4424.63</v>
      </c>
      <c r="I3498" s="2">
        <v>1</v>
      </c>
      <c r="J3498">
        <v>17</v>
      </c>
    </row>
    <row r="3499" spans="1:10" x14ac:dyDescent="0.25">
      <c r="A3499" s="1">
        <v>40240.607638888891</v>
      </c>
      <c r="B3499">
        <v>45</v>
      </c>
      <c r="C3499">
        <v>84.21</v>
      </c>
      <c r="D3499" t="s">
        <v>285</v>
      </c>
      <c r="F3499">
        <f>IFERROR(IF(E3499="",VLOOKUP($B3499,Locations!$A$2:$U$255,16,FALSE),E3499),"")</f>
        <v>2.0099999999999998</v>
      </c>
      <c r="G3499">
        <f>IFERROR(C3499-F3499,"")</f>
        <v>82.199999999999989</v>
      </c>
      <c r="H3499">
        <f>IFERROR(ROUND(VLOOKUP($B3499,Locations!$A$2:$U$255,11,FALSE)-G3499,3),"")</f>
        <v>4424.7</v>
      </c>
      <c r="I3499" s="2">
        <v>1</v>
      </c>
      <c r="J3499">
        <v>17</v>
      </c>
    </row>
    <row r="3500" spans="1:10" x14ac:dyDescent="0.25">
      <c r="A3500" s="1">
        <v>40338.613888888889</v>
      </c>
      <c r="B3500">
        <v>45</v>
      </c>
      <c r="C3500" s="41">
        <v>84.1</v>
      </c>
      <c r="D3500" t="s">
        <v>285</v>
      </c>
      <c r="E3500" s="41"/>
      <c r="F3500" s="41">
        <f>IFERROR(IF(E3500="",VLOOKUP($B3500,Locations!$A$2:$U$255,16,FALSE),E3500),"")</f>
        <v>2.0099999999999998</v>
      </c>
      <c r="G3500">
        <f>IFERROR(C3500-F3500,"")</f>
        <v>82.089999999999989</v>
      </c>
      <c r="H3500">
        <f>IFERROR(ROUND(VLOOKUP($B3500,Locations!$A$2:$U$255,11,FALSE)-G3500,3),"")</f>
        <v>4424.8100000000004</v>
      </c>
      <c r="I3500" s="2">
        <v>1</v>
      </c>
      <c r="J3500">
        <v>17</v>
      </c>
    </row>
    <row r="3501" spans="1:10" x14ac:dyDescent="0.25">
      <c r="A3501" s="1">
        <v>40436.677083333336</v>
      </c>
      <c r="B3501">
        <v>45</v>
      </c>
      <c r="C3501">
        <v>84.2</v>
      </c>
      <c r="D3501" t="s">
        <v>285</v>
      </c>
      <c r="F3501">
        <f>IFERROR(IF(E3501="",VLOOKUP($B3501,Locations!$A$2:$U$255,16,FALSE),E3501),"")</f>
        <v>2.0099999999999998</v>
      </c>
      <c r="G3501">
        <f>IFERROR(C3501-F3501,"")</f>
        <v>82.19</v>
      </c>
      <c r="H3501">
        <f>IFERROR(ROUND(VLOOKUP($B3501,Locations!$A$2:$U$255,11,FALSE)-G3501,3),"")</f>
        <v>4424.71</v>
      </c>
      <c r="I3501" s="2">
        <v>1</v>
      </c>
      <c r="J3501">
        <v>14</v>
      </c>
    </row>
    <row r="3502" spans="1:10" x14ac:dyDescent="0.25">
      <c r="A3502" s="1">
        <v>40520.538888888892</v>
      </c>
      <c r="B3502">
        <v>45</v>
      </c>
      <c r="C3502">
        <v>84.13</v>
      </c>
      <c r="D3502" t="s">
        <v>285</v>
      </c>
      <c r="F3502">
        <f>IFERROR(IF(E3502="",VLOOKUP($B3502,Locations!$A$2:$U$255,16,FALSE),E3502),"")</f>
        <v>2.0099999999999998</v>
      </c>
      <c r="G3502">
        <f>IFERROR(C3502-F3502,"")</f>
        <v>82.11999999999999</v>
      </c>
      <c r="H3502">
        <f>IFERROR(ROUND(VLOOKUP($B3502,Locations!$A$2:$U$255,11,FALSE)-G3502,3),"")</f>
        <v>4424.78</v>
      </c>
      <c r="I3502" s="2">
        <v>1</v>
      </c>
      <c r="J3502">
        <v>16</v>
      </c>
    </row>
    <row r="3503" spans="1:10" x14ac:dyDescent="0.25">
      <c r="A3503" s="1">
        <v>40604.520833333336</v>
      </c>
      <c r="B3503">
        <v>45</v>
      </c>
      <c r="C3503">
        <v>84.22</v>
      </c>
      <c r="D3503" t="s">
        <v>285</v>
      </c>
      <c r="F3503">
        <f>IFERROR(IF(E3503="",VLOOKUP($B3503,Locations!$A$2:$U$255,16,FALSE),E3503),"")</f>
        <v>2.0099999999999998</v>
      </c>
      <c r="G3503">
        <f>IFERROR(C3503-F3503,"")</f>
        <v>82.21</v>
      </c>
      <c r="H3503">
        <f>IFERROR(ROUND(VLOOKUP($B3503,Locations!$A$2:$U$255,11,FALSE)-G3503,3),"")</f>
        <v>4424.6899999999996</v>
      </c>
      <c r="I3503" s="2">
        <v>1</v>
      </c>
      <c r="J3503">
        <v>14</v>
      </c>
    </row>
    <row r="3504" spans="1:10" x14ac:dyDescent="0.25">
      <c r="A3504" s="1">
        <v>40702.486111111109</v>
      </c>
      <c r="B3504">
        <v>45</v>
      </c>
      <c r="C3504">
        <v>84.11</v>
      </c>
      <c r="D3504" t="s">
        <v>285</v>
      </c>
      <c r="F3504">
        <f>IFERROR(IF(E3504="",VLOOKUP($B3504,Locations!$A$2:$U$255,16,FALSE),E3504),"")</f>
        <v>2.0099999999999998</v>
      </c>
      <c r="G3504">
        <f>IFERROR(C3504-F3504,"")</f>
        <v>82.1</v>
      </c>
      <c r="H3504">
        <f>IFERROR(ROUND(VLOOKUP($B3504,Locations!$A$2:$U$255,11,FALSE)-G3504,3),"")</f>
        <v>4424.8</v>
      </c>
      <c r="I3504" s="2">
        <v>1</v>
      </c>
      <c r="J3504">
        <v>14</v>
      </c>
    </row>
    <row r="3505" spans="1:10" x14ac:dyDescent="0.25">
      <c r="A3505" s="1">
        <v>40800.548611111109</v>
      </c>
      <c r="B3505">
        <v>45</v>
      </c>
      <c r="C3505">
        <v>84.04</v>
      </c>
      <c r="D3505" t="s">
        <v>285</v>
      </c>
      <c r="F3505">
        <f>IFERROR(IF(E3505="",VLOOKUP($B3505,Locations!$A$2:$U$255,16,FALSE),E3505),"")</f>
        <v>2.0099999999999998</v>
      </c>
      <c r="G3505">
        <f>IFERROR(C3505-F3505,"")</f>
        <v>82.03</v>
      </c>
      <c r="H3505">
        <f>IFERROR(ROUND(VLOOKUP($B3505,Locations!$A$2:$U$255,11,FALSE)-G3505,3),"")</f>
        <v>4424.87</v>
      </c>
      <c r="I3505" s="2">
        <v>1</v>
      </c>
      <c r="J3505">
        <v>14</v>
      </c>
    </row>
    <row r="3506" spans="1:10" x14ac:dyDescent="0.25">
      <c r="A3506" s="1">
        <v>40884.515277777777</v>
      </c>
      <c r="B3506">
        <v>45</v>
      </c>
      <c r="C3506" s="41">
        <v>84.09</v>
      </c>
      <c r="D3506" t="s">
        <v>285</v>
      </c>
      <c r="E3506" s="41"/>
      <c r="F3506" s="41">
        <f>IFERROR(IF(E3506="",VLOOKUP($B3506,Locations!$A$2:$U$255,16,FALSE),E3506),"")</f>
        <v>2.0099999999999998</v>
      </c>
      <c r="G3506">
        <f>IFERROR(C3506-F3506,"")</f>
        <v>82.08</v>
      </c>
      <c r="H3506">
        <f>IFERROR(ROUND(VLOOKUP($B3506,Locations!$A$2:$U$255,11,FALSE)-G3506,3),"")</f>
        <v>4424.82</v>
      </c>
      <c r="I3506" s="2">
        <v>1</v>
      </c>
      <c r="J3506">
        <v>14</v>
      </c>
    </row>
    <row r="3507" spans="1:10" x14ac:dyDescent="0.25">
      <c r="A3507" s="1">
        <v>40968.426388888889</v>
      </c>
      <c r="B3507">
        <v>45</v>
      </c>
      <c r="C3507">
        <v>83.87</v>
      </c>
      <c r="D3507" t="s">
        <v>285</v>
      </c>
      <c r="F3507">
        <f>IFERROR(IF(E3507="",VLOOKUP($B3507,Locations!$A$2:$U$255,16,FALSE),E3507),"")</f>
        <v>2.0099999999999998</v>
      </c>
      <c r="G3507">
        <f>IFERROR(C3507-F3507,"")</f>
        <v>81.86</v>
      </c>
      <c r="H3507">
        <f>IFERROR(ROUND(VLOOKUP($B3507,Locations!$A$2:$U$255,11,FALSE)-G3507,3),"")</f>
        <v>4425.04</v>
      </c>
      <c r="I3507" s="2">
        <v>1</v>
      </c>
      <c r="J3507">
        <v>16</v>
      </c>
    </row>
    <row r="3508" spans="1:10" x14ac:dyDescent="0.25">
      <c r="A3508" s="1">
        <v>41066.486111111109</v>
      </c>
      <c r="B3508">
        <v>45</v>
      </c>
      <c r="C3508">
        <v>84.04</v>
      </c>
      <c r="D3508" t="s">
        <v>285</v>
      </c>
      <c r="F3508">
        <f>IFERROR(IF(E3508="",VLOOKUP($B3508,Locations!$A$2:$U$255,16,FALSE),E3508),"")</f>
        <v>2.0099999999999998</v>
      </c>
      <c r="G3508">
        <f>IFERROR(C3508-F3508,"")</f>
        <v>82.03</v>
      </c>
      <c r="H3508">
        <f>IFERROR(ROUND(VLOOKUP($B3508,Locations!$A$2:$U$255,11,FALSE)-G3508,3),"")</f>
        <v>4424.87</v>
      </c>
      <c r="I3508" s="2">
        <v>1</v>
      </c>
      <c r="J3508">
        <v>14</v>
      </c>
    </row>
    <row r="3509" spans="1:10" x14ac:dyDescent="0.25">
      <c r="A3509" s="1">
        <v>41164.583333333336</v>
      </c>
      <c r="B3509">
        <v>45</v>
      </c>
      <c r="C3509">
        <v>84.11</v>
      </c>
      <c r="D3509" t="s">
        <v>285</v>
      </c>
      <c r="F3509">
        <f>IFERROR(IF(E3509="",VLOOKUP($B3509,Locations!$A$2:$U$255,16,FALSE),E3509),"")</f>
        <v>2.0099999999999998</v>
      </c>
      <c r="G3509">
        <f>IFERROR(C3509-F3509,"")</f>
        <v>82.1</v>
      </c>
      <c r="H3509">
        <f>IFERROR(ROUND(VLOOKUP($B3509,Locations!$A$2:$U$255,11,FALSE)-G3509,3),"")</f>
        <v>4424.8</v>
      </c>
      <c r="I3509" s="2">
        <v>1</v>
      </c>
      <c r="J3509">
        <v>14</v>
      </c>
    </row>
    <row r="3510" spans="1:10" x14ac:dyDescent="0.25">
      <c r="A3510" s="1">
        <v>41255.546527777777</v>
      </c>
      <c r="B3510">
        <v>45</v>
      </c>
      <c r="C3510">
        <v>83.99</v>
      </c>
      <c r="D3510" t="s">
        <v>285</v>
      </c>
      <c r="F3510">
        <f>IFERROR(IF(E3510="",VLOOKUP($B3510,Locations!$A$2:$U$255,16,FALSE),E3510),"")</f>
        <v>2.0099999999999998</v>
      </c>
      <c r="G3510">
        <f>IFERROR(C3510-F3510,"")</f>
        <v>81.97999999999999</v>
      </c>
      <c r="H3510">
        <f>IFERROR(ROUND(VLOOKUP($B3510,Locations!$A$2:$U$255,11,FALSE)-G3510,3),"")</f>
        <v>4424.92</v>
      </c>
      <c r="I3510" s="2">
        <v>1</v>
      </c>
    </row>
    <row r="3511" spans="1:10" x14ac:dyDescent="0.25">
      <c r="A3511" s="1">
        <v>41339.546527777777</v>
      </c>
      <c r="B3511">
        <v>45</v>
      </c>
      <c r="C3511">
        <v>83.92</v>
      </c>
      <c r="D3511" t="s">
        <v>285</v>
      </c>
      <c r="F3511">
        <f>IFERROR(IF(E3511="",VLOOKUP($B3511,Locations!$A$2:$U$255,16,FALSE),E3511),"")</f>
        <v>2.0099999999999998</v>
      </c>
      <c r="G3511">
        <f>IFERROR(C3511-F3511,"")</f>
        <v>81.91</v>
      </c>
      <c r="H3511">
        <f>IFERROR(ROUND(VLOOKUP($B3511,Locations!$A$2:$U$255,11,FALSE)-G3511,3),"")</f>
        <v>4424.99</v>
      </c>
      <c r="I3511" s="2">
        <v>1</v>
      </c>
      <c r="J3511">
        <v>14</v>
      </c>
    </row>
    <row r="3512" spans="1:10" x14ac:dyDescent="0.25">
      <c r="A3512" s="1">
        <v>41444.486805555556</v>
      </c>
      <c r="B3512">
        <v>45</v>
      </c>
      <c r="C3512">
        <v>83.95</v>
      </c>
      <c r="D3512" t="s">
        <v>285</v>
      </c>
      <c r="F3512">
        <f>IFERROR(IF(E3512="",VLOOKUP($B3512,Locations!$A$2:$U$255,16,FALSE),E3512),"")</f>
        <v>2.0099999999999998</v>
      </c>
      <c r="G3512">
        <f>IFERROR(C3512-F3512,"")</f>
        <v>81.94</v>
      </c>
      <c r="H3512">
        <f>IFERROR(ROUND(VLOOKUP($B3512,Locations!$A$2:$U$255,11,FALSE)-G3512,3),"")</f>
        <v>4424.96</v>
      </c>
      <c r="I3512" s="2">
        <v>1</v>
      </c>
      <c r="J3512">
        <v>14</v>
      </c>
    </row>
    <row r="3513" spans="1:10" x14ac:dyDescent="0.25">
      <c r="A3513" s="1">
        <v>41535.535416666666</v>
      </c>
      <c r="B3513">
        <v>45</v>
      </c>
      <c r="C3513">
        <v>84.11</v>
      </c>
      <c r="D3513" t="s">
        <v>285</v>
      </c>
      <c r="F3513">
        <f>IFERROR(IF(E3513="",VLOOKUP($B3513,Locations!$A$2:$U$255,16,FALSE),E3513),"")</f>
        <v>2.0099999999999998</v>
      </c>
      <c r="G3513">
        <f>IFERROR(C3513-F3513,"")</f>
        <v>82.1</v>
      </c>
      <c r="H3513">
        <f>IFERROR(ROUND(VLOOKUP($B3513,Locations!$A$2:$U$255,11,FALSE)-G3513,3),"")</f>
        <v>4424.8</v>
      </c>
      <c r="I3513" s="2">
        <v>1</v>
      </c>
      <c r="J3513">
        <v>14</v>
      </c>
    </row>
    <row r="3514" spans="1:10" x14ac:dyDescent="0.25">
      <c r="A3514" s="1">
        <v>41619.480555555558</v>
      </c>
      <c r="B3514">
        <v>45</v>
      </c>
      <c r="C3514">
        <v>84.12</v>
      </c>
      <c r="D3514" t="s">
        <v>285</v>
      </c>
      <c r="E3514" s="41"/>
      <c r="F3514">
        <f>IFERROR(IF(E3514="",VLOOKUP($B3514,Locations!$A$2:$U$255,16,FALSE),E3514),"")</f>
        <v>2.0099999999999998</v>
      </c>
      <c r="G3514">
        <f>IFERROR(C3514-F3514,"")</f>
        <v>82.11</v>
      </c>
      <c r="H3514">
        <f>IFERROR(ROUND(VLOOKUP($B3514,Locations!$A$2:$U$255,11,FALSE)-G3514,3),"")</f>
        <v>4424.79</v>
      </c>
      <c r="I3514" s="2">
        <v>1</v>
      </c>
      <c r="J3514">
        <v>16</v>
      </c>
    </row>
    <row r="3515" spans="1:10" x14ac:dyDescent="0.25">
      <c r="A3515" s="1">
        <v>41703.515277777777</v>
      </c>
      <c r="B3515">
        <v>45</v>
      </c>
      <c r="C3515">
        <v>84.05</v>
      </c>
      <c r="D3515" t="s">
        <v>285</v>
      </c>
      <c r="E3515" s="41"/>
      <c r="F3515">
        <f>IFERROR(IF(E3515="",VLOOKUP($B3515,Locations!$A$2:$U$255,16,FALSE),E3515),"")</f>
        <v>2.0099999999999998</v>
      </c>
      <c r="G3515">
        <f>IFERROR(C3515-F3515,"")</f>
        <v>82.039999999999992</v>
      </c>
      <c r="H3515">
        <f>IFERROR(ROUND(VLOOKUP($B3515,Locations!$A$2:$U$255,11,FALSE)-G3515,3),"")</f>
        <v>4424.8599999999997</v>
      </c>
      <c r="I3515" s="2">
        <v>1</v>
      </c>
      <c r="J3515">
        <v>14</v>
      </c>
    </row>
    <row r="3516" spans="1:10" x14ac:dyDescent="0.25">
      <c r="A3516" s="1">
        <v>41794.507638888892</v>
      </c>
      <c r="B3516">
        <v>45</v>
      </c>
      <c r="C3516">
        <v>84</v>
      </c>
      <c r="D3516" t="s">
        <v>285</v>
      </c>
      <c r="E3516" s="41"/>
      <c r="F3516">
        <f>IFERROR(IF(E3516="",VLOOKUP($B3516,Locations!$A$2:$U$255,16,FALSE),E3516),"")</f>
        <v>2.0099999999999998</v>
      </c>
      <c r="G3516">
        <f>IFERROR(C3516-F3516,"")</f>
        <v>81.99</v>
      </c>
      <c r="H3516">
        <f>IFERROR(ROUND(VLOOKUP($B3516,Locations!$A$2:$U$255,11,FALSE)-G3516,3),"")</f>
        <v>4424.91</v>
      </c>
      <c r="I3516" s="2">
        <v>1</v>
      </c>
      <c r="J3516">
        <v>14</v>
      </c>
    </row>
    <row r="3517" spans="1:10" x14ac:dyDescent="0.25">
      <c r="A3517" s="1">
        <v>41892.523611111108</v>
      </c>
      <c r="B3517">
        <v>45</v>
      </c>
      <c r="C3517">
        <v>84.25</v>
      </c>
      <c r="D3517" t="s">
        <v>285</v>
      </c>
      <c r="E3517" s="41"/>
      <c r="F3517">
        <f>IFERROR(IF(E3517="",VLOOKUP($B3517,Locations!$A$2:$U$255,16,FALSE),E3517),"")</f>
        <v>2.0099999999999998</v>
      </c>
      <c r="G3517">
        <f>IFERROR(C3517-F3517,"")</f>
        <v>82.24</v>
      </c>
      <c r="H3517">
        <f>IFERROR(ROUND(VLOOKUP($B3517,Locations!$A$2:$U$255,11,FALSE)-G3517,3),"")</f>
        <v>4424.66</v>
      </c>
      <c r="I3517" s="2">
        <v>1</v>
      </c>
      <c r="J3517">
        <v>14</v>
      </c>
    </row>
    <row r="3518" spans="1:10" x14ac:dyDescent="0.25">
      <c r="A3518" s="1">
        <v>41983.559027777781</v>
      </c>
      <c r="B3518">
        <v>45</v>
      </c>
      <c r="C3518">
        <v>84.14</v>
      </c>
      <c r="D3518" t="s">
        <v>285</v>
      </c>
      <c r="E3518" s="41"/>
      <c r="F3518">
        <f>IFERROR(IF(E3518="",VLOOKUP($B3518,Locations!$A$2:$U$255,16,FALSE),E3518),"")</f>
        <v>2.0099999999999998</v>
      </c>
      <c r="G3518">
        <f>IFERROR(C3518-F3518,"")</f>
        <v>82.13</v>
      </c>
      <c r="H3518">
        <f>IFERROR(ROUND(VLOOKUP($B3518,Locations!$A$2:$U$255,11,FALSE)-G3518,3),"")</f>
        <v>4424.7700000000004</v>
      </c>
      <c r="I3518" s="2">
        <v>1</v>
      </c>
      <c r="J3518">
        <v>16</v>
      </c>
    </row>
    <row r="3519" spans="1:10" x14ac:dyDescent="0.25">
      <c r="A3519" s="1">
        <v>42067.527777777781</v>
      </c>
      <c r="B3519">
        <v>45</v>
      </c>
      <c r="C3519">
        <v>84.28</v>
      </c>
      <c r="D3519" t="s">
        <v>285</v>
      </c>
      <c r="E3519" s="41"/>
      <c r="F3519">
        <f>IFERROR(IF(E3519="",VLOOKUP($B3519,Locations!$A$2:$U$255,16,FALSE),E3519),"")</f>
        <v>2.0099999999999998</v>
      </c>
      <c r="G3519">
        <f>IFERROR(C3519-F3519,"")</f>
        <v>82.27</v>
      </c>
      <c r="H3519">
        <f>IFERROR(ROUND(VLOOKUP($B3519,Locations!$A$2:$U$255,11,FALSE)-G3519,3),"")</f>
        <v>4424.63</v>
      </c>
      <c r="I3519" s="2">
        <v>1</v>
      </c>
      <c r="J3519">
        <v>16</v>
      </c>
    </row>
    <row r="3520" spans="1:10" x14ac:dyDescent="0.25">
      <c r="A3520" s="1">
        <v>42180.563194444447</v>
      </c>
      <c r="B3520">
        <v>45</v>
      </c>
      <c r="C3520">
        <v>84.26</v>
      </c>
      <c r="D3520" t="s">
        <v>285</v>
      </c>
      <c r="E3520" s="41"/>
      <c r="F3520">
        <f>IFERROR(IF(E3520="",VLOOKUP($B3520,Locations!$A$2:$U$255,16,FALSE),E3520),"")</f>
        <v>2.0099999999999998</v>
      </c>
      <c r="G3520">
        <f>IFERROR(C3520-F3520,"")</f>
        <v>82.25</v>
      </c>
      <c r="H3520">
        <f>IFERROR(ROUND(VLOOKUP($B3520,Locations!$A$2:$U$255,11,FALSE)-G3520,3),"")</f>
        <v>4424.6499999999996</v>
      </c>
      <c r="I3520" s="2">
        <v>1</v>
      </c>
      <c r="J3520">
        <v>17</v>
      </c>
    </row>
    <row r="3521" spans="1:10" x14ac:dyDescent="0.25">
      <c r="A3521" s="1">
        <v>42340.572222222225</v>
      </c>
      <c r="B3521">
        <v>45</v>
      </c>
      <c r="C3521">
        <v>84.26</v>
      </c>
      <c r="D3521" t="s">
        <v>285</v>
      </c>
      <c r="F3521">
        <f>IFERROR(IF(E3521="",VLOOKUP($B3521,Locations!$A$2:$U$255,16,FALSE),E3521),"")</f>
        <v>2.0099999999999998</v>
      </c>
      <c r="G3521">
        <f>IFERROR(C3521-F3521,"")</f>
        <v>82.25</v>
      </c>
      <c r="H3521">
        <f>IFERROR(ROUND(VLOOKUP($B3521,Locations!$A$2:$U$255,11,FALSE)-G3521,3),"")</f>
        <v>4424.6499999999996</v>
      </c>
      <c r="I3521" s="2">
        <v>1</v>
      </c>
      <c r="J3521">
        <v>16</v>
      </c>
    </row>
    <row r="3522" spans="1:10" x14ac:dyDescent="0.25">
      <c r="A3522" s="1">
        <v>42494.540277777778</v>
      </c>
      <c r="B3522">
        <v>45</v>
      </c>
      <c r="C3522">
        <v>84.32</v>
      </c>
      <c r="D3522" t="s">
        <v>285</v>
      </c>
      <c r="F3522">
        <f>IFERROR(IF(E3522="",VLOOKUP($B3522,Locations!$A$2:$U$255,16,FALSE),E3522),"")</f>
        <v>2.0099999999999998</v>
      </c>
      <c r="G3522">
        <f>IFERROR(C3522-F3522,"")</f>
        <v>82.309999999999988</v>
      </c>
      <c r="H3522">
        <f>IFERROR(ROUND(VLOOKUP($B3522,Locations!$A$2:$U$255,11,FALSE)-G3522,3),"")</f>
        <v>4424.59</v>
      </c>
      <c r="I3522" s="2">
        <v>1</v>
      </c>
      <c r="J3522">
        <v>15</v>
      </c>
    </row>
    <row r="3523" spans="1:10" x14ac:dyDescent="0.25">
      <c r="A3523" s="1">
        <v>42585.511111111111</v>
      </c>
      <c r="B3523">
        <v>45</v>
      </c>
      <c r="C3523">
        <v>84.41</v>
      </c>
      <c r="D3523" t="s">
        <v>285</v>
      </c>
      <c r="F3523">
        <f>IFERROR(IF(E3523="",VLOOKUP($B3523,Locations!$A$2:$U$255,16,FALSE),E3523),"")</f>
        <v>2.0099999999999998</v>
      </c>
      <c r="G3523">
        <f>IFERROR(C3523-F3523,"")</f>
        <v>82.399999999999991</v>
      </c>
      <c r="H3523">
        <f>IFERROR(ROUND(VLOOKUP($B3523,Locations!$A$2:$U$255,11,FALSE)-G3523,3),"")</f>
        <v>4424.5</v>
      </c>
      <c r="I3523" s="2">
        <v>1</v>
      </c>
      <c r="J3523">
        <v>15</v>
      </c>
    </row>
    <row r="3524" spans="1:10" x14ac:dyDescent="0.25">
      <c r="A3524" s="1">
        <v>42801.691666666666</v>
      </c>
      <c r="B3524">
        <v>45</v>
      </c>
      <c r="C3524">
        <v>84.3</v>
      </c>
      <c r="D3524" t="s">
        <v>285</v>
      </c>
      <c r="F3524">
        <f>IFERROR(IF(E3524="",VLOOKUP($B3524,Locations!$A$2:$U$255,16,FALSE),E3524),"")</f>
        <v>2.0099999999999998</v>
      </c>
      <c r="G3524">
        <f>IFERROR(C3524-F3524,"")</f>
        <v>82.289999999999992</v>
      </c>
      <c r="H3524">
        <f>IFERROR(ROUND(VLOOKUP($B3524,Locations!$A$2:$U$255,11,FALSE)-G3524,3),"")</f>
        <v>4424.6099999999997</v>
      </c>
      <c r="I3524" s="2">
        <v>1</v>
      </c>
      <c r="J3524">
        <v>16</v>
      </c>
    </row>
    <row r="3525" spans="1:10" x14ac:dyDescent="0.25">
      <c r="A3525" s="1">
        <v>42963.518750000003</v>
      </c>
      <c r="B3525">
        <v>45</v>
      </c>
      <c r="C3525">
        <v>84.43</v>
      </c>
      <c r="D3525" t="s">
        <v>285</v>
      </c>
      <c r="F3525">
        <f>IFERROR(IF(E3525="",VLOOKUP($B3525,Locations!$A$2:$U$255,16,FALSE),E3525),"")</f>
        <v>2.0099999999999998</v>
      </c>
      <c r="G3525">
        <f>IFERROR(C3525-F3525,"")</f>
        <v>82.42</v>
      </c>
      <c r="H3525">
        <f>IFERROR(ROUND(VLOOKUP($B3525,Locations!$A$2:$U$255,11,FALSE)-G3525,3),"")</f>
        <v>4424.4799999999996</v>
      </c>
      <c r="I3525" s="2">
        <v>1</v>
      </c>
      <c r="J3525">
        <v>15</v>
      </c>
    </row>
    <row r="3526" spans="1:10" x14ac:dyDescent="0.25">
      <c r="A3526" s="1">
        <v>43076.46875</v>
      </c>
      <c r="B3526">
        <v>45</v>
      </c>
      <c r="C3526">
        <v>84.63</v>
      </c>
      <c r="D3526" t="s">
        <v>285</v>
      </c>
      <c r="F3526">
        <f>IFERROR(IF(E3526="",VLOOKUP($B3526,Locations!$A$2:$U$255,16,FALSE),E3526),"")</f>
        <v>2.0099999999999998</v>
      </c>
      <c r="G3526">
        <f>IFERROR(C3526-F3526,"")</f>
        <v>82.61999999999999</v>
      </c>
      <c r="H3526">
        <f>IFERROR(ROUND(VLOOKUP($B3526,Locations!$A$2:$U$255,11,FALSE)-G3526,3),"")</f>
        <v>4424.28</v>
      </c>
      <c r="I3526" s="2">
        <v>1</v>
      </c>
      <c r="J3526">
        <v>16</v>
      </c>
    </row>
    <row r="3527" spans="1:10" x14ac:dyDescent="0.25">
      <c r="A3527" s="50">
        <v>43166.680555555555</v>
      </c>
      <c r="B3527">
        <v>45</v>
      </c>
      <c r="C3527">
        <v>84.41</v>
      </c>
      <c r="D3527" t="s">
        <v>285</v>
      </c>
      <c r="F3527">
        <v>2.0099999999999998</v>
      </c>
      <c r="G3527">
        <f>IFERROR(C3527-F3527,"")</f>
        <v>82.399999999999991</v>
      </c>
      <c r="H3527">
        <f>IFERROR(ROUND(VLOOKUP($B3527,Locations!$A$2:$U$255,11,FALSE)-G3527,3),"")</f>
        <v>4424.5</v>
      </c>
      <c r="I3527" s="2">
        <v>1</v>
      </c>
      <c r="J3527">
        <v>16</v>
      </c>
    </row>
    <row r="3528" spans="1:10" x14ac:dyDescent="0.25">
      <c r="A3528" s="50">
        <v>43313.636111111111</v>
      </c>
      <c r="B3528">
        <v>45</v>
      </c>
      <c r="C3528" s="47">
        <v>84.54</v>
      </c>
      <c r="D3528" t="s">
        <v>285</v>
      </c>
      <c r="F3528">
        <v>2.0099999999999998</v>
      </c>
      <c r="G3528">
        <f>IFERROR(C3528-F3528,"")</f>
        <v>82.53</v>
      </c>
      <c r="H3528">
        <f>IFERROR(ROUND(VLOOKUP($B3528,Locations!$A$2:$U$255,11,FALSE)-G3528,3),"")</f>
        <v>4424.37</v>
      </c>
      <c r="I3528" s="2">
        <v>1</v>
      </c>
      <c r="J3528">
        <v>17</v>
      </c>
    </row>
    <row r="3529" spans="1:10" x14ac:dyDescent="0.25">
      <c r="A3529" s="1">
        <v>39855.395833333336</v>
      </c>
      <c r="B3529">
        <v>47</v>
      </c>
      <c r="C3529">
        <v>756.55</v>
      </c>
      <c r="D3529" t="s">
        <v>286</v>
      </c>
      <c r="F3529">
        <f>IFERROR(IF(E3529="",VLOOKUP($B3529,Locations!$A$2:$U$255,16,FALSE),E3529),"")</f>
        <v>0.97</v>
      </c>
      <c r="G3529">
        <f>IFERROR(C3529-F3529,"")</f>
        <v>755.57999999999993</v>
      </c>
      <c r="H3529">
        <f>IFERROR(ROUND(VLOOKUP($B3529,Locations!$A$2:$U$255,11,FALSE)-G3529,3),"")</f>
        <v>4429.42</v>
      </c>
      <c r="I3529" s="2">
        <v>1</v>
      </c>
      <c r="J3529">
        <v>17</v>
      </c>
    </row>
    <row r="3530" spans="1:10" x14ac:dyDescent="0.25">
      <c r="A3530" s="1">
        <v>40008.757638888892</v>
      </c>
      <c r="B3530">
        <v>47</v>
      </c>
      <c r="C3530">
        <v>756.04</v>
      </c>
      <c r="D3530" t="s">
        <v>286</v>
      </c>
      <c r="F3530">
        <f>IFERROR(IF(E3530="",VLOOKUP($B3530,Locations!$A$2:$U$255,16,FALSE),E3530),"")</f>
        <v>0.97</v>
      </c>
      <c r="G3530">
        <f>IFERROR(C3530-F3530,"")</f>
        <v>755.06999999999994</v>
      </c>
      <c r="H3530">
        <f>IFERROR(ROUND(VLOOKUP($B3530,Locations!$A$2:$U$255,11,FALSE)-G3530,3),"")</f>
        <v>4429.93</v>
      </c>
      <c r="I3530" s="2">
        <v>1</v>
      </c>
      <c r="J3530">
        <v>17</v>
      </c>
    </row>
    <row r="3531" spans="1:10" x14ac:dyDescent="0.25">
      <c r="A3531" s="1">
        <v>40072.557638888888</v>
      </c>
      <c r="B3531">
        <v>47</v>
      </c>
      <c r="C3531">
        <v>756.29</v>
      </c>
      <c r="D3531" t="s">
        <v>286</v>
      </c>
      <c r="F3531">
        <f>IFERROR(IF(E3531="",VLOOKUP($B3531,Locations!$A$2:$U$255,16,FALSE),E3531),"")</f>
        <v>0.97</v>
      </c>
      <c r="G3531">
        <f>IFERROR(C3531-F3531,"")</f>
        <v>755.31999999999994</v>
      </c>
      <c r="H3531">
        <f>IFERROR(ROUND(VLOOKUP($B3531,Locations!$A$2:$U$255,11,FALSE)-G3531,3),"")</f>
        <v>4429.68</v>
      </c>
      <c r="I3531" s="2">
        <v>1</v>
      </c>
      <c r="J3531">
        <v>17</v>
      </c>
    </row>
    <row r="3532" spans="1:10" x14ac:dyDescent="0.25">
      <c r="A3532" s="1">
        <v>40150.518055555556</v>
      </c>
      <c r="B3532">
        <v>47</v>
      </c>
      <c r="C3532">
        <v>756.15</v>
      </c>
      <c r="D3532" t="s">
        <v>286</v>
      </c>
      <c r="F3532">
        <f>IFERROR(IF(E3532="",VLOOKUP($B3532,Locations!$A$2:$U$255,16,FALSE),E3532),"")</f>
        <v>0.97</v>
      </c>
      <c r="G3532">
        <f>IFERROR(C3532-F3532,"")</f>
        <v>755.18</v>
      </c>
      <c r="H3532">
        <f>IFERROR(ROUND(VLOOKUP($B3532,Locations!$A$2:$U$255,11,FALSE)-G3532,3),"")</f>
        <v>4429.82</v>
      </c>
      <c r="I3532" s="2">
        <v>1</v>
      </c>
      <c r="J3532">
        <v>17</v>
      </c>
    </row>
    <row r="3533" spans="1:10" x14ac:dyDescent="0.25">
      <c r="A3533" s="1">
        <v>40240.515277777777</v>
      </c>
      <c r="B3533">
        <v>47</v>
      </c>
      <c r="C3533">
        <v>756.08</v>
      </c>
      <c r="D3533" t="s">
        <v>286</v>
      </c>
      <c r="F3533">
        <f>IFERROR(IF(E3533="",VLOOKUP($B3533,Locations!$A$2:$U$255,16,FALSE),E3533),"")</f>
        <v>0.97</v>
      </c>
      <c r="G3533">
        <f>IFERROR(C3533-F3533,"")</f>
        <v>755.11</v>
      </c>
      <c r="H3533">
        <f>IFERROR(ROUND(VLOOKUP($B3533,Locations!$A$2:$U$255,11,FALSE)-G3533,3),"")</f>
        <v>4429.8900000000003</v>
      </c>
      <c r="I3533" s="2">
        <v>1</v>
      </c>
      <c r="J3533">
        <v>17</v>
      </c>
    </row>
    <row r="3534" spans="1:10" x14ac:dyDescent="0.25">
      <c r="A3534" s="1">
        <v>40338.51666666667</v>
      </c>
      <c r="B3534">
        <v>47</v>
      </c>
      <c r="C3534">
        <v>755.98</v>
      </c>
      <c r="D3534" t="s">
        <v>286</v>
      </c>
      <c r="F3534">
        <f>IFERROR(IF(E3534="",VLOOKUP($B3534,Locations!$A$2:$U$255,16,FALSE),E3534),"")</f>
        <v>0.97</v>
      </c>
      <c r="G3534">
        <f>IFERROR(C3534-F3534,"")</f>
        <v>755.01</v>
      </c>
      <c r="H3534">
        <f>IFERROR(ROUND(VLOOKUP($B3534,Locations!$A$2:$U$255,11,FALSE)-G3534,3),"")</f>
        <v>4429.99</v>
      </c>
      <c r="I3534" s="2">
        <v>1</v>
      </c>
      <c r="J3534">
        <v>17</v>
      </c>
    </row>
    <row r="3535" spans="1:10" x14ac:dyDescent="0.25">
      <c r="A3535" s="1">
        <v>40436.568055555559</v>
      </c>
      <c r="B3535">
        <v>47</v>
      </c>
      <c r="C3535">
        <v>756.23</v>
      </c>
      <c r="D3535" t="s">
        <v>286</v>
      </c>
      <c r="F3535">
        <f>IFERROR(IF(E3535="",VLOOKUP($B3535,Locations!$A$2:$U$255,16,FALSE),E3535),"")</f>
        <v>0.97</v>
      </c>
      <c r="G3535">
        <f>IFERROR(C3535-F3535,"")</f>
        <v>755.26</v>
      </c>
      <c r="H3535">
        <f>IFERROR(ROUND(VLOOKUP($B3535,Locations!$A$2:$U$255,11,FALSE)-G3535,3),"")</f>
        <v>4429.74</v>
      </c>
      <c r="I3535" s="2">
        <v>1</v>
      </c>
      <c r="J3535">
        <v>14</v>
      </c>
    </row>
    <row r="3536" spans="1:10" x14ac:dyDescent="0.25">
      <c r="A3536" s="1">
        <v>40486.427777777775</v>
      </c>
      <c r="B3536">
        <v>47</v>
      </c>
      <c r="C3536">
        <v>756.13</v>
      </c>
      <c r="D3536" t="s">
        <v>286</v>
      </c>
      <c r="F3536">
        <f>IFERROR(IF(E3536="",VLOOKUP($B3536,Locations!$A$2:$U$255,16,FALSE),E3536),"")</f>
        <v>0.97</v>
      </c>
      <c r="G3536">
        <f>IFERROR(C3536-F3536,"")</f>
        <v>755.16</v>
      </c>
      <c r="H3536">
        <f>IFERROR(ROUND(VLOOKUP($B3536,Locations!$A$2:$U$255,11,FALSE)-G3536,3),"")</f>
        <v>4429.84</v>
      </c>
      <c r="I3536" s="2">
        <v>1</v>
      </c>
      <c r="J3536">
        <v>17</v>
      </c>
    </row>
    <row r="3537" spans="1:10" x14ac:dyDescent="0.25">
      <c r="A3537" s="1">
        <v>40520.426388888889</v>
      </c>
      <c r="B3537">
        <v>47</v>
      </c>
      <c r="C3537">
        <v>755.76</v>
      </c>
      <c r="D3537" t="s">
        <v>286</v>
      </c>
      <c r="F3537">
        <f>IFERROR(IF(E3537="",VLOOKUP($B3537,Locations!$A$2:$U$255,16,FALSE),E3537),"")</f>
        <v>0.97</v>
      </c>
      <c r="G3537">
        <f>IFERROR(C3537-F3537,"")</f>
        <v>754.79</v>
      </c>
      <c r="H3537">
        <f>IFERROR(ROUND(VLOOKUP($B3537,Locations!$A$2:$U$255,11,FALSE)-G3537,3),"")</f>
        <v>4430.21</v>
      </c>
      <c r="I3537" s="2">
        <v>1</v>
      </c>
      <c r="J3537">
        <v>16</v>
      </c>
    </row>
    <row r="3538" spans="1:10" x14ac:dyDescent="0.25">
      <c r="A3538" s="1">
        <v>40604.426388888889</v>
      </c>
      <c r="B3538">
        <v>47</v>
      </c>
      <c r="C3538">
        <v>756.43</v>
      </c>
      <c r="D3538" t="s">
        <v>286</v>
      </c>
      <c r="F3538">
        <f>IFERROR(IF(E3538="",VLOOKUP($B3538,Locations!$A$2:$U$255,16,FALSE),E3538),"")</f>
        <v>0.97</v>
      </c>
      <c r="G3538">
        <f>IFERROR(C3538-F3538,"")</f>
        <v>755.45999999999992</v>
      </c>
      <c r="H3538">
        <f>IFERROR(ROUND(VLOOKUP($B3538,Locations!$A$2:$U$255,11,FALSE)-G3538,3),"")</f>
        <v>4429.54</v>
      </c>
      <c r="I3538" s="2">
        <v>1</v>
      </c>
      <c r="J3538">
        <v>14</v>
      </c>
    </row>
    <row r="3539" spans="1:10" x14ac:dyDescent="0.25">
      <c r="A3539" s="1">
        <v>40702.393055555556</v>
      </c>
      <c r="B3539">
        <v>47</v>
      </c>
      <c r="C3539">
        <v>756.76</v>
      </c>
      <c r="D3539" t="s">
        <v>286</v>
      </c>
      <c r="F3539">
        <f>IFERROR(IF(E3539="",VLOOKUP($B3539,Locations!$A$2:$U$255,16,FALSE),E3539),"")</f>
        <v>0.97</v>
      </c>
      <c r="G3539">
        <f>IFERROR(C3539-F3539,"")</f>
        <v>755.79</v>
      </c>
      <c r="H3539">
        <f>IFERROR(ROUND(VLOOKUP($B3539,Locations!$A$2:$U$255,11,FALSE)-G3539,3),"")</f>
        <v>4429.21</v>
      </c>
      <c r="I3539" s="2">
        <v>1</v>
      </c>
      <c r="J3539">
        <v>14</v>
      </c>
    </row>
    <row r="3540" spans="1:10" x14ac:dyDescent="0.25">
      <c r="A3540" s="1">
        <v>40800.449305555558</v>
      </c>
      <c r="B3540">
        <v>47</v>
      </c>
      <c r="C3540">
        <v>756.7</v>
      </c>
      <c r="D3540" t="s">
        <v>286</v>
      </c>
      <c r="F3540">
        <f>IFERROR(IF(E3540="",VLOOKUP($B3540,Locations!$A$2:$U$255,16,FALSE),E3540),"")</f>
        <v>0.97</v>
      </c>
      <c r="G3540">
        <f>IFERROR(C3540-F3540,"")</f>
        <v>755.73</v>
      </c>
      <c r="H3540">
        <f>IFERROR(ROUND(VLOOKUP($B3540,Locations!$A$2:$U$255,11,FALSE)-G3540,3),"")</f>
        <v>4429.2700000000004</v>
      </c>
      <c r="I3540" s="2">
        <v>1</v>
      </c>
      <c r="J3540">
        <v>14</v>
      </c>
    </row>
    <row r="3541" spans="1:10" x14ac:dyDescent="0.25">
      <c r="A3541" s="1">
        <v>41164.463194444441</v>
      </c>
      <c r="B3541">
        <v>47</v>
      </c>
      <c r="C3541">
        <v>756.79</v>
      </c>
      <c r="D3541" t="s">
        <v>286</v>
      </c>
      <c r="F3541">
        <f>IFERROR(IF(E3541="",VLOOKUP($B3541,Locations!$A$2:$U$255,16,FALSE),E3541),"")</f>
        <v>0.97</v>
      </c>
      <c r="G3541">
        <f>IFERROR(C3541-F3541,"")</f>
        <v>755.81999999999994</v>
      </c>
      <c r="H3541">
        <f>IFERROR(ROUND(VLOOKUP($B3541,Locations!$A$2:$U$255,11,FALSE)-G3541,3),"")</f>
        <v>4429.18</v>
      </c>
      <c r="I3541" s="2">
        <v>1</v>
      </c>
      <c r="J3541">
        <v>14</v>
      </c>
    </row>
    <row r="3542" spans="1:10" x14ac:dyDescent="0.25">
      <c r="A3542" s="1">
        <v>41255.443749999999</v>
      </c>
      <c r="B3542">
        <v>47</v>
      </c>
      <c r="C3542">
        <v>756.31</v>
      </c>
      <c r="D3542" t="s">
        <v>286</v>
      </c>
      <c r="F3542">
        <f>IFERROR(IF(E3542="",VLOOKUP($B3542,Locations!$A$2:$U$255,16,FALSE),E3542),"")</f>
        <v>0.97</v>
      </c>
      <c r="G3542">
        <f>IFERROR(C3542-F3542,"")</f>
        <v>755.33999999999992</v>
      </c>
      <c r="H3542">
        <f>IFERROR(ROUND(VLOOKUP($B3542,Locations!$A$2:$U$255,11,FALSE)-G3542,3),"")</f>
        <v>4429.66</v>
      </c>
      <c r="I3542" s="2">
        <v>1</v>
      </c>
    </row>
    <row r="3543" spans="1:10" x14ac:dyDescent="0.25">
      <c r="A3543" s="1">
        <v>41339.462500000001</v>
      </c>
      <c r="B3543">
        <v>47</v>
      </c>
      <c r="C3543">
        <v>756.24</v>
      </c>
      <c r="D3543" t="s">
        <v>286</v>
      </c>
      <c r="F3543">
        <f>IFERROR(IF(E3543="",VLOOKUP($B3543,Locations!$A$2:$U$255,16,FALSE),E3543),"")</f>
        <v>0.97</v>
      </c>
      <c r="G3543">
        <f>IFERROR(C3543-F3543,"")</f>
        <v>755.27</v>
      </c>
      <c r="H3543">
        <f>IFERROR(ROUND(VLOOKUP($B3543,Locations!$A$2:$U$255,11,FALSE)-G3543,3),"")</f>
        <v>4429.7299999999996</v>
      </c>
      <c r="I3543" s="2">
        <v>1</v>
      </c>
      <c r="J3543">
        <v>14</v>
      </c>
    </row>
    <row r="3544" spans="1:10" x14ac:dyDescent="0.25">
      <c r="A3544" s="1">
        <v>41444.402777777781</v>
      </c>
      <c r="B3544">
        <v>47</v>
      </c>
      <c r="C3544">
        <v>756.4</v>
      </c>
      <c r="D3544" t="s">
        <v>286</v>
      </c>
      <c r="F3544">
        <f>IFERROR(IF(E3544="",VLOOKUP($B3544,Locations!$A$2:$U$255,16,FALSE),E3544),"")</f>
        <v>0.97</v>
      </c>
      <c r="G3544">
        <f>IFERROR(C3544-F3544,"")</f>
        <v>755.43</v>
      </c>
      <c r="H3544">
        <f>IFERROR(ROUND(VLOOKUP($B3544,Locations!$A$2:$U$255,11,FALSE)-G3544,3),"")</f>
        <v>4429.57</v>
      </c>
      <c r="I3544" s="2">
        <v>1</v>
      </c>
      <c r="J3544">
        <v>14</v>
      </c>
    </row>
    <row r="3545" spans="1:10" x14ac:dyDescent="0.25">
      <c r="A3545" s="1">
        <v>41703.440972222219</v>
      </c>
      <c r="B3545">
        <v>47</v>
      </c>
      <c r="C3545" s="41">
        <v>756.62</v>
      </c>
      <c r="D3545" t="s">
        <v>286</v>
      </c>
      <c r="F3545">
        <f>IFERROR(IF(E3545="",VLOOKUP($B3545,Locations!$A$2:$U$255,16,FALSE),E3545),"")</f>
        <v>0.97</v>
      </c>
      <c r="G3545">
        <f>IFERROR(C3545-F3545,"")</f>
        <v>755.65</v>
      </c>
      <c r="H3545">
        <f>IFERROR(ROUND(VLOOKUP($B3545,Locations!$A$2:$U$255,11,FALSE)-G3545,3),"")</f>
        <v>4429.3500000000004</v>
      </c>
      <c r="I3545" s="2">
        <v>1</v>
      </c>
      <c r="J3545">
        <v>14</v>
      </c>
    </row>
    <row r="3546" spans="1:10" x14ac:dyDescent="0.25">
      <c r="A3546" s="1">
        <v>41794.400694444441</v>
      </c>
      <c r="B3546">
        <v>47</v>
      </c>
      <c r="C3546">
        <v>756.64</v>
      </c>
      <c r="D3546" t="s">
        <v>286</v>
      </c>
      <c r="F3546">
        <f>IFERROR(IF(E3546="",VLOOKUP($B3546,Locations!$A$2:$U$255,16,FALSE),E3546),"")</f>
        <v>0.97</v>
      </c>
      <c r="G3546">
        <f>IFERROR(C3546-F3546,"")</f>
        <v>755.67</v>
      </c>
      <c r="H3546">
        <f>IFERROR(ROUND(VLOOKUP($B3546,Locations!$A$2:$U$255,11,FALSE)-G3546,3),"")</f>
        <v>4429.33</v>
      </c>
      <c r="I3546" s="2">
        <v>1</v>
      </c>
      <c r="J3546">
        <v>14</v>
      </c>
    </row>
    <row r="3547" spans="1:10" x14ac:dyDescent="0.25">
      <c r="A3547" s="1">
        <v>41892.425694444442</v>
      </c>
      <c r="B3547">
        <v>47</v>
      </c>
      <c r="C3547">
        <v>756.8</v>
      </c>
      <c r="D3547" t="s">
        <v>286</v>
      </c>
      <c r="F3547">
        <f>IFERROR(IF(E3547="",VLOOKUP($B3547,Locations!$A$2:$U$255,16,FALSE),E3547),"")</f>
        <v>0.97</v>
      </c>
      <c r="G3547">
        <f>IFERROR(C3547-F3547,"")</f>
        <v>755.82999999999993</v>
      </c>
      <c r="H3547">
        <f>IFERROR(ROUND(VLOOKUP($B3547,Locations!$A$2:$U$255,11,FALSE)-G3547,3),"")</f>
        <v>4429.17</v>
      </c>
      <c r="I3547" s="2">
        <v>1</v>
      </c>
      <c r="J3547">
        <v>14</v>
      </c>
    </row>
    <row r="3548" spans="1:10" x14ac:dyDescent="0.25">
      <c r="A3548" s="1">
        <v>41983.441666666666</v>
      </c>
      <c r="B3548">
        <v>47</v>
      </c>
      <c r="C3548">
        <v>756.75</v>
      </c>
      <c r="D3548" t="s">
        <v>286</v>
      </c>
      <c r="F3548">
        <f>IFERROR(IF(E3548="",VLOOKUP($B3548,Locations!$A$2:$U$255,16,FALSE),E3548),"")</f>
        <v>0.97</v>
      </c>
      <c r="G3548">
        <f>IFERROR(C3548-F3548,"")</f>
        <v>755.78</v>
      </c>
      <c r="H3548">
        <f>IFERROR(ROUND(VLOOKUP($B3548,Locations!$A$2:$U$255,11,FALSE)-G3548,3),"")</f>
        <v>4429.22</v>
      </c>
      <c r="I3548" s="2">
        <v>1</v>
      </c>
      <c r="J3548">
        <v>16</v>
      </c>
    </row>
    <row r="3549" spans="1:10" x14ac:dyDescent="0.25">
      <c r="A3549" s="1">
        <v>42067.423611111109</v>
      </c>
      <c r="B3549">
        <v>47</v>
      </c>
      <c r="C3549">
        <v>756.95</v>
      </c>
      <c r="D3549" t="s">
        <v>286</v>
      </c>
      <c r="F3549">
        <f>IFERROR(IF(E3549="",VLOOKUP($B3549,Locations!$A$2:$U$255,16,FALSE),E3549),"")</f>
        <v>0.97</v>
      </c>
      <c r="G3549">
        <f>IFERROR(C3549-F3549,"")</f>
        <v>755.98</v>
      </c>
      <c r="H3549">
        <f>IFERROR(ROUND(VLOOKUP($B3549,Locations!$A$2:$U$255,11,FALSE)-G3549,3),"")</f>
        <v>4429.0200000000004</v>
      </c>
      <c r="I3549" s="2">
        <v>1</v>
      </c>
      <c r="J3549">
        <v>16</v>
      </c>
    </row>
    <row r="3550" spans="1:10" x14ac:dyDescent="0.25">
      <c r="A3550" s="1">
        <v>42180.482638888891</v>
      </c>
      <c r="B3550">
        <v>47</v>
      </c>
      <c r="C3550">
        <v>756.92</v>
      </c>
      <c r="D3550" t="s">
        <v>286</v>
      </c>
      <c r="F3550">
        <f>IFERROR(IF(E3550="",VLOOKUP($B3550,Locations!$A$2:$U$255,16,FALSE),E3550),"")</f>
        <v>0.97</v>
      </c>
      <c r="G3550">
        <f>IFERROR(C3550-F3550,"")</f>
        <v>755.94999999999993</v>
      </c>
      <c r="H3550">
        <f>IFERROR(ROUND(VLOOKUP($B3550,Locations!$A$2:$U$255,11,FALSE)-G3550,3),"")</f>
        <v>4429.05</v>
      </c>
      <c r="I3550" s="2">
        <v>1</v>
      </c>
      <c r="J3550">
        <v>17</v>
      </c>
    </row>
    <row r="3551" spans="1:10" x14ac:dyDescent="0.25">
      <c r="A3551" s="1">
        <v>42340.443749999999</v>
      </c>
      <c r="B3551">
        <v>47</v>
      </c>
      <c r="C3551">
        <v>757.08</v>
      </c>
      <c r="D3551" t="s">
        <v>286</v>
      </c>
      <c r="F3551">
        <f>IFERROR(IF(E3551="",VLOOKUP($B3551,Locations!$A$2:$U$255,16,FALSE),E3551),"")</f>
        <v>0.97</v>
      </c>
      <c r="G3551">
        <f>IFERROR(C3551-F3551,"")</f>
        <v>756.11</v>
      </c>
      <c r="H3551">
        <f>IFERROR(ROUND(VLOOKUP($B3551,Locations!$A$2:$U$255,11,FALSE)-G3551,3),"")</f>
        <v>4428.8900000000003</v>
      </c>
      <c r="I3551" s="2">
        <v>1</v>
      </c>
      <c r="J3551">
        <v>16</v>
      </c>
    </row>
    <row r="3552" spans="1:10" x14ac:dyDescent="0.25">
      <c r="A3552" s="1">
        <v>42494.433333333334</v>
      </c>
      <c r="B3552">
        <v>47</v>
      </c>
      <c r="C3552">
        <v>756.95</v>
      </c>
      <c r="D3552" t="s">
        <v>286</v>
      </c>
      <c r="F3552">
        <f>IFERROR(IF(E3552="",VLOOKUP($B3552,Locations!$A$2:$U$255,16,FALSE),E3552),"")</f>
        <v>0.97</v>
      </c>
      <c r="G3552">
        <f>IFERROR(C3552-F3552,"")</f>
        <v>755.98</v>
      </c>
      <c r="H3552">
        <f>IFERROR(ROUND(VLOOKUP($B3552,Locations!$A$2:$U$255,11,FALSE)-G3552,3),"")</f>
        <v>4429.0200000000004</v>
      </c>
      <c r="I3552" s="2">
        <v>1</v>
      </c>
      <c r="J3552">
        <v>15</v>
      </c>
    </row>
    <row r="3553" spans="1:10" x14ac:dyDescent="0.25">
      <c r="A3553" s="1">
        <v>42585.416666666664</v>
      </c>
      <c r="B3553">
        <v>47</v>
      </c>
      <c r="C3553">
        <v>756.95</v>
      </c>
      <c r="D3553" t="s">
        <v>286</v>
      </c>
      <c r="F3553">
        <f>IFERROR(IF(E3553="",VLOOKUP($B3553,Locations!$A$2:$U$255,16,FALSE),E3553),"")</f>
        <v>0.97</v>
      </c>
      <c r="G3553">
        <f>IFERROR(C3553-F3553,"")</f>
        <v>755.98</v>
      </c>
      <c r="H3553">
        <f>IFERROR(ROUND(VLOOKUP($B3553,Locations!$A$2:$U$255,11,FALSE)-G3553,3),"")</f>
        <v>4429.0200000000004</v>
      </c>
      <c r="I3553" s="2">
        <v>1</v>
      </c>
      <c r="J3553">
        <v>15</v>
      </c>
    </row>
    <row r="3554" spans="1:10" x14ac:dyDescent="0.25">
      <c r="A3554" s="1">
        <v>42801.461805555555</v>
      </c>
      <c r="B3554">
        <v>47</v>
      </c>
      <c r="C3554">
        <v>757.1</v>
      </c>
      <c r="D3554" t="s">
        <v>286</v>
      </c>
      <c r="F3554">
        <f>IFERROR(IF(E3554="",VLOOKUP($B3554,Locations!$A$2:$U$255,16,FALSE),E3554),"")</f>
        <v>0.97</v>
      </c>
      <c r="G3554">
        <f>IFERROR(C3554-F3554,"")</f>
        <v>756.13</v>
      </c>
      <c r="H3554">
        <f>IFERROR(ROUND(VLOOKUP($B3554,Locations!$A$2:$U$255,11,FALSE)-G3554,3),"")</f>
        <v>4428.87</v>
      </c>
      <c r="I3554" s="2">
        <v>1</v>
      </c>
      <c r="J3554">
        <v>16</v>
      </c>
    </row>
    <row r="3555" spans="1:10" x14ac:dyDescent="0.25">
      <c r="A3555" s="1">
        <v>42963.432638888888</v>
      </c>
      <c r="B3555">
        <v>47</v>
      </c>
      <c r="C3555">
        <v>756.94</v>
      </c>
      <c r="D3555" t="s">
        <v>286</v>
      </c>
      <c r="F3555">
        <f>IFERROR(IF(E3555="",VLOOKUP($B3555,Locations!$A$2:$U$255,16,FALSE),E3555),"")</f>
        <v>0.97</v>
      </c>
      <c r="G3555">
        <f>IFERROR(C3555-F3555,"")</f>
        <v>755.97</v>
      </c>
      <c r="H3555">
        <f>IFERROR(ROUND(VLOOKUP($B3555,Locations!$A$2:$U$255,11,FALSE)-G3555,3),"")</f>
        <v>4429.03</v>
      </c>
      <c r="I3555" s="2">
        <v>1</v>
      </c>
      <c r="J3555">
        <v>15</v>
      </c>
    </row>
    <row r="3556" spans="1:10" x14ac:dyDescent="0.25">
      <c r="A3556" s="1">
        <v>43075.502083333333</v>
      </c>
      <c r="B3556">
        <v>47</v>
      </c>
      <c r="C3556">
        <v>757.3</v>
      </c>
      <c r="D3556" t="s">
        <v>286</v>
      </c>
      <c r="F3556">
        <f>IFERROR(IF(E3556="",VLOOKUP($B3556,Locations!$A$2:$U$255,16,FALSE),E3556),"")</f>
        <v>0.97</v>
      </c>
      <c r="G3556">
        <f>IFERROR(C3556-F3556,"")</f>
        <v>756.32999999999993</v>
      </c>
      <c r="H3556">
        <f>IFERROR(ROUND(VLOOKUP($B3556,Locations!$A$2:$U$255,11,FALSE)-G3556,3),"")</f>
        <v>4428.67</v>
      </c>
      <c r="I3556" s="2">
        <v>1</v>
      </c>
      <c r="J3556">
        <v>16</v>
      </c>
    </row>
    <row r="3557" spans="1:10" x14ac:dyDescent="0.25">
      <c r="A3557" s="50">
        <v>43166.422222222223</v>
      </c>
      <c r="B3557">
        <v>47</v>
      </c>
      <c r="C3557">
        <v>757.05</v>
      </c>
      <c r="D3557" t="s">
        <v>286</v>
      </c>
      <c r="F3557">
        <v>0.97</v>
      </c>
      <c r="G3557">
        <f>IFERROR(C3557-F3557,"")</f>
        <v>756.07999999999993</v>
      </c>
      <c r="H3557">
        <f>IFERROR(ROUND(VLOOKUP($B3557,Locations!$A$2:$U$255,11,FALSE)-G3557,3),"")</f>
        <v>4428.92</v>
      </c>
      <c r="I3557" s="2">
        <v>1</v>
      </c>
      <c r="J3557">
        <v>16</v>
      </c>
    </row>
    <row r="3558" spans="1:10" x14ac:dyDescent="0.25">
      <c r="A3558" s="50">
        <v>43313.479861111111</v>
      </c>
      <c r="B3558">
        <v>47</v>
      </c>
      <c r="C3558" s="47">
        <v>756.64</v>
      </c>
      <c r="D3558" t="s">
        <v>286</v>
      </c>
      <c r="F3558">
        <v>0.97</v>
      </c>
      <c r="G3558">
        <f>IFERROR(C3558-F3558,"")</f>
        <v>755.67</v>
      </c>
      <c r="H3558">
        <f>IFERROR(ROUND(VLOOKUP($B3558,Locations!$A$2:$U$255,11,FALSE)-G3558,3),"")</f>
        <v>4429.33</v>
      </c>
      <c r="I3558" s="2">
        <v>1</v>
      </c>
      <c r="J3558">
        <v>17</v>
      </c>
    </row>
    <row r="3559" spans="1:10" x14ac:dyDescent="0.25">
      <c r="A3559" s="1">
        <v>39855.443055555559</v>
      </c>
      <c r="B3559">
        <v>48</v>
      </c>
      <c r="C3559">
        <v>197.92</v>
      </c>
      <c r="D3559" t="s">
        <v>287</v>
      </c>
      <c r="F3559">
        <f>IFERROR(IF(E3559="",VLOOKUP($B3559,Locations!$A$2:$U$255,16,FALSE),E3559),"")</f>
        <v>2.17</v>
      </c>
      <c r="G3559">
        <f>IFERROR(C3559-F3559,"")</f>
        <v>195.75</v>
      </c>
      <c r="H3559">
        <f>IFERROR(ROUND(VLOOKUP($B3559,Locations!$A$2:$U$255,11,FALSE)-G3559,3),"")</f>
        <v>4438.95</v>
      </c>
      <c r="I3559" s="2">
        <v>1</v>
      </c>
      <c r="J3559">
        <v>17</v>
      </c>
    </row>
    <row r="3560" spans="1:10" x14ac:dyDescent="0.25">
      <c r="A3560" s="1">
        <v>39967.523611111108</v>
      </c>
      <c r="B3560">
        <v>48</v>
      </c>
      <c r="C3560">
        <v>197.88</v>
      </c>
      <c r="D3560" t="s">
        <v>287</v>
      </c>
      <c r="F3560">
        <f>IFERROR(IF(E3560="",VLOOKUP($B3560,Locations!$A$2:$U$255,16,FALSE),E3560),"")</f>
        <v>2.17</v>
      </c>
      <c r="G3560">
        <f>IFERROR(C3560-F3560,"")</f>
        <v>195.71</v>
      </c>
      <c r="H3560">
        <f>IFERROR(ROUND(VLOOKUP($B3560,Locations!$A$2:$U$255,11,FALSE)-G3560,3),"")</f>
        <v>4438.99</v>
      </c>
      <c r="I3560" s="2">
        <v>1</v>
      </c>
      <c r="J3560">
        <v>17</v>
      </c>
    </row>
    <row r="3561" spans="1:10" x14ac:dyDescent="0.25">
      <c r="A3561" s="1">
        <v>40073.506249999999</v>
      </c>
      <c r="B3561">
        <v>48</v>
      </c>
      <c r="C3561" s="41">
        <v>198.06</v>
      </c>
      <c r="D3561" t="s">
        <v>287</v>
      </c>
      <c r="E3561" s="41"/>
      <c r="F3561" s="41">
        <f>IFERROR(IF(E3561="",VLOOKUP($B3561,Locations!$A$2:$U$255,16,FALSE),E3561),"")</f>
        <v>2.17</v>
      </c>
      <c r="G3561">
        <f>IFERROR(C3561-F3561,"")</f>
        <v>195.89000000000001</v>
      </c>
      <c r="H3561">
        <f>IFERROR(ROUND(VLOOKUP($B3561,Locations!$A$2:$U$255,11,FALSE)-G3561,3),"")</f>
        <v>4438.8100000000004</v>
      </c>
      <c r="I3561" s="2">
        <v>1</v>
      </c>
      <c r="J3561">
        <v>17</v>
      </c>
    </row>
    <row r="3562" spans="1:10" x14ac:dyDescent="0.25">
      <c r="A3562" s="1">
        <v>40151.487500000003</v>
      </c>
      <c r="B3562">
        <v>48</v>
      </c>
      <c r="C3562">
        <v>198.08</v>
      </c>
      <c r="D3562" t="s">
        <v>287</v>
      </c>
      <c r="F3562">
        <f>IFERROR(IF(E3562="",VLOOKUP($B3562,Locations!$A$2:$U$255,16,FALSE),E3562),"")</f>
        <v>2.17</v>
      </c>
      <c r="G3562">
        <f>IFERROR(C3562-F3562,"")</f>
        <v>195.91000000000003</v>
      </c>
      <c r="H3562">
        <f>IFERROR(ROUND(VLOOKUP($B3562,Locations!$A$2:$U$255,11,FALSE)-G3562,3),"")</f>
        <v>4438.79</v>
      </c>
      <c r="I3562" s="2">
        <v>1</v>
      </c>
      <c r="J3562">
        <v>17</v>
      </c>
    </row>
    <row r="3563" spans="1:10" x14ac:dyDescent="0.25">
      <c r="A3563" s="1">
        <v>40242.489583333336</v>
      </c>
      <c r="B3563">
        <v>48</v>
      </c>
      <c r="C3563">
        <v>198.13</v>
      </c>
      <c r="D3563" t="s">
        <v>287</v>
      </c>
      <c r="F3563">
        <f>IFERROR(IF(E3563="",VLOOKUP($B3563,Locations!$A$2:$U$255,16,FALSE),E3563),"")</f>
        <v>2.17</v>
      </c>
      <c r="G3563">
        <f>IFERROR(C3563-F3563,"")</f>
        <v>195.96</v>
      </c>
      <c r="H3563">
        <f>IFERROR(ROUND(VLOOKUP($B3563,Locations!$A$2:$U$255,11,FALSE)-G3563,3),"")</f>
        <v>4438.74</v>
      </c>
      <c r="I3563" s="2">
        <v>1</v>
      </c>
      <c r="J3563">
        <v>17</v>
      </c>
    </row>
    <row r="3564" spans="1:10" x14ac:dyDescent="0.25">
      <c r="A3564" s="1">
        <v>40339.506249999999</v>
      </c>
      <c r="B3564">
        <v>48</v>
      </c>
      <c r="C3564">
        <v>198.06</v>
      </c>
      <c r="D3564" t="s">
        <v>287</v>
      </c>
      <c r="F3564">
        <f>IFERROR(IF(E3564="",VLOOKUP($B3564,Locations!$A$2:$U$255,16,FALSE),E3564),"")</f>
        <v>2.17</v>
      </c>
      <c r="G3564">
        <f>IFERROR(C3564-F3564,"")</f>
        <v>195.89000000000001</v>
      </c>
      <c r="H3564">
        <f>IFERROR(ROUND(VLOOKUP($B3564,Locations!$A$2:$U$255,11,FALSE)-G3564,3),"")</f>
        <v>4438.8100000000004</v>
      </c>
      <c r="I3564" s="2">
        <v>1</v>
      </c>
      <c r="J3564">
        <v>17</v>
      </c>
    </row>
    <row r="3565" spans="1:10" x14ac:dyDescent="0.25">
      <c r="A3565" s="1">
        <v>40437.585416666669</v>
      </c>
      <c r="B3565">
        <v>48</v>
      </c>
      <c r="C3565">
        <v>198.09</v>
      </c>
      <c r="D3565" t="s">
        <v>287</v>
      </c>
      <c r="F3565">
        <f>IFERROR(IF(E3565="",VLOOKUP($B3565,Locations!$A$2:$U$255,16,FALSE),E3565),"")</f>
        <v>2.17</v>
      </c>
      <c r="G3565">
        <f>IFERROR(C3565-F3565,"")</f>
        <v>195.92000000000002</v>
      </c>
      <c r="H3565">
        <f>IFERROR(ROUND(VLOOKUP($B3565,Locations!$A$2:$U$255,11,FALSE)-G3565,3),"")</f>
        <v>4438.78</v>
      </c>
      <c r="I3565" s="2">
        <v>1</v>
      </c>
      <c r="J3565">
        <v>14</v>
      </c>
    </row>
    <row r="3566" spans="1:10" x14ac:dyDescent="0.25">
      <c r="A3566" s="1">
        <v>40521.513194444444</v>
      </c>
      <c r="B3566">
        <v>48</v>
      </c>
      <c r="C3566">
        <v>198.15</v>
      </c>
      <c r="D3566" t="s">
        <v>287</v>
      </c>
      <c r="F3566">
        <f>IFERROR(IF(E3566="",VLOOKUP($B3566,Locations!$A$2:$U$255,16,FALSE),E3566),"")</f>
        <v>2.17</v>
      </c>
      <c r="G3566">
        <f>IFERROR(C3566-F3566,"")</f>
        <v>195.98000000000002</v>
      </c>
      <c r="H3566">
        <f>IFERROR(ROUND(VLOOKUP($B3566,Locations!$A$2:$U$255,11,FALSE)-G3566,3),"")</f>
        <v>4438.72</v>
      </c>
      <c r="I3566" s="2">
        <v>1</v>
      </c>
      <c r="J3566">
        <v>16</v>
      </c>
    </row>
    <row r="3567" spans="1:10" x14ac:dyDescent="0.25">
      <c r="A3567" s="1">
        <v>40605.541666666664</v>
      </c>
      <c r="B3567">
        <v>48</v>
      </c>
      <c r="C3567">
        <v>198.12</v>
      </c>
      <c r="D3567" t="s">
        <v>287</v>
      </c>
      <c r="F3567">
        <f>IFERROR(IF(E3567="",VLOOKUP($B3567,Locations!$A$2:$U$255,16,FALSE),E3567),"")</f>
        <v>2.17</v>
      </c>
      <c r="G3567">
        <f>IFERROR(C3567-F3567,"")</f>
        <v>195.95000000000002</v>
      </c>
      <c r="H3567">
        <f>IFERROR(ROUND(VLOOKUP($B3567,Locations!$A$2:$U$255,11,FALSE)-G3567,3),"")</f>
        <v>4438.75</v>
      </c>
      <c r="I3567" s="2">
        <v>1</v>
      </c>
      <c r="J3567">
        <v>14</v>
      </c>
    </row>
    <row r="3568" spans="1:10" x14ac:dyDescent="0.25">
      <c r="A3568" s="1">
        <v>40703.455555555556</v>
      </c>
      <c r="B3568">
        <v>48</v>
      </c>
      <c r="C3568">
        <v>197.82</v>
      </c>
      <c r="D3568" t="s">
        <v>287</v>
      </c>
      <c r="F3568">
        <f>IFERROR(IF(E3568="",VLOOKUP($B3568,Locations!$A$2:$U$255,16,FALSE),E3568),"")</f>
        <v>2.17</v>
      </c>
      <c r="G3568">
        <f>IFERROR(C3568-F3568,"")</f>
        <v>195.65</v>
      </c>
      <c r="H3568">
        <f>IFERROR(ROUND(VLOOKUP($B3568,Locations!$A$2:$U$255,11,FALSE)-G3568,3),"")</f>
        <v>4439.05</v>
      </c>
      <c r="I3568" s="2">
        <v>1</v>
      </c>
      <c r="J3568">
        <v>14</v>
      </c>
    </row>
    <row r="3569" spans="1:10" x14ac:dyDescent="0.25">
      <c r="A3569" s="1">
        <v>40801.486805555556</v>
      </c>
      <c r="B3569">
        <v>48</v>
      </c>
      <c r="C3569">
        <v>197.6</v>
      </c>
      <c r="D3569" t="s">
        <v>287</v>
      </c>
      <c r="F3569">
        <f>IFERROR(IF(E3569="",VLOOKUP($B3569,Locations!$A$2:$U$255,16,FALSE),E3569),"")</f>
        <v>2.17</v>
      </c>
      <c r="G3569">
        <f>IFERROR(C3569-F3569,"")</f>
        <v>195.43</v>
      </c>
      <c r="H3569">
        <f>IFERROR(ROUND(VLOOKUP($B3569,Locations!$A$2:$U$255,11,FALSE)-G3569,3),"")</f>
        <v>4439.2700000000004</v>
      </c>
      <c r="I3569" s="2">
        <v>1</v>
      </c>
      <c r="J3569">
        <v>14</v>
      </c>
    </row>
    <row r="3570" spans="1:10" x14ac:dyDescent="0.25">
      <c r="A3570" s="1">
        <v>40885.552777777775</v>
      </c>
      <c r="B3570">
        <v>48</v>
      </c>
      <c r="C3570">
        <v>197.69</v>
      </c>
      <c r="D3570" t="s">
        <v>287</v>
      </c>
      <c r="F3570">
        <f>IFERROR(IF(E3570="",VLOOKUP($B3570,Locations!$A$2:$U$255,16,FALSE),E3570),"")</f>
        <v>2.17</v>
      </c>
      <c r="G3570">
        <f>IFERROR(C3570-F3570,"")</f>
        <v>195.52</v>
      </c>
      <c r="H3570">
        <f>IFERROR(ROUND(VLOOKUP($B3570,Locations!$A$2:$U$255,11,FALSE)-G3570,3),"")</f>
        <v>4439.18</v>
      </c>
      <c r="I3570" s="2">
        <v>1</v>
      </c>
      <c r="J3570">
        <v>14</v>
      </c>
    </row>
    <row r="3571" spans="1:10" x14ac:dyDescent="0.25">
      <c r="A3571" s="1">
        <v>40969.490972222222</v>
      </c>
      <c r="B3571">
        <v>48</v>
      </c>
      <c r="C3571">
        <v>197.6</v>
      </c>
      <c r="D3571" t="s">
        <v>287</v>
      </c>
      <c r="F3571">
        <f>IFERROR(IF(E3571="",VLOOKUP($B3571,Locations!$A$2:$U$255,16,FALSE),E3571),"")</f>
        <v>2.17</v>
      </c>
      <c r="G3571">
        <f>IFERROR(C3571-F3571,"")</f>
        <v>195.43</v>
      </c>
      <c r="H3571">
        <f>IFERROR(ROUND(VLOOKUP($B3571,Locations!$A$2:$U$255,11,FALSE)-G3571,3),"")</f>
        <v>4439.2700000000004</v>
      </c>
      <c r="I3571" s="2">
        <v>1</v>
      </c>
      <c r="J3571">
        <v>16</v>
      </c>
    </row>
    <row r="3572" spans="1:10" x14ac:dyDescent="0.25">
      <c r="A3572" s="1">
        <v>41067.459027777775</v>
      </c>
      <c r="B3572">
        <v>48</v>
      </c>
      <c r="C3572">
        <v>197.57</v>
      </c>
      <c r="D3572" t="s">
        <v>287</v>
      </c>
      <c r="F3572">
        <f>IFERROR(IF(E3572="",VLOOKUP($B3572,Locations!$A$2:$U$255,16,FALSE),E3572),"")</f>
        <v>2.17</v>
      </c>
      <c r="G3572">
        <f>IFERROR(C3572-F3572,"")</f>
        <v>195.4</v>
      </c>
      <c r="H3572">
        <f>IFERROR(ROUND(VLOOKUP($B3572,Locations!$A$2:$U$255,11,FALSE)-G3572,3),"")</f>
        <v>4439.3</v>
      </c>
      <c r="I3572" s="2">
        <v>1</v>
      </c>
      <c r="J3572">
        <v>14</v>
      </c>
    </row>
    <row r="3573" spans="1:10" x14ac:dyDescent="0.25">
      <c r="A3573" s="1">
        <v>41165.518750000003</v>
      </c>
      <c r="B3573">
        <v>48</v>
      </c>
      <c r="C3573">
        <v>197.63</v>
      </c>
      <c r="D3573" t="s">
        <v>287</v>
      </c>
      <c r="F3573">
        <f>IFERROR(IF(E3573="",VLOOKUP($B3573,Locations!$A$2:$U$255,16,FALSE),E3573),"")</f>
        <v>2.17</v>
      </c>
      <c r="G3573">
        <f>IFERROR(C3573-F3573,"")</f>
        <v>195.46</v>
      </c>
      <c r="H3573">
        <f>IFERROR(ROUND(VLOOKUP($B3573,Locations!$A$2:$U$255,11,FALSE)-G3573,3),"")</f>
        <v>4439.24</v>
      </c>
      <c r="I3573" s="2">
        <v>1</v>
      </c>
      <c r="J3573">
        <v>14</v>
      </c>
    </row>
    <row r="3574" spans="1:10" x14ac:dyDescent="0.25">
      <c r="A3574" s="1">
        <v>41256.464583333334</v>
      </c>
      <c r="B3574">
        <v>48</v>
      </c>
      <c r="C3574">
        <v>197.47</v>
      </c>
      <c r="D3574" t="s">
        <v>287</v>
      </c>
      <c r="F3574">
        <f>IFERROR(IF(E3574="",VLOOKUP($B3574,Locations!$A$2:$U$255,16,FALSE),E3574),"")</f>
        <v>2.17</v>
      </c>
      <c r="G3574">
        <f>IFERROR(C3574-F3574,"")</f>
        <v>195.3</v>
      </c>
      <c r="H3574">
        <f>IFERROR(ROUND(VLOOKUP($B3574,Locations!$A$2:$U$255,11,FALSE)-G3574,3),"")</f>
        <v>4439.3999999999996</v>
      </c>
      <c r="I3574" s="2">
        <v>1</v>
      </c>
    </row>
    <row r="3575" spans="1:10" x14ac:dyDescent="0.25">
      <c r="A3575" s="1">
        <v>41340.488888888889</v>
      </c>
      <c r="B3575">
        <v>48</v>
      </c>
      <c r="C3575">
        <v>197.55</v>
      </c>
      <c r="D3575" t="s">
        <v>287</v>
      </c>
      <c r="F3575">
        <f>IFERROR(IF(E3575="",VLOOKUP($B3575,Locations!$A$2:$U$255,16,FALSE),E3575),"")</f>
        <v>2.17</v>
      </c>
      <c r="G3575">
        <f>IFERROR(C3575-F3575,"")</f>
        <v>195.38000000000002</v>
      </c>
      <c r="H3575">
        <f>IFERROR(ROUND(VLOOKUP($B3575,Locations!$A$2:$U$255,11,FALSE)-G3575,3),"")</f>
        <v>4439.32</v>
      </c>
      <c r="I3575" s="2">
        <v>1</v>
      </c>
      <c r="J3575">
        <v>14</v>
      </c>
    </row>
    <row r="3576" spans="1:10" x14ac:dyDescent="0.25">
      <c r="A3576" s="1">
        <v>41445.4375</v>
      </c>
      <c r="B3576">
        <v>48</v>
      </c>
      <c r="C3576">
        <v>197.55</v>
      </c>
      <c r="D3576" t="s">
        <v>287</v>
      </c>
      <c r="F3576">
        <f>IFERROR(IF(E3576="",VLOOKUP($B3576,Locations!$A$2:$U$255,16,FALSE),E3576),"")</f>
        <v>2.17</v>
      </c>
      <c r="G3576">
        <f>IFERROR(C3576-F3576,"")</f>
        <v>195.38000000000002</v>
      </c>
      <c r="H3576">
        <f>IFERROR(ROUND(VLOOKUP($B3576,Locations!$A$2:$U$255,11,FALSE)-G3576,3),"")</f>
        <v>4439.32</v>
      </c>
      <c r="I3576" s="2">
        <v>1</v>
      </c>
      <c r="J3576">
        <v>14</v>
      </c>
    </row>
    <row r="3577" spans="1:10" x14ac:dyDescent="0.25">
      <c r="A3577" s="1">
        <v>41453.454861111109</v>
      </c>
      <c r="B3577">
        <v>48</v>
      </c>
      <c r="C3577">
        <v>197.5</v>
      </c>
      <c r="D3577" t="s">
        <v>287</v>
      </c>
      <c r="F3577">
        <f>IFERROR(IF(E3577="",VLOOKUP($B3577,Locations!$A$2:$U$255,16,FALSE),E3577),"")</f>
        <v>2.17</v>
      </c>
      <c r="G3577">
        <f>IFERROR(C3577-F3577,"")</f>
        <v>195.33</v>
      </c>
      <c r="H3577">
        <f>IFERROR(ROUND(VLOOKUP($B3577,Locations!$A$2:$U$255,11,FALSE)-G3577,3),"")</f>
        <v>4439.37</v>
      </c>
      <c r="I3577" s="2">
        <v>1</v>
      </c>
    </row>
    <row r="3578" spans="1:10" x14ac:dyDescent="0.25">
      <c r="A3578" s="1">
        <v>41536.446527777778</v>
      </c>
      <c r="B3578">
        <v>48</v>
      </c>
      <c r="C3578">
        <v>197.6</v>
      </c>
      <c r="D3578" t="s">
        <v>287</v>
      </c>
      <c r="F3578">
        <f>IFERROR(IF(E3578="",VLOOKUP($B3578,Locations!$A$2:$U$255,16,FALSE),E3578),"")</f>
        <v>2.17</v>
      </c>
      <c r="G3578">
        <f>IFERROR(C3578-F3578,"")</f>
        <v>195.43</v>
      </c>
      <c r="H3578">
        <f>IFERROR(ROUND(VLOOKUP($B3578,Locations!$A$2:$U$255,11,FALSE)-G3578,3),"")</f>
        <v>4439.2700000000004</v>
      </c>
      <c r="I3578" s="2">
        <v>1</v>
      </c>
      <c r="J3578">
        <v>14</v>
      </c>
    </row>
    <row r="3579" spans="1:10" x14ac:dyDescent="0.25">
      <c r="A3579" s="1">
        <v>41620.540277777778</v>
      </c>
      <c r="B3579">
        <v>48</v>
      </c>
      <c r="C3579">
        <v>197.44</v>
      </c>
      <c r="D3579" t="s">
        <v>287</v>
      </c>
      <c r="F3579">
        <f>IFERROR(IF(E3579="",VLOOKUP($B3579,Locations!$A$2:$U$255,16,FALSE),E3579),"")</f>
        <v>2.17</v>
      </c>
      <c r="G3579">
        <f>IFERROR(C3579-F3579,"")</f>
        <v>195.27</v>
      </c>
      <c r="H3579">
        <f>IFERROR(ROUND(VLOOKUP($B3579,Locations!$A$2:$U$255,11,FALSE)-G3579,3),"")</f>
        <v>4439.43</v>
      </c>
      <c r="I3579" s="2">
        <v>1</v>
      </c>
      <c r="J3579">
        <v>16</v>
      </c>
    </row>
    <row r="3580" spans="1:10" x14ac:dyDescent="0.25">
      <c r="A3580" s="1">
        <v>41704.472222222219</v>
      </c>
      <c r="B3580" s="41">
        <v>48</v>
      </c>
      <c r="C3580" s="41">
        <v>197.61</v>
      </c>
      <c r="D3580" s="41" t="s">
        <v>287</v>
      </c>
      <c r="E3580" s="41"/>
      <c r="F3580" s="41">
        <f>IFERROR(IF(E3580="",VLOOKUP($B3580,Locations!$A$2:$U$255,16,FALSE),E3580),"")</f>
        <v>2.17</v>
      </c>
      <c r="G3580" s="41">
        <f>IFERROR(C3580-F3580,"")</f>
        <v>195.44000000000003</v>
      </c>
      <c r="H3580" s="41">
        <f>IFERROR(ROUND(VLOOKUP($B3580,Locations!$A$2:$U$255,11,FALSE)-G3580,3),"")</f>
        <v>4439.26</v>
      </c>
      <c r="I3580" s="42">
        <v>1</v>
      </c>
      <c r="J3580" s="41">
        <v>14</v>
      </c>
    </row>
    <row r="3581" spans="1:10" x14ac:dyDescent="0.25">
      <c r="A3581" s="1">
        <v>41795.451388888891</v>
      </c>
      <c r="B3581">
        <v>48</v>
      </c>
      <c r="C3581">
        <v>197.66</v>
      </c>
      <c r="D3581" t="s">
        <v>287</v>
      </c>
      <c r="F3581">
        <f>IFERROR(IF(E3581="",VLOOKUP($B3581,Locations!$A$2:$U$255,16,FALSE),E3581),"")</f>
        <v>2.17</v>
      </c>
      <c r="G3581">
        <f>IFERROR(C3581-F3581,"")</f>
        <v>195.49</v>
      </c>
      <c r="H3581">
        <f>IFERROR(ROUND(VLOOKUP($B3581,Locations!$A$2:$U$255,11,FALSE)-G3581,3),"")</f>
        <v>4439.21</v>
      </c>
      <c r="I3581" s="2">
        <v>1</v>
      </c>
      <c r="J3581">
        <v>14</v>
      </c>
    </row>
    <row r="3582" spans="1:10" x14ac:dyDescent="0.25">
      <c r="A3582" s="1">
        <v>41893.456944444442</v>
      </c>
      <c r="B3582">
        <v>48</v>
      </c>
      <c r="C3582">
        <v>197.72</v>
      </c>
      <c r="D3582" t="s">
        <v>287</v>
      </c>
      <c r="F3582">
        <f>IFERROR(IF(E3582="",VLOOKUP($B3582,Locations!$A$2:$U$255,16,FALSE),E3582),"")</f>
        <v>2.17</v>
      </c>
      <c r="G3582">
        <f>IFERROR(C3582-F3582,"")</f>
        <v>195.55</v>
      </c>
      <c r="H3582">
        <f>IFERROR(ROUND(VLOOKUP($B3582,Locations!$A$2:$U$255,11,FALSE)-G3582,3),"")</f>
        <v>4439.1499999999996</v>
      </c>
      <c r="I3582" s="2">
        <v>1</v>
      </c>
      <c r="J3582">
        <v>14</v>
      </c>
    </row>
    <row r="3583" spans="1:10" x14ac:dyDescent="0.25">
      <c r="A3583" s="1">
        <v>41984.492361111108</v>
      </c>
      <c r="B3583">
        <v>48</v>
      </c>
      <c r="C3583">
        <v>197.85</v>
      </c>
      <c r="D3583" t="s">
        <v>287</v>
      </c>
      <c r="F3583">
        <f>IFERROR(IF(E3583="",VLOOKUP($B3583,Locations!$A$2:$U$255,16,FALSE),E3583),"")</f>
        <v>2.17</v>
      </c>
      <c r="G3583">
        <f>IFERROR(C3583-F3583,"")</f>
        <v>195.68</v>
      </c>
      <c r="H3583">
        <f>IFERROR(ROUND(VLOOKUP($B3583,Locations!$A$2:$U$255,11,FALSE)-G3583,3),"")</f>
        <v>4439.0200000000004</v>
      </c>
      <c r="I3583" s="2">
        <v>1</v>
      </c>
      <c r="J3583">
        <v>16</v>
      </c>
    </row>
    <row r="3584" spans="1:10" x14ac:dyDescent="0.25">
      <c r="A3584" s="1">
        <v>42068.496527777781</v>
      </c>
      <c r="B3584">
        <v>48</v>
      </c>
      <c r="C3584">
        <v>197.86</v>
      </c>
      <c r="D3584" t="s">
        <v>287</v>
      </c>
      <c r="F3584">
        <f>IFERROR(IF(E3584="",VLOOKUP($B3584,Locations!$A$2:$U$255,16,FALSE),E3584),"")</f>
        <v>2.17</v>
      </c>
      <c r="G3584">
        <f>IFERROR(C3584-F3584,"")</f>
        <v>195.69000000000003</v>
      </c>
      <c r="H3584">
        <f>IFERROR(ROUND(VLOOKUP($B3584,Locations!$A$2:$U$255,11,FALSE)-G3584,3),"")</f>
        <v>4439.01</v>
      </c>
      <c r="I3584" s="2">
        <v>1</v>
      </c>
      <c r="J3584">
        <v>16</v>
      </c>
    </row>
    <row r="3585" spans="1:10" x14ac:dyDescent="0.25">
      <c r="A3585" s="1">
        <v>42181.520138888889</v>
      </c>
      <c r="B3585">
        <v>48</v>
      </c>
      <c r="C3585">
        <v>197.82</v>
      </c>
      <c r="D3585" t="s">
        <v>287</v>
      </c>
      <c r="F3585">
        <f>IFERROR(IF(E3585="",VLOOKUP($B3585,Locations!$A$2:$U$255,16,FALSE),E3585),"")</f>
        <v>2.17</v>
      </c>
      <c r="G3585">
        <f>IFERROR(C3585-F3585,"")</f>
        <v>195.65</v>
      </c>
      <c r="H3585">
        <f>IFERROR(ROUND(VLOOKUP($B3585,Locations!$A$2:$U$255,11,FALSE)-G3585,3),"")</f>
        <v>4439.05</v>
      </c>
      <c r="I3585" s="2">
        <v>1</v>
      </c>
      <c r="J3585">
        <v>17</v>
      </c>
    </row>
    <row r="3586" spans="1:10" x14ac:dyDescent="0.25">
      <c r="A3586" s="1">
        <v>42341.497916666667</v>
      </c>
      <c r="B3586" s="41">
        <v>48</v>
      </c>
      <c r="C3586" s="41">
        <v>197.95</v>
      </c>
      <c r="D3586" s="41" t="s">
        <v>287</v>
      </c>
      <c r="E3586" s="41"/>
      <c r="F3586" s="41">
        <f>IFERROR(IF(E3586="",VLOOKUP($B3586,Locations!$A$2:$U$255,16,FALSE),E3586),"")</f>
        <v>2.17</v>
      </c>
      <c r="G3586" s="41">
        <f>IFERROR(C3586-F3586,"")</f>
        <v>195.78</v>
      </c>
      <c r="H3586" s="41">
        <f>IFERROR(ROUND(VLOOKUP($B3586,Locations!$A$2:$U$255,11,FALSE)-G3586,3),"")</f>
        <v>4438.92</v>
      </c>
      <c r="I3586" s="42">
        <v>1</v>
      </c>
      <c r="J3586" s="41">
        <v>16</v>
      </c>
    </row>
    <row r="3587" spans="1:10" x14ac:dyDescent="0.25">
      <c r="A3587" s="1">
        <v>42495.422222222223</v>
      </c>
      <c r="B3587">
        <v>48</v>
      </c>
      <c r="C3587">
        <v>197.89</v>
      </c>
      <c r="D3587" t="s">
        <v>287</v>
      </c>
      <c r="F3587">
        <f>IFERROR(IF(E3587="",VLOOKUP($B3587,Locations!$A$2:$U$255,16,FALSE),E3587),"")</f>
        <v>2.17</v>
      </c>
      <c r="G3587">
        <f>IFERROR(C3587-F3587,"")</f>
        <v>195.72</v>
      </c>
      <c r="H3587">
        <f>IFERROR(ROUND(VLOOKUP($B3587,Locations!$A$2:$U$255,11,FALSE)-G3587,3),"")</f>
        <v>4438.9799999999996</v>
      </c>
      <c r="I3587" s="2">
        <v>1</v>
      </c>
      <c r="J3587">
        <v>15</v>
      </c>
    </row>
    <row r="3588" spans="1:10" x14ac:dyDescent="0.25">
      <c r="A3588" s="1">
        <v>42586.400694444441</v>
      </c>
      <c r="B3588">
        <v>48</v>
      </c>
      <c r="C3588">
        <v>195.97</v>
      </c>
      <c r="D3588" t="s">
        <v>287</v>
      </c>
      <c r="F3588">
        <f>IFERROR(IF(E3588="",VLOOKUP($B3588,Locations!$A$2:$U$255,16,FALSE),E3588),"")</f>
        <v>2.17</v>
      </c>
      <c r="G3588">
        <f>IFERROR(C3588-F3588,"")</f>
        <v>193.8</v>
      </c>
      <c r="H3588">
        <f>IFERROR(ROUND(VLOOKUP($B3588,Locations!$A$2:$U$255,11,FALSE)-G3588,3),"")</f>
        <v>4440.8999999999996</v>
      </c>
      <c r="I3588" s="2">
        <v>1</v>
      </c>
      <c r="J3588">
        <v>15</v>
      </c>
    </row>
    <row r="3589" spans="1:10" x14ac:dyDescent="0.25">
      <c r="A3589" s="1">
        <v>42804.443055555559</v>
      </c>
      <c r="B3589">
        <v>48</v>
      </c>
      <c r="C3589">
        <v>198.08</v>
      </c>
      <c r="D3589" t="s">
        <v>287</v>
      </c>
      <c r="F3589">
        <f>IFERROR(IF(E3589="",VLOOKUP($B3589,Locations!$A$2:$U$255,16,FALSE),E3589),"")</f>
        <v>2.17</v>
      </c>
      <c r="G3589">
        <f>IFERROR(C3589-F3589,"")</f>
        <v>195.91000000000003</v>
      </c>
      <c r="H3589">
        <f>IFERROR(ROUND(VLOOKUP($B3589,Locations!$A$2:$U$255,11,FALSE)-G3589,3),"")</f>
        <v>4438.79</v>
      </c>
      <c r="I3589" s="2">
        <v>1</v>
      </c>
      <c r="J3589">
        <v>16</v>
      </c>
    </row>
    <row r="3590" spans="1:10" x14ac:dyDescent="0.25">
      <c r="A3590" s="1">
        <v>42964.413888888892</v>
      </c>
      <c r="B3590">
        <v>48</v>
      </c>
      <c r="C3590">
        <v>198.02</v>
      </c>
      <c r="D3590" t="s">
        <v>287</v>
      </c>
      <c r="F3590">
        <f>IFERROR(IF(E3590="",VLOOKUP($B3590,Locations!$A$2:$U$255,16,FALSE),E3590),"")</f>
        <v>2.17</v>
      </c>
      <c r="G3590">
        <f>IFERROR(C3590-F3590,"")</f>
        <v>195.85000000000002</v>
      </c>
      <c r="H3590">
        <f>IFERROR(ROUND(VLOOKUP($B3590,Locations!$A$2:$U$255,11,FALSE)-G3590,3),"")</f>
        <v>4438.8500000000004</v>
      </c>
      <c r="I3590" s="2">
        <v>1</v>
      </c>
      <c r="J3590">
        <v>15</v>
      </c>
    </row>
    <row r="3591" spans="1:10" x14ac:dyDescent="0.25">
      <c r="A3591" s="1">
        <v>43077.492361111108</v>
      </c>
      <c r="B3591">
        <v>48</v>
      </c>
      <c r="C3591">
        <v>198.24</v>
      </c>
      <c r="D3591" t="s">
        <v>287</v>
      </c>
      <c r="F3591">
        <f>IFERROR(IF(E3591="",VLOOKUP($B3591,Locations!$A$2:$U$255,16,FALSE),E3591),"")</f>
        <v>2.17</v>
      </c>
      <c r="G3591">
        <f>IFERROR(C3591-F3591,"")</f>
        <v>196.07000000000002</v>
      </c>
      <c r="H3591">
        <f>IFERROR(ROUND(VLOOKUP($B3591,Locations!$A$2:$U$255,11,FALSE)-G3591,3),"")</f>
        <v>4438.63</v>
      </c>
      <c r="I3591" s="2">
        <v>1</v>
      </c>
      <c r="J3591">
        <v>16</v>
      </c>
    </row>
    <row r="3592" spans="1:10" x14ac:dyDescent="0.25">
      <c r="A3592" s="50">
        <v>43168.540277777778</v>
      </c>
      <c r="B3592">
        <v>48</v>
      </c>
      <c r="C3592">
        <v>195.48</v>
      </c>
      <c r="D3592" t="s">
        <v>287</v>
      </c>
      <c r="F3592">
        <v>2.17</v>
      </c>
      <c r="G3592">
        <f>IFERROR(C3592-F3592,"")</f>
        <v>193.31</v>
      </c>
      <c r="H3592">
        <f>IFERROR(ROUND(VLOOKUP($B3592,Locations!$A$2:$U$255,11,FALSE)-G3592,3),"")</f>
        <v>4441.3900000000003</v>
      </c>
      <c r="I3592" s="2">
        <v>1</v>
      </c>
      <c r="J3592">
        <v>16</v>
      </c>
    </row>
    <row r="3593" spans="1:10" s="7" customFormat="1" x14ac:dyDescent="0.25">
      <c r="A3593" s="50">
        <v>43314.400000000001</v>
      </c>
      <c r="B3593" s="41">
        <v>48</v>
      </c>
      <c r="C3593" s="47">
        <v>198.09</v>
      </c>
      <c r="D3593" s="41" t="s">
        <v>287</v>
      </c>
      <c r="E3593" s="41"/>
      <c r="F3593" s="41">
        <v>2.17</v>
      </c>
      <c r="G3593" s="41">
        <f>IFERROR(C3593-F3593,"")</f>
        <v>195.92000000000002</v>
      </c>
      <c r="H3593" s="41">
        <f>IFERROR(ROUND(VLOOKUP($B3593,Locations!$A$2:$U$255,11,FALSE)-G3593,3),"")</f>
        <v>4438.78</v>
      </c>
      <c r="I3593" s="42">
        <v>1</v>
      </c>
      <c r="J3593" s="41">
        <v>17</v>
      </c>
    </row>
    <row r="3594" spans="1:10" s="7" customFormat="1" x14ac:dyDescent="0.25">
      <c r="A3594" s="1">
        <v>39855.443055555559</v>
      </c>
      <c r="B3594" s="41">
        <v>49</v>
      </c>
      <c r="C3594" s="41">
        <v>195.37</v>
      </c>
      <c r="D3594" s="41" t="s">
        <v>289</v>
      </c>
      <c r="E3594" s="41"/>
      <c r="F3594" s="41">
        <f>IFERROR(IF(E3594="",VLOOKUP($B3594,Locations!$A$2:$U$255,16,FALSE),E3594),"")</f>
        <v>1.69</v>
      </c>
      <c r="G3594" s="41">
        <f>IFERROR(C3594-F3594,"")</f>
        <v>193.68</v>
      </c>
      <c r="H3594" s="41">
        <f>IFERROR(ROUND(VLOOKUP($B3594,Locations!$A$2:$U$255,11,FALSE)-G3594,3),"")</f>
        <v>4438.62</v>
      </c>
      <c r="I3594" s="42">
        <v>1</v>
      </c>
      <c r="J3594" s="41">
        <v>17</v>
      </c>
    </row>
    <row r="3595" spans="1:10" s="7" customFormat="1" x14ac:dyDescent="0.25">
      <c r="A3595" s="1">
        <v>39967.520833333336</v>
      </c>
      <c r="B3595" s="41">
        <v>49</v>
      </c>
      <c r="C3595" s="41">
        <v>195.37</v>
      </c>
      <c r="D3595" s="41" t="s">
        <v>289</v>
      </c>
      <c r="E3595" s="41"/>
      <c r="F3595" s="41">
        <f>IFERROR(IF(E3595="",VLOOKUP($B3595,Locations!$A$2:$U$255,16,FALSE),E3595),"")</f>
        <v>1.69</v>
      </c>
      <c r="G3595" s="41">
        <f>IFERROR(C3595-F3595,"")</f>
        <v>193.68</v>
      </c>
      <c r="H3595" s="41">
        <f>IFERROR(ROUND(VLOOKUP($B3595,Locations!$A$2:$U$255,11,FALSE)-G3595,3),"")</f>
        <v>4438.62</v>
      </c>
      <c r="I3595" s="42">
        <v>1</v>
      </c>
      <c r="J3595" s="41">
        <v>17</v>
      </c>
    </row>
    <row r="3596" spans="1:10" x14ac:dyDescent="0.25">
      <c r="A3596" s="1">
        <v>40009.315972222219</v>
      </c>
      <c r="B3596">
        <v>49</v>
      </c>
      <c r="C3596">
        <v>195.36</v>
      </c>
      <c r="D3596" t="s">
        <v>289</v>
      </c>
      <c r="F3596">
        <f>IFERROR(IF(E3596="",VLOOKUP($B3596,Locations!$A$2:$U$255,16,FALSE),E3596),"")</f>
        <v>1.69</v>
      </c>
      <c r="G3596">
        <f>IFERROR(C3596-F3596,"")</f>
        <v>193.67000000000002</v>
      </c>
      <c r="H3596">
        <f>IFERROR(ROUND(VLOOKUP($B3596,Locations!$A$2:$U$255,11,FALSE)-G3596,3),"")</f>
        <v>4438.63</v>
      </c>
      <c r="I3596" s="2">
        <v>1</v>
      </c>
      <c r="J3596">
        <v>17</v>
      </c>
    </row>
    <row r="3597" spans="1:10" x14ac:dyDescent="0.25">
      <c r="A3597" s="1">
        <v>40073.50277777778</v>
      </c>
      <c r="B3597">
        <v>49</v>
      </c>
      <c r="C3597">
        <v>195.35</v>
      </c>
      <c r="D3597" t="s">
        <v>289</v>
      </c>
      <c r="F3597">
        <f>IFERROR(IF(E3597="",VLOOKUP($B3597,Locations!$A$2:$U$255,16,FALSE),E3597),"")</f>
        <v>1.69</v>
      </c>
      <c r="G3597">
        <f>IFERROR(C3597-F3597,"")</f>
        <v>193.66</v>
      </c>
      <c r="H3597">
        <f>IFERROR(ROUND(VLOOKUP($B3597,Locations!$A$2:$U$255,11,FALSE)-G3597,3),"")</f>
        <v>4438.6400000000003</v>
      </c>
      <c r="I3597" s="2">
        <v>1</v>
      </c>
      <c r="J3597">
        <v>17</v>
      </c>
    </row>
    <row r="3598" spans="1:10" x14ac:dyDescent="0.25">
      <c r="A3598" s="1">
        <v>40151.487500000003</v>
      </c>
      <c r="B3598">
        <v>49</v>
      </c>
      <c r="C3598">
        <v>195.44</v>
      </c>
      <c r="D3598" t="s">
        <v>289</v>
      </c>
      <c r="F3598">
        <f>IFERROR(IF(E3598="",VLOOKUP($B3598,Locations!$A$2:$U$255,16,FALSE),E3598),"")</f>
        <v>1.69</v>
      </c>
      <c r="G3598">
        <f>IFERROR(C3598-F3598,"")</f>
        <v>193.75</v>
      </c>
      <c r="H3598">
        <f>IFERROR(ROUND(VLOOKUP($B3598,Locations!$A$2:$U$255,11,FALSE)-G3598,3),"")</f>
        <v>4438.55</v>
      </c>
      <c r="I3598" s="2">
        <v>1</v>
      </c>
      <c r="J3598">
        <v>17</v>
      </c>
    </row>
    <row r="3599" spans="1:10" x14ac:dyDescent="0.25">
      <c r="A3599" s="1">
        <v>40242.489583333336</v>
      </c>
      <c r="B3599">
        <v>49</v>
      </c>
      <c r="C3599">
        <v>195.39</v>
      </c>
      <c r="D3599" t="s">
        <v>289</v>
      </c>
      <c r="F3599">
        <f>IFERROR(IF(E3599="",VLOOKUP($B3599,Locations!$A$2:$U$255,16,FALSE),E3599),"")</f>
        <v>1.69</v>
      </c>
      <c r="G3599">
        <f>IFERROR(C3599-F3599,"")</f>
        <v>193.7</v>
      </c>
      <c r="H3599">
        <f>IFERROR(ROUND(VLOOKUP($B3599,Locations!$A$2:$U$255,11,FALSE)-G3599,3),"")</f>
        <v>4438.6000000000004</v>
      </c>
      <c r="I3599" s="2">
        <v>1</v>
      </c>
      <c r="J3599">
        <v>17</v>
      </c>
    </row>
    <row r="3600" spans="1:10" x14ac:dyDescent="0.25">
      <c r="A3600" s="1">
        <v>40339.511805555558</v>
      </c>
      <c r="B3600">
        <v>49</v>
      </c>
      <c r="C3600">
        <v>195.35</v>
      </c>
      <c r="D3600" t="s">
        <v>289</v>
      </c>
      <c r="F3600">
        <f>IFERROR(IF(E3600="",VLOOKUP($B3600,Locations!$A$2:$U$255,16,FALSE),E3600),"")</f>
        <v>1.69</v>
      </c>
      <c r="G3600">
        <f>IFERROR(C3600-F3600,"")</f>
        <v>193.66</v>
      </c>
      <c r="H3600">
        <f>IFERROR(ROUND(VLOOKUP($B3600,Locations!$A$2:$U$255,11,FALSE)-G3600,3),"")</f>
        <v>4438.6400000000003</v>
      </c>
      <c r="I3600" s="2">
        <v>1</v>
      </c>
      <c r="J3600">
        <v>17</v>
      </c>
    </row>
    <row r="3601" spans="1:10" x14ac:dyDescent="0.25">
      <c r="A3601" s="1">
        <v>40437.578472222223</v>
      </c>
      <c r="B3601">
        <v>49</v>
      </c>
      <c r="C3601">
        <v>195.36</v>
      </c>
      <c r="D3601" t="s">
        <v>289</v>
      </c>
      <c r="F3601">
        <f>IFERROR(IF(E3601="",VLOOKUP($B3601,Locations!$A$2:$U$255,16,FALSE),E3601),"")</f>
        <v>1.69</v>
      </c>
      <c r="G3601">
        <f>IFERROR(C3601-F3601,"")</f>
        <v>193.67000000000002</v>
      </c>
      <c r="H3601">
        <f>IFERROR(ROUND(VLOOKUP($B3601,Locations!$A$2:$U$255,11,FALSE)-G3601,3),"")</f>
        <v>4438.63</v>
      </c>
      <c r="I3601" s="2">
        <v>1</v>
      </c>
      <c r="J3601">
        <v>14</v>
      </c>
    </row>
    <row r="3602" spans="1:10" x14ac:dyDescent="0.25">
      <c r="A3602" s="1">
        <v>40521.518750000003</v>
      </c>
      <c r="B3602">
        <v>49</v>
      </c>
      <c r="C3602">
        <v>195.48</v>
      </c>
      <c r="D3602" t="s">
        <v>289</v>
      </c>
      <c r="F3602">
        <f>IFERROR(IF(E3602="",VLOOKUP($B3602,Locations!$A$2:$U$255,16,FALSE),E3602),"")</f>
        <v>1.69</v>
      </c>
      <c r="G3602">
        <f>IFERROR(C3602-F3602,"")</f>
        <v>193.79</v>
      </c>
      <c r="H3602">
        <f>IFERROR(ROUND(VLOOKUP($B3602,Locations!$A$2:$U$255,11,FALSE)-G3602,3),"")</f>
        <v>4438.51</v>
      </c>
      <c r="I3602" s="2">
        <v>1</v>
      </c>
      <c r="J3602">
        <v>16</v>
      </c>
    </row>
    <row r="3603" spans="1:10" x14ac:dyDescent="0.25">
      <c r="A3603" s="1">
        <v>40605.54791666667</v>
      </c>
      <c r="B3603" s="41">
        <v>49</v>
      </c>
      <c r="C3603" s="41">
        <v>195.41</v>
      </c>
      <c r="D3603" s="41" t="s">
        <v>289</v>
      </c>
      <c r="E3603" s="41"/>
      <c r="F3603" s="41">
        <f>IFERROR(IF(E3603="",VLOOKUP($B3603,Locations!$A$2:$U$255,16,FALSE),E3603),"")</f>
        <v>1.69</v>
      </c>
      <c r="G3603" s="41">
        <f>IFERROR(C3603-F3603,"")</f>
        <v>193.72</v>
      </c>
      <c r="H3603" s="41">
        <f>IFERROR(ROUND(VLOOKUP($B3603,Locations!$A$2:$U$255,11,FALSE)-G3603,3),"")</f>
        <v>4438.58</v>
      </c>
      <c r="I3603" s="42">
        <v>1</v>
      </c>
      <c r="J3603" s="41">
        <v>14</v>
      </c>
    </row>
    <row r="3604" spans="1:10" x14ac:dyDescent="0.25">
      <c r="A3604" s="1">
        <v>40703.46875</v>
      </c>
      <c r="B3604" s="41">
        <v>49</v>
      </c>
      <c r="C3604" s="41">
        <v>195.04</v>
      </c>
      <c r="D3604" s="41" t="s">
        <v>289</v>
      </c>
      <c r="E3604" s="41"/>
      <c r="F3604" s="41">
        <f>IFERROR(IF(E3604="",VLOOKUP($B3604,Locations!$A$2:$U$255,16,FALSE),E3604),"")</f>
        <v>1.69</v>
      </c>
      <c r="G3604" s="41">
        <f>IFERROR(C3604-F3604,"")</f>
        <v>193.35</v>
      </c>
      <c r="H3604" s="41">
        <f>IFERROR(ROUND(VLOOKUP($B3604,Locations!$A$2:$U$255,11,FALSE)-G3604,3),"")</f>
        <v>4438.95</v>
      </c>
      <c r="I3604" s="42">
        <v>1</v>
      </c>
      <c r="J3604" s="41">
        <v>14</v>
      </c>
    </row>
    <row r="3605" spans="1:10" x14ac:dyDescent="0.25">
      <c r="A3605" s="1">
        <v>40801.513194444444</v>
      </c>
      <c r="B3605" s="41">
        <v>49</v>
      </c>
      <c r="C3605" s="41">
        <v>194.83</v>
      </c>
      <c r="D3605" s="41" t="s">
        <v>289</v>
      </c>
      <c r="E3605" s="41"/>
      <c r="F3605" s="41">
        <f>IFERROR(IF(E3605="",VLOOKUP($B3605,Locations!$A$2:$U$255,16,FALSE),E3605),"")</f>
        <v>1.69</v>
      </c>
      <c r="G3605" s="41">
        <f>IFERROR(C3605-F3605,"")</f>
        <v>193.14000000000001</v>
      </c>
      <c r="H3605" s="41">
        <f>IFERROR(ROUND(VLOOKUP($B3605,Locations!$A$2:$U$255,11,FALSE)-G3605,3),"")</f>
        <v>4439.16</v>
      </c>
      <c r="I3605" s="42">
        <v>1</v>
      </c>
      <c r="J3605" s="41">
        <v>14</v>
      </c>
    </row>
    <row r="3606" spans="1:10" x14ac:dyDescent="0.25">
      <c r="A3606" s="1">
        <v>40885.555555555555</v>
      </c>
      <c r="B3606">
        <v>49</v>
      </c>
      <c r="C3606">
        <v>195</v>
      </c>
      <c r="D3606" t="s">
        <v>289</v>
      </c>
      <c r="F3606">
        <f>IFERROR(IF(E3606="",VLOOKUP($B3606,Locations!$A$2:$U$255,16,FALSE),E3606),"")</f>
        <v>1.69</v>
      </c>
      <c r="G3606">
        <f>IFERROR(C3606-F3606,"")</f>
        <v>193.31</v>
      </c>
      <c r="H3606">
        <f>IFERROR(ROUND(VLOOKUP($B3606,Locations!$A$2:$U$255,11,FALSE)-G3606,3),"")</f>
        <v>4438.99</v>
      </c>
      <c r="I3606" s="2">
        <v>1</v>
      </c>
      <c r="J3606">
        <v>14</v>
      </c>
    </row>
    <row r="3607" spans="1:10" x14ac:dyDescent="0.25">
      <c r="A3607" s="1">
        <v>40969.500694444447</v>
      </c>
      <c r="B3607">
        <v>49</v>
      </c>
      <c r="C3607">
        <v>194.8</v>
      </c>
      <c r="D3607" t="s">
        <v>289</v>
      </c>
      <c r="F3607">
        <f>IFERROR(IF(E3607="",VLOOKUP($B3607,Locations!$A$2:$U$255,16,FALSE),E3607),"")</f>
        <v>1.69</v>
      </c>
      <c r="G3607">
        <f>IFERROR(C3607-F3607,"")</f>
        <v>193.11</v>
      </c>
      <c r="H3607">
        <f>IFERROR(ROUND(VLOOKUP($B3607,Locations!$A$2:$U$255,11,FALSE)-G3607,3),"")</f>
        <v>4439.1899999999996</v>
      </c>
      <c r="I3607" s="2">
        <v>1</v>
      </c>
      <c r="J3607">
        <v>16</v>
      </c>
    </row>
    <row r="3608" spans="1:10" x14ac:dyDescent="0.25">
      <c r="A3608" s="1">
        <v>41067.463888888888</v>
      </c>
      <c r="B3608">
        <v>49</v>
      </c>
      <c r="C3608">
        <v>194.85</v>
      </c>
      <c r="D3608" t="s">
        <v>289</v>
      </c>
      <c r="F3608">
        <f>IFERROR(IF(E3608="",VLOOKUP($B3608,Locations!$A$2:$U$255,16,FALSE),E3608),"")</f>
        <v>1.69</v>
      </c>
      <c r="G3608">
        <f>IFERROR(C3608-F3608,"")</f>
        <v>193.16</v>
      </c>
      <c r="H3608">
        <f>IFERROR(ROUND(VLOOKUP($B3608,Locations!$A$2:$U$255,11,FALSE)-G3608,3),"")</f>
        <v>4439.1400000000003</v>
      </c>
      <c r="I3608" s="2">
        <v>1</v>
      </c>
      <c r="J3608">
        <v>14</v>
      </c>
    </row>
    <row r="3609" spans="1:10" x14ac:dyDescent="0.25">
      <c r="A3609" s="1">
        <v>41165.518750000003</v>
      </c>
      <c r="B3609">
        <v>49</v>
      </c>
      <c r="C3609">
        <v>194.96</v>
      </c>
      <c r="D3609" t="s">
        <v>289</v>
      </c>
      <c r="F3609">
        <f>IFERROR(IF(E3609="",VLOOKUP($B3609,Locations!$A$2:$U$255,16,FALSE),E3609),"")</f>
        <v>1.69</v>
      </c>
      <c r="G3609">
        <f>IFERROR(C3609-F3609,"")</f>
        <v>193.27</v>
      </c>
      <c r="H3609">
        <f>IFERROR(ROUND(VLOOKUP($B3609,Locations!$A$2:$U$255,11,FALSE)-G3609,3),"")</f>
        <v>4439.03</v>
      </c>
      <c r="I3609" s="2">
        <v>1</v>
      </c>
      <c r="J3609">
        <v>14</v>
      </c>
    </row>
    <row r="3610" spans="1:10" x14ac:dyDescent="0.25">
      <c r="A3610" s="1">
        <v>41256.461111111108</v>
      </c>
      <c r="B3610">
        <v>49</v>
      </c>
      <c r="C3610">
        <v>194.94</v>
      </c>
      <c r="D3610" t="s">
        <v>289</v>
      </c>
      <c r="F3610">
        <f>IFERROR(IF(E3610="",VLOOKUP($B3610,Locations!$A$2:$U$255,16,FALSE),E3610),"")</f>
        <v>1.69</v>
      </c>
      <c r="G3610">
        <f>IFERROR(C3610-F3610,"")</f>
        <v>193.25</v>
      </c>
      <c r="H3610">
        <f>IFERROR(ROUND(VLOOKUP($B3610,Locations!$A$2:$U$255,11,FALSE)-G3610,3),"")</f>
        <v>4439.05</v>
      </c>
      <c r="I3610" s="2">
        <v>1</v>
      </c>
    </row>
    <row r="3611" spans="1:10" x14ac:dyDescent="0.25">
      <c r="A3611" s="1">
        <v>41340.495138888888</v>
      </c>
      <c r="B3611">
        <v>49</v>
      </c>
      <c r="C3611">
        <v>194.9</v>
      </c>
      <c r="D3611" t="s">
        <v>289</v>
      </c>
      <c r="F3611">
        <f>IFERROR(IF(E3611="",VLOOKUP($B3611,Locations!$A$2:$U$255,16,FALSE),E3611),"")</f>
        <v>1.69</v>
      </c>
      <c r="G3611">
        <f>IFERROR(C3611-F3611,"")</f>
        <v>193.21</v>
      </c>
      <c r="H3611">
        <f>IFERROR(ROUND(VLOOKUP($B3611,Locations!$A$2:$U$255,11,FALSE)-G3611,3),"")</f>
        <v>4439.09</v>
      </c>
      <c r="I3611" s="2">
        <v>1</v>
      </c>
      <c r="J3611">
        <v>14</v>
      </c>
    </row>
    <row r="3612" spans="1:10" x14ac:dyDescent="0.25">
      <c r="A3612" s="1">
        <v>41445.443055555559</v>
      </c>
      <c r="B3612">
        <v>49</v>
      </c>
      <c r="C3612">
        <v>194.94</v>
      </c>
      <c r="D3612" t="s">
        <v>289</v>
      </c>
      <c r="F3612">
        <f>IFERROR(IF(E3612="",VLOOKUP($B3612,Locations!$A$2:$U$255,16,FALSE),E3612),"")</f>
        <v>1.69</v>
      </c>
      <c r="G3612">
        <f>IFERROR(C3612-F3612,"")</f>
        <v>193.25</v>
      </c>
      <c r="H3612">
        <f>IFERROR(ROUND(VLOOKUP($B3612,Locations!$A$2:$U$255,11,FALSE)-G3612,3),"")</f>
        <v>4439.05</v>
      </c>
      <c r="I3612" s="2">
        <v>1</v>
      </c>
      <c r="J3612">
        <v>14</v>
      </c>
    </row>
    <row r="3613" spans="1:10" x14ac:dyDescent="0.25">
      <c r="A3613" s="1">
        <v>41536.45208333333</v>
      </c>
      <c r="B3613">
        <v>49</v>
      </c>
      <c r="C3613">
        <v>194.94</v>
      </c>
      <c r="D3613" t="s">
        <v>289</v>
      </c>
      <c r="F3613">
        <f>IFERROR(IF(E3613="",VLOOKUP($B3613,Locations!$A$2:$U$255,16,FALSE),E3613),"")</f>
        <v>1.69</v>
      </c>
      <c r="G3613">
        <f>IFERROR(C3613-F3613,"")</f>
        <v>193.25</v>
      </c>
      <c r="H3613">
        <f>IFERROR(ROUND(VLOOKUP($B3613,Locations!$A$2:$U$255,11,FALSE)-G3613,3),"")</f>
        <v>4439.05</v>
      </c>
      <c r="I3613" s="2">
        <v>1</v>
      </c>
      <c r="J3613">
        <v>14</v>
      </c>
    </row>
    <row r="3614" spans="1:10" x14ac:dyDescent="0.25">
      <c r="A3614" s="1">
        <v>41620.552083333336</v>
      </c>
      <c r="B3614">
        <v>49</v>
      </c>
      <c r="C3614">
        <v>195.12</v>
      </c>
      <c r="D3614" t="s">
        <v>289</v>
      </c>
      <c r="F3614">
        <f>IFERROR(IF(E3614="",VLOOKUP($B3614,Locations!$A$2:$U$255,16,FALSE),E3614),"")</f>
        <v>1.69</v>
      </c>
      <c r="G3614">
        <f>IFERROR(C3614-F3614,"")</f>
        <v>193.43</v>
      </c>
      <c r="H3614">
        <f>IFERROR(ROUND(VLOOKUP($B3614,Locations!$A$2:$U$255,11,FALSE)-G3614,3),"")</f>
        <v>4438.87</v>
      </c>
      <c r="I3614" s="2">
        <v>1</v>
      </c>
      <c r="J3614">
        <v>16</v>
      </c>
    </row>
    <row r="3615" spans="1:10" x14ac:dyDescent="0.25">
      <c r="A3615" s="1">
        <v>41704.479166666664</v>
      </c>
      <c r="B3615" s="41">
        <v>49</v>
      </c>
      <c r="C3615" s="41">
        <v>195</v>
      </c>
      <c r="D3615" s="41" t="s">
        <v>289</v>
      </c>
      <c r="E3615" s="41"/>
      <c r="F3615" s="41">
        <f>IFERROR(IF(E3615="",VLOOKUP($B3615,Locations!$A$2:$U$255,16,FALSE),E3615),"")</f>
        <v>1.69</v>
      </c>
      <c r="G3615" s="41">
        <f>IFERROR(C3615-F3615,"")</f>
        <v>193.31</v>
      </c>
      <c r="H3615" s="41">
        <f>IFERROR(ROUND(VLOOKUP($B3615,Locations!$A$2:$U$255,11,FALSE)-G3615,3),"")</f>
        <v>4438.99</v>
      </c>
      <c r="I3615" s="42">
        <v>1</v>
      </c>
      <c r="J3615" s="41">
        <v>14</v>
      </c>
    </row>
    <row r="3616" spans="1:10" x14ac:dyDescent="0.25">
      <c r="A3616" s="1">
        <v>41795.473611111112</v>
      </c>
      <c r="B3616" s="41">
        <v>49</v>
      </c>
      <c r="C3616" s="41">
        <v>195.01</v>
      </c>
      <c r="D3616" s="41" t="s">
        <v>289</v>
      </c>
      <c r="E3616" s="41"/>
      <c r="F3616" s="41">
        <f>IFERROR(IF(E3616="",VLOOKUP($B3616,Locations!$A$2:$U$255,16,FALSE),E3616),"")</f>
        <v>1.69</v>
      </c>
      <c r="G3616" s="41">
        <f>IFERROR(C3616-F3616,"")</f>
        <v>193.32</v>
      </c>
      <c r="H3616" s="41">
        <f>IFERROR(ROUND(VLOOKUP($B3616,Locations!$A$2:$U$255,11,FALSE)-G3616,3),"")</f>
        <v>4438.9799999999996</v>
      </c>
      <c r="I3616" s="42">
        <v>1</v>
      </c>
      <c r="J3616" s="41">
        <v>14</v>
      </c>
    </row>
    <row r="3617" spans="1:10" x14ac:dyDescent="0.25">
      <c r="A3617" s="1">
        <v>41893.470833333333</v>
      </c>
      <c r="B3617" s="41">
        <v>49</v>
      </c>
      <c r="C3617" s="41">
        <v>195.2</v>
      </c>
      <c r="D3617" s="41" t="s">
        <v>289</v>
      </c>
      <c r="E3617" s="41"/>
      <c r="F3617" s="41">
        <f>IFERROR(IF(E3617="",VLOOKUP($B3617,Locations!$A$2:$U$255,16,FALSE),E3617),"")</f>
        <v>1.69</v>
      </c>
      <c r="G3617" s="41">
        <f>IFERROR(C3617-F3617,"")</f>
        <v>193.51</v>
      </c>
      <c r="H3617" s="41">
        <f>IFERROR(ROUND(VLOOKUP($B3617,Locations!$A$2:$U$255,11,FALSE)-G3617,3),"")</f>
        <v>4438.79</v>
      </c>
      <c r="I3617" s="42">
        <v>1</v>
      </c>
      <c r="J3617" s="41">
        <v>14</v>
      </c>
    </row>
    <row r="3618" spans="1:10" x14ac:dyDescent="0.25">
      <c r="A3618" s="1">
        <v>41984.502083333333</v>
      </c>
      <c r="B3618" s="41">
        <v>49</v>
      </c>
      <c r="C3618" s="41">
        <v>195.15</v>
      </c>
      <c r="D3618" s="41" t="s">
        <v>289</v>
      </c>
      <c r="E3618" s="41"/>
      <c r="F3618" s="41">
        <f>IFERROR(IF(E3618="",VLOOKUP($B3618,Locations!$A$2:$U$255,16,FALSE),E3618),"")</f>
        <v>1.69</v>
      </c>
      <c r="G3618" s="41">
        <f>IFERROR(C3618-F3618,"")</f>
        <v>193.46</v>
      </c>
      <c r="H3618" s="41">
        <f>IFERROR(ROUND(VLOOKUP($B3618,Locations!$A$2:$U$255,11,FALSE)-G3618,3),"")</f>
        <v>4438.84</v>
      </c>
      <c r="I3618" s="42">
        <v>1</v>
      </c>
      <c r="J3618" s="41">
        <v>16</v>
      </c>
    </row>
    <row r="3619" spans="1:10" x14ac:dyDescent="0.25">
      <c r="A3619" s="1">
        <v>42068.522222222222</v>
      </c>
      <c r="B3619">
        <v>49</v>
      </c>
      <c r="C3619" s="41">
        <v>195.25</v>
      </c>
      <c r="D3619" t="s">
        <v>289</v>
      </c>
      <c r="E3619" s="41"/>
      <c r="F3619" s="41">
        <f>IFERROR(IF(E3619="",VLOOKUP($B3619,Locations!$A$2:$U$255,16,FALSE),E3619),"")</f>
        <v>1.69</v>
      </c>
      <c r="G3619">
        <f>IFERROR(C3619-F3619,"")</f>
        <v>193.56</v>
      </c>
      <c r="H3619">
        <f>IFERROR(ROUND(VLOOKUP($B3619,Locations!$A$2:$U$255,11,FALSE)-G3619,3),"")</f>
        <v>4438.74</v>
      </c>
      <c r="I3619" s="2">
        <v>1</v>
      </c>
      <c r="J3619">
        <v>16</v>
      </c>
    </row>
    <row r="3620" spans="1:10" x14ac:dyDescent="0.25">
      <c r="A3620" s="1">
        <v>42181.52847222222</v>
      </c>
      <c r="B3620">
        <v>49</v>
      </c>
      <c r="C3620">
        <v>195.18</v>
      </c>
      <c r="D3620" t="s">
        <v>289</v>
      </c>
      <c r="F3620">
        <f>IFERROR(IF(E3620="",VLOOKUP($B3620,Locations!$A$2:$U$255,16,FALSE),E3620),"")</f>
        <v>1.69</v>
      </c>
      <c r="G3620">
        <f>IFERROR(C3620-F3620,"")</f>
        <v>193.49</v>
      </c>
      <c r="H3620">
        <f>IFERROR(ROUND(VLOOKUP($B3620,Locations!$A$2:$U$255,11,FALSE)-G3620,3),"")</f>
        <v>4438.8100000000004</v>
      </c>
      <c r="I3620" s="2">
        <v>1</v>
      </c>
      <c r="J3620">
        <v>17</v>
      </c>
    </row>
    <row r="3621" spans="1:10" x14ac:dyDescent="0.25">
      <c r="A3621" s="1">
        <v>42341.488888888889</v>
      </c>
      <c r="B3621">
        <v>49</v>
      </c>
      <c r="C3621">
        <v>195.32</v>
      </c>
      <c r="D3621" t="s">
        <v>289</v>
      </c>
      <c r="F3621">
        <f>IFERROR(IF(E3621="",VLOOKUP($B3621,Locations!$A$2:$U$255,16,FALSE),E3621),"")</f>
        <v>1.69</v>
      </c>
      <c r="G3621">
        <f>IFERROR(C3621-F3621,"")</f>
        <v>193.63</v>
      </c>
      <c r="H3621">
        <f>IFERROR(ROUND(VLOOKUP($B3621,Locations!$A$2:$U$255,11,FALSE)-G3621,3),"")</f>
        <v>4438.67</v>
      </c>
      <c r="I3621" s="2">
        <v>1</v>
      </c>
      <c r="J3621">
        <v>16</v>
      </c>
    </row>
    <row r="3622" spans="1:10" x14ac:dyDescent="0.25">
      <c r="A3622" s="1">
        <v>42495.431250000001</v>
      </c>
      <c r="B3622">
        <v>49</v>
      </c>
      <c r="C3622">
        <v>195.22</v>
      </c>
      <c r="D3622" t="s">
        <v>289</v>
      </c>
      <c r="F3622">
        <f>IFERROR(IF(E3622="",VLOOKUP($B3622,Locations!$A$2:$U$255,16,FALSE),E3622),"")</f>
        <v>1.69</v>
      </c>
      <c r="G3622">
        <f>IFERROR(C3622-F3622,"")</f>
        <v>193.53</v>
      </c>
      <c r="H3622">
        <f>IFERROR(ROUND(VLOOKUP($B3622,Locations!$A$2:$U$255,11,FALSE)-G3622,3),"")</f>
        <v>4438.7700000000004</v>
      </c>
      <c r="I3622" s="2">
        <v>1</v>
      </c>
      <c r="J3622">
        <v>15</v>
      </c>
    </row>
    <row r="3623" spans="1:10" x14ac:dyDescent="0.25">
      <c r="A3623" s="1">
        <v>42586.40902777778</v>
      </c>
      <c r="B3623">
        <v>49</v>
      </c>
      <c r="C3623">
        <v>195.3</v>
      </c>
      <c r="D3623" t="s">
        <v>289</v>
      </c>
      <c r="F3623">
        <f>IFERROR(IF(E3623="",VLOOKUP($B3623,Locations!$A$2:$U$255,16,FALSE),E3623),"")</f>
        <v>1.69</v>
      </c>
      <c r="G3623">
        <f>IFERROR(C3623-F3623,"")</f>
        <v>193.61</v>
      </c>
      <c r="H3623">
        <f>IFERROR(ROUND(VLOOKUP($B3623,Locations!$A$2:$U$255,11,FALSE)-G3623,3),"")</f>
        <v>4438.6899999999996</v>
      </c>
      <c r="I3623" s="2">
        <v>1</v>
      </c>
      <c r="J3623">
        <v>15</v>
      </c>
    </row>
    <row r="3624" spans="1:10" x14ac:dyDescent="0.25">
      <c r="A3624" s="1">
        <v>42804.43472222222</v>
      </c>
      <c r="B3624">
        <v>49</v>
      </c>
      <c r="C3624">
        <v>195.46</v>
      </c>
      <c r="D3624" t="s">
        <v>289</v>
      </c>
      <c r="F3624">
        <f>IFERROR(IF(E3624="",VLOOKUP($B3624,Locations!$A$2:$U$255,16,FALSE),E3624),"")</f>
        <v>1.69</v>
      </c>
      <c r="G3624">
        <f>IFERROR(C3624-F3624,"")</f>
        <v>193.77</v>
      </c>
      <c r="H3624">
        <f>IFERROR(ROUND(VLOOKUP($B3624,Locations!$A$2:$U$255,11,FALSE)-G3624,3),"")</f>
        <v>4438.53</v>
      </c>
      <c r="I3624" s="2">
        <v>1</v>
      </c>
      <c r="J3624">
        <v>16</v>
      </c>
    </row>
    <row r="3625" spans="1:10" x14ac:dyDescent="0.25">
      <c r="A3625" s="1">
        <v>42964.425000000003</v>
      </c>
      <c r="B3625">
        <v>49</v>
      </c>
      <c r="C3625">
        <v>195.34</v>
      </c>
      <c r="D3625" t="s">
        <v>289</v>
      </c>
      <c r="F3625">
        <f>IFERROR(IF(E3625="",VLOOKUP($B3625,Locations!$A$2:$U$255,16,FALSE),E3625),"")</f>
        <v>1.69</v>
      </c>
      <c r="G3625">
        <f>IFERROR(C3625-F3625,"")</f>
        <v>193.65</v>
      </c>
      <c r="H3625">
        <f>IFERROR(ROUND(VLOOKUP($B3625,Locations!$A$2:$U$255,11,FALSE)-G3625,3),"")</f>
        <v>4438.6499999999996</v>
      </c>
      <c r="I3625" s="2">
        <v>1</v>
      </c>
      <c r="J3625">
        <v>15</v>
      </c>
    </row>
    <row r="3626" spans="1:10" x14ac:dyDescent="0.25">
      <c r="A3626" s="1">
        <v>43077.511111111111</v>
      </c>
      <c r="B3626">
        <v>49</v>
      </c>
      <c r="C3626">
        <v>195.55</v>
      </c>
      <c r="D3626" t="s">
        <v>289</v>
      </c>
      <c r="F3626">
        <f>IFERROR(IF(E3626="",VLOOKUP($B3626,Locations!$A$2:$U$255,16,FALSE),E3626),"")</f>
        <v>1.69</v>
      </c>
      <c r="G3626">
        <f>IFERROR(C3626-F3626,"")</f>
        <v>193.86</v>
      </c>
      <c r="H3626">
        <f>IFERROR(ROUND(VLOOKUP($B3626,Locations!$A$2:$U$255,11,FALSE)-G3626,3),"")</f>
        <v>4438.4399999999996</v>
      </c>
      <c r="I3626" s="2">
        <v>1</v>
      </c>
      <c r="J3626">
        <v>16</v>
      </c>
    </row>
    <row r="3627" spans="1:10" x14ac:dyDescent="0.25">
      <c r="A3627" s="50">
        <v>43168.549305555556</v>
      </c>
      <c r="B3627" s="41">
        <v>49</v>
      </c>
      <c r="C3627" s="41">
        <v>198.08</v>
      </c>
      <c r="D3627" s="41" t="s">
        <v>289</v>
      </c>
      <c r="E3627" s="41"/>
      <c r="F3627" s="41">
        <v>1.69</v>
      </c>
      <c r="G3627" s="41">
        <f>IFERROR(C3627-F3627,"")</f>
        <v>196.39000000000001</v>
      </c>
      <c r="H3627" s="41">
        <f>IFERROR(ROUND(VLOOKUP($B3627,Locations!$A$2:$U$255,11,FALSE)-G3627,3),"")</f>
        <v>4435.91</v>
      </c>
      <c r="I3627" s="42">
        <v>1</v>
      </c>
      <c r="J3627" s="41">
        <v>16</v>
      </c>
    </row>
    <row r="3628" spans="1:10" x14ac:dyDescent="0.25">
      <c r="A3628" s="50">
        <v>43314.395138888889</v>
      </c>
      <c r="B3628">
        <v>49</v>
      </c>
      <c r="C3628" s="47">
        <v>195.4</v>
      </c>
      <c r="D3628" t="s">
        <v>289</v>
      </c>
      <c r="F3628">
        <v>1.69</v>
      </c>
      <c r="G3628">
        <f>IFERROR(C3628-F3628,"")</f>
        <v>193.71</v>
      </c>
      <c r="H3628">
        <f>IFERROR(ROUND(VLOOKUP($B3628,Locations!$A$2:$U$255,11,FALSE)-G3628,3),"")</f>
        <v>4438.59</v>
      </c>
      <c r="I3628" s="2">
        <v>1</v>
      </c>
      <c r="J3628">
        <v>17</v>
      </c>
    </row>
    <row r="3629" spans="1:10" x14ac:dyDescent="0.25">
      <c r="A3629" s="1">
        <v>39855.443055555559</v>
      </c>
      <c r="B3629">
        <v>50</v>
      </c>
      <c r="C3629">
        <v>198.19</v>
      </c>
      <c r="D3629" t="s">
        <v>290</v>
      </c>
      <c r="F3629">
        <f>IFERROR(IF(E3629="",VLOOKUP($B3629,Locations!$A$2:$U$255,16,FALSE),E3629),"")</f>
        <v>2.46</v>
      </c>
      <c r="G3629">
        <f>IFERROR(C3629-F3629,"")</f>
        <v>195.73</v>
      </c>
      <c r="H3629">
        <f>IFERROR(ROUND(VLOOKUP($B3629,Locations!$A$2:$U$255,11,FALSE)-G3629,3),"")</f>
        <v>4438.97</v>
      </c>
      <c r="I3629" s="2">
        <v>1</v>
      </c>
      <c r="J3629">
        <v>17</v>
      </c>
    </row>
    <row r="3630" spans="1:10" x14ac:dyDescent="0.25">
      <c r="A3630" s="1">
        <v>39967.525694444441</v>
      </c>
      <c r="B3630">
        <v>50</v>
      </c>
      <c r="C3630">
        <v>198.3</v>
      </c>
      <c r="D3630" t="s">
        <v>290</v>
      </c>
      <c r="F3630">
        <f>IFERROR(IF(E3630="",VLOOKUP($B3630,Locations!$A$2:$U$255,16,FALSE),E3630),"")</f>
        <v>2.46</v>
      </c>
      <c r="G3630">
        <f>IFERROR(C3630-F3630,"")</f>
        <v>195.84</v>
      </c>
      <c r="H3630">
        <f>IFERROR(ROUND(VLOOKUP($B3630,Locations!$A$2:$U$255,11,FALSE)-G3630,3),"")</f>
        <v>4438.8599999999997</v>
      </c>
      <c r="I3630" s="2">
        <v>1</v>
      </c>
      <c r="J3630">
        <v>17</v>
      </c>
    </row>
    <row r="3631" spans="1:10" x14ac:dyDescent="0.25">
      <c r="A3631" s="1">
        <v>40073.503472222219</v>
      </c>
      <c r="B3631">
        <v>50</v>
      </c>
      <c r="C3631">
        <v>198.36</v>
      </c>
      <c r="D3631" t="s">
        <v>290</v>
      </c>
      <c r="F3631">
        <f>IFERROR(IF(E3631="",VLOOKUP($B3631,Locations!$A$2:$U$255,16,FALSE),E3631),"")</f>
        <v>2.46</v>
      </c>
      <c r="G3631">
        <f>IFERROR(C3631-F3631,"")</f>
        <v>195.9</v>
      </c>
      <c r="H3631">
        <f>IFERROR(ROUND(VLOOKUP($B3631,Locations!$A$2:$U$255,11,FALSE)-G3631,3),"")</f>
        <v>4438.8</v>
      </c>
      <c r="I3631" s="2">
        <v>1</v>
      </c>
      <c r="J3631">
        <v>17</v>
      </c>
    </row>
    <row r="3632" spans="1:10" x14ac:dyDescent="0.25">
      <c r="A3632" s="1">
        <v>40151.487500000003</v>
      </c>
      <c r="B3632">
        <v>50</v>
      </c>
      <c r="C3632">
        <v>198.39</v>
      </c>
      <c r="D3632" t="s">
        <v>290</v>
      </c>
      <c r="F3632">
        <f>IFERROR(IF(E3632="",VLOOKUP($B3632,Locations!$A$2:$U$255,16,FALSE),E3632),"")</f>
        <v>2.46</v>
      </c>
      <c r="G3632">
        <f>IFERROR(C3632-F3632,"")</f>
        <v>195.92999999999998</v>
      </c>
      <c r="H3632">
        <f>IFERROR(ROUND(VLOOKUP($B3632,Locations!$A$2:$U$255,11,FALSE)-G3632,3),"")</f>
        <v>4438.7700000000004</v>
      </c>
      <c r="I3632" s="2">
        <v>1</v>
      </c>
      <c r="J3632">
        <v>17</v>
      </c>
    </row>
    <row r="3633" spans="1:10" x14ac:dyDescent="0.25">
      <c r="A3633" s="1">
        <v>40242.489583333336</v>
      </c>
      <c r="B3633">
        <v>50</v>
      </c>
      <c r="C3633">
        <v>198.43</v>
      </c>
      <c r="D3633" t="s">
        <v>290</v>
      </c>
      <c r="F3633">
        <f>IFERROR(IF(E3633="",VLOOKUP($B3633,Locations!$A$2:$U$255,16,FALSE),E3633),"")</f>
        <v>2.46</v>
      </c>
      <c r="G3633">
        <f>IFERROR(C3633-F3633,"")</f>
        <v>195.97</v>
      </c>
      <c r="H3633">
        <f>IFERROR(ROUND(VLOOKUP($B3633,Locations!$A$2:$U$255,11,FALSE)-G3633,3),"")</f>
        <v>4438.7299999999996</v>
      </c>
      <c r="I3633" s="2">
        <v>1</v>
      </c>
      <c r="J3633">
        <v>17</v>
      </c>
    </row>
    <row r="3634" spans="1:10" x14ac:dyDescent="0.25">
      <c r="A3634" s="1">
        <v>40339.507638888892</v>
      </c>
      <c r="B3634">
        <v>50</v>
      </c>
      <c r="C3634">
        <v>198.33</v>
      </c>
      <c r="D3634" t="s">
        <v>290</v>
      </c>
      <c r="F3634">
        <f>IFERROR(IF(E3634="",VLOOKUP($B3634,Locations!$A$2:$U$255,16,FALSE),E3634),"")</f>
        <v>2.46</v>
      </c>
      <c r="G3634">
        <f>IFERROR(C3634-F3634,"")</f>
        <v>195.87</v>
      </c>
      <c r="H3634">
        <f>IFERROR(ROUND(VLOOKUP($B3634,Locations!$A$2:$U$255,11,FALSE)-G3634,3),"")</f>
        <v>4438.83</v>
      </c>
      <c r="I3634" s="2">
        <v>1</v>
      </c>
      <c r="J3634">
        <v>17</v>
      </c>
    </row>
    <row r="3635" spans="1:10" x14ac:dyDescent="0.25">
      <c r="A3635" s="1">
        <v>40437.581250000003</v>
      </c>
      <c r="B3635">
        <v>50</v>
      </c>
      <c r="C3635">
        <v>198.37</v>
      </c>
      <c r="D3635" t="s">
        <v>290</v>
      </c>
      <c r="F3635">
        <f>IFERROR(IF(E3635="",VLOOKUP($B3635,Locations!$A$2:$U$255,16,FALSE),E3635),"")</f>
        <v>2.46</v>
      </c>
      <c r="G3635">
        <f>IFERROR(C3635-F3635,"")</f>
        <v>195.91</v>
      </c>
      <c r="H3635">
        <f>IFERROR(ROUND(VLOOKUP($B3635,Locations!$A$2:$U$255,11,FALSE)-G3635,3),"")</f>
        <v>4438.79</v>
      </c>
      <c r="I3635" s="2">
        <v>1</v>
      </c>
      <c r="J3635">
        <v>14</v>
      </c>
    </row>
    <row r="3636" spans="1:10" x14ac:dyDescent="0.25">
      <c r="A3636" s="1">
        <v>40521.515277777777</v>
      </c>
      <c r="B3636">
        <v>50</v>
      </c>
      <c r="C3636">
        <v>198.41</v>
      </c>
      <c r="D3636" t="s">
        <v>290</v>
      </c>
      <c r="F3636">
        <f>IFERROR(IF(E3636="",VLOOKUP($B3636,Locations!$A$2:$U$255,16,FALSE),E3636),"")</f>
        <v>2.46</v>
      </c>
      <c r="G3636">
        <f>IFERROR(C3636-F3636,"")</f>
        <v>195.95</v>
      </c>
      <c r="H3636">
        <f>IFERROR(ROUND(VLOOKUP($B3636,Locations!$A$2:$U$255,11,FALSE)-G3636,3),"")</f>
        <v>4438.75</v>
      </c>
      <c r="I3636" s="2">
        <v>1</v>
      </c>
      <c r="J3636">
        <v>16</v>
      </c>
    </row>
    <row r="3637" spans="1:10" x14ac:dyDescent="0.25">
      <c r="A3637" s="1">
        <v>40605.540277777778</v>
      </c>
      <c r="B3637">
        <v>50</v>
      </c>
      <c r="C3637">
        <v>198.42</v>
      </c>
      <c r="D3637" t="s">
        <v>290</v>
      </c>
      <c r="F3637">
        <f>IFERROR(IF(E3637="",VLOOKUP($B3637,Locations!$A$2:$U$255,16,FALSE),E3637),"")</f>
        <v>2.46</v>
      </c>
      <c r="G3637">
        <f>IFERROR(C3637-F3637,"")</f>
        <v>195.95999999999998</v>
      </c>
      <c r="H3637">
        <f>IFERROR(ROUND(VLOOKUP($B3637,Locations!$A$2:$U$255,11,FALSE)-G3637,3),"")</f>
        <v>4438.74</v>
      </c>
      <c r="I3637" s="2">
        <v>1</v>
      </c>
      <c r="J3637">
        <v>14</v>
      </c>
    </row>
    <row r="3638" spans="1:10" x14ac:dyDescent="0.25">
      <c r="A3638" s="1">
        <v>40703.457638888889</v>
      </c>
      <c r="B3638">
        <v>50</v>
      </c>
      <c r="C3638">
        <v>198.04</v>
      </c>
      <c r="D3638" t="s">
        <v>290</v>
      </c>
      <c r="F3638">
        <f>IFERROR(IF(E3638="",VLOOKUP($B3638,Locations!$A$2:$U$255,16,FALSE),E3638),"")</f>
        <v>2.46</v>
      </c>
      <c r="G3638">
        <f>IFERROR(C3638-F3638,"")</f>
        <v>195.57999999999998</v>
      </c>
      <c r="H3638">
        <f>IFERROR(ROUND(VLOOKUP($B3638,Locations!$A$2:$U$255,11,FALSE)-G3638,3),"")</f>
        <v>4439.12</v>
      </c>
      <c r="I3638" s="2">
        <v>1</v>
      </c>
      <c r="J3638">
        <v>14</v>
      </c>
    </row>
    <row r="3639" spans="1:10" x14ac:dyDescent="0.25">
      <c r="A3639" s="1">
        <v>40801.499305555553</v>
      </c>
      <c r="B3639">
        <v>50</v>
      </c>
      <c r="C3639">
        <v>197.81</v>
      </c>
      <c r="D3639" t="s">
        <v>290</v>
      </c>
      <c r="F3639">
        <f>IFERROR(IF(E3639="",VLOOKUP($B3639,Locations!$A$2:$U$255,16,FALSE),E3639),"")</f>
        <v>2.46</v>
      </c>
      <c r="G3639">
        <f>IFERROR(C3639-F3639,"")</f>
        <v>195.35</v>
      </c>
      <c r="H3639">
        <f>IFERROR(ROUND(VLOOKUP($B3639,Locations!$A$2:$U$255,11,FALSE)-G3639,3),"")</f>
        <v>4439.3500000000004</v>
      </c>
      <c r="I3639" s="2">
        <v>1</v>
      </c>
      <c r="J3639">
        <v>14</v>
      </c>
    </row>
    <row r="3640" spans="1:10" x14ac:dyDescent="0.25">
      <c r="A3640" s="1">
        <v>40885.550694444442</v>
      </c>
      <c r="B3640">
        <v>50</v>
      </c>
      <c r="C3640">
        <v>197.99</v>
      </c>
      <c r="D3640" t="s">
        <v>290</v>
      </c>
      <c r="F3640">
        <f>IFERROR(IF(E3640="",VLOOKUP($B3640,Locations!$A$2:$U$255,16,FALSE),E3640),"")</f>
        <v>2.46</v>
      </c>
      <c r="G3640">
        <f>IFERROR(C3640-F3640,"")</f>
        <v>195.53</v>
      </c>
      <c r="H3640">
        <f>IFERROR(ROUND(VLOOKUP($B3640,Locations!$A$2:$U$255,11,FALSE)-G3640,3),"")</f>
        <v>4439.17</v>
      </c>
      <c r="I3640" s="2">
        <v>1</v>
      </c>
      <c r="J3640">
        <v>14</v>
      </c>
    </row>
    <row r="3641" spans="1:10" x14ac:dyDescent="0.25">
      <c r="A3641" s="1">
        <v>40969.494444444441</v>
      </c>
      <c r="B3641">
        <v>50</v>
      </c>
      <c r="C3641">
        <v>197.81</v>
      </c>
      <c r="D3641" t="s">
        <v>290</v>
      </c>
      <c r="F3641">
        <f>IFERROR(IF(E3641="",VLOOKUP($B3641,Locations!$A$2:$U$255,16,FALSE),E3641),"")</f>
        <v>2.46</v>
      </c>
      <c r="G3641">
        <f>IFERROR(C3641-F3641,"")</f>
        <v>195.35</v>
      </c>
      <c r="H3641">
        <f>IFERROR(ROUND(VLOOKUP($B3641,Locations!$A$2:$U$255,11,FALSE)-G3641,3),"")</f>
        <v>4439.3500000000004</v>
      </c>
      <c r="I3641" s="2">
        <v>1</v>
      </c>
      <c r="J3641">
        <v>16</v>
      </c>
    </row>
    <row r="3642" spans="1:10" x14ac:dyDescent="0.25">
      <c r="A3642" s="1">
        <v>41067.457638888889</v>
      </c>
      <c r="B3642" s="41">
        <v>50</v>
      </c>
      <c r="C3642" s="41">
        <v>197.89</v>
      </c>
      <c r="D3642" s="41" t="s">
        <v>290</v>
      </c>
      <c r="E3642" s="41"/>
      <c r="F3642" s="41">
        <f>IFERROR(IF(E3642="",VLOOKUP($B3642,Locations!$A$2:$U$255,16,FALSE),E3642),"")</f>
        <v>2.46</v>
      </c>
      <c r="G3642" s="41">
        <f>IFERROR(C3642-F3642,"")</f>
        <v>195.42999999999998</v>
      </c>
      <c r="H3642" s="41">
        <f>IFERROR(ROUND(VLOOKUP($B3642,Locations!$A$2:$U$255,11,FALSE)-G3642,3),"")</f>
        <v>4439.2700000000004</v>
      </c>
      <c r="I3642" s="42">
        <v>1</v>
      </c>
      <c r="J3642" s="41">
        <v>14</v>
      </c>
    </row>
    <row r="3643" spans="1:10" x14ac:dyDescent="0.25">
      <c r="A3643" s="1">
        <v>41165.510416666664</v>
      </c>
      <c r="B3643">
        <v>50</v>
      </c>
      <c r="C3643">
        <v>197.97</v>
      </c>
      <c r="D3643" t="s">
        <v>290</v>
      </c>
      <c r="F3643">
        <f>IFERROR(IF(E3643="",VLOOKUP($B3643,Locations!$A$2:$U$255,16,FALSE),E3643),"")</f>
        <v>2.46</v>
      </c>
      <c r="G3643">
        <f>IFERROR(C3643-F3643,"")</f>
        <v>195.51</v>
      </c>
      <c r="H3643">
        <f>IFERROR(ROUND(VLOOKUP($B3643,Locations!$A$2:$U$255,11,FALSE)-G3643,3),"")</f>
        <v>4439.1899999999996</v>
      </c>
      <c r="I3643" s="2">
        <v>1</v>
      </c>
      <c r="J3643">
        <v>14</v>
      </c>
    </row>
    <row r="3644" spans="1:10" x14ac:dyDescent="0.25">
      <c r="A3644" s="1">
        <v>41256.466666666667</v>
      </c>
      <c r="B3644">
        <v>50</v>
      </c>
      <c r="C3644">
        <v>197.85</v>
      </c>
      <c r="D3644" t="s">
        <v>290</v>
      </c>
      <c r="F3644">
        <f>IFERROR(IF(E3644="",VLOOKUP($B3644,Locations!$A$2:$U$255,16,FALSE),E3644),"")</f>
        <v>2.46</v>
      </c>
      <c r="G3644">
        <f>IFERROR(C3644-F3644,"")</f>
        <v>195.39</v>
      </c>
      <c r="H3644">
        <f>IFERROR(ROUND(VLOOKUP($B3644,Locations!$A$2:$U$255,11,FALSE)-G3644,3),"")</f>
        <v>4439.3100000000004</v>
      </c>
      <c r="I3644" s="2">
        <v>1</v>
      </c>
    </row>
    <row r="3645" spans="1:10" x14ac:dyDescent="0.25">
      <c r="A3645" s="1">
        <v>41340.489583333336</v>
      </c>
      <c r="B3645">
        <v>50</v>
      </c>
      <c r="C3645">
        <v>197.92</v>
      </c>
      <c r="D3645" t="s">
        <v>290</v>
      </c>
      <c r="F3645">
        <f>IFERROR(IF(E3645="",VLOOKUP($B3645,Locations!$A$2:$U$255,16,FALSE),E3645),"")</f>
        <v>2.46</v>
      </c>
      <c r="G3645">
        <f>IFERROR(C3645-F3645,"")</f>
        <v>195.45999999999998</v>
      </c>
      <c r="H3645">
        <f>IFERROR(ROUND(VLOOKUP($B3645,Locations!$A$2:$U$255,11,FALSE)-G3645,3),"")</f>
        <v>4439.24</v>
      </c>
      <c r="I3645" s="2">
        <v>1</v>
      </c>
      <c r="J3645">
        <v>14</v>
      </c>
    </row>
    <row r="3646" spans="1:10" x14ac:dyDescent="0.25">
      <c r="A3646" s="1">
        <v>41445.439583333333</v>
      </c>
      <c r="B3646">
        <v>50</v>
      </c>
      <c r="C3646">
        <v>197.92</v>
      </c>
      <c r="D3646" t="s">
        <v>290</v>
      </c>
      <c r="F3646">
        <f>IFERROR(IF(E3646="",VLOOKUP($B3646,Locations!$A$2:$U$255,16,FALSE),E3646),"")</f>
        <v>2.46</v>
      </c>
      <c r="G3646">
        <f>IFERROR(C3646-F3646,"")</f>
        <v>195.45999999999998</v>
      </c>
      <c r="H3646">
        <f>IFERROR(ROUND(VLOOKUP($B3646,Locations!$A$2:$U$255,11,FALSE)-G3646,3),"")</f>
        <v>4439.24</v>
      </c>
      <c r="I3646" s="2">
        <v>1</v>
      </c>
      <c r="J3646">
        <v>14</v>
      </c>
    </row>
    <row r="3647" spans="1:10" x14ac:dyDescent="0.25">
      <c r="A3647" s="1">
        <v>41536.445138888892</v>
      </c>
      <c r="B3647">
        <v>50</v>
      </c>
      <c r="C3647">
        <v>197.98</v>
      </c>
      <c r="D3647" t="s">
        <v>290</v>
      </c>
      <c r="F3647">
        <f>IFERROR(IF(E3647="",VLOOKUP($B3647,Locations!$A$2:$U$255,16,FALSE),E3647),"")</f>
        <v>2.46</v>
      </c>
      <c r="G3647">
        <f>IFERROR(C3647-F3647,"")</f>
        <v>195.51999999999998</v>
      </c>
      <c r="H3647">
        <f>IFERROR(ROUND(VLOOKUP($B3647,Locations!$A$2:$U$255,11,FALSE)-G3647,3),"")</f>
        <v>4439.18</v>
      </c>
      <c r="I3647" s="2">
        <v>1</v>
      </c>
      <c r="J3647">
        <v>14</v>
      </c>
    </row>
    <row r="3648" spans="1:10" x14ac:dyDescent="0.25">
      <c r="A3648" s="1">
        <v>41620.547222222223</v>
      </c>
      <c r="B3648">
        <v>50</v>
      </c>
      <c r="C3648">
        <v>198.09</v>
      </c>
      <c r="D3648" t="s">
        <v>290</v>
      </c>
      <c r="F3648">
        <f>IFERROR(IF(E3648="",VLOOKUP($B3648,Locations!$A$2:$U$255,16,FALSE),E3648),"")</f>
        <v>2.46</v>
      </c>
      <c r="G3648">
        <f>IFERROR(C3648-F3648,"")</f>
        <v>195.63</v>
      </c>
      <c r="H3648">
        <f>IFERROR(ROUND(VLOOKUP($B3648,Locations!$A$2:$U$255,11,FALSE)-G3648,3),"")</f>
        <v>4439.07</v>
      </c>
      <c r="I3648" s="2">
        <v>1</v>
      </c>
      <c r="J3648">
        <v>16</v>
      </c>
    </row>
    <row r="3649" spans="1:10" x14ac:dyDescent="0.25">
      <c r="A3649" s="1">
        <v>41704.473611111112</v>
      </c>
      <c r="B3649">
        <v>50</v>
      </c>
      <c r="C3649">
        <v>198</v>
      </c>
      <c r="D3649" t="s">
        <v>290</v>
      </c>
      <c r="F3649">
        <f>IFERROR(IF(E3649="",VLOOKUP($B3649,Locations!$A$2:$U$255,16,FALSE),E3649),"")</f>
        <v>2.46</v>
      </c>
      <c r="G3649">
        <f>IFERROR(C3649-F3649,"")</f>
        <v>195.54</v>
      </c>
      <c r="H3649">
        <f>IFERROR(ROUND(VLOOKUP($B3649,Locations!$A$2:$U$255,11,FALSE)-G3649,3),"")</f>
        <v>4439.16</v>
      </c>
      <c r="I3649" s="2">
        <v>1</v>
      </c>
      <c r="J3649">
        <v>14</v>
      </c>
    </row>
    <row r="3650" spans="1:10" x14ac:dyDescent="0.25">
      <c r="A3650" s="1">
        <v>41795.454861111109</v>
      </c>
      <c r="B3650">
        <v>50</v>
      </c>
      <c r="C3650">
        <v>198.02</v>
      </c>
      <c r="D3650" t="s">
        <v>290</v>
      </c>
      <c r="F3650">
        <f>IFERROR(IF(E3650="",VLOOKUP($B3650,Locations!$A$2:$U$255,16,FALSE),E3650),"")</f>
        <v>2.46</v>
      </c>
      <c r="G3650">
        <f>IFERROR(C3650-F3650,"")</f>
        <v>195.56</v>
      </c>
      <c r="H3650">
        <f>IFERROR(ROUND(VLOOKUP($B3650,Locations!$A$2:$U$255,11,FALSE)-G3650,3),"")</f>
        <v>4439.1400000000003</v>
      </c>
      <c r="I3650" s="2">
        <v>1</v>
      </c>
      <c r="J3650">
        <v>14</v>
      </c>
    </row>
    <row r="3651" spans="1:10" x14ac:dyDescent="0.25">
      <c r="A3651" s="1">
        <v>41893.454861111109</v>
      </c>
      <c r="B3651">
        <v>50</v>
      </c>
      <c r="C3651">
        <v>198.1</v>
      </c>
      <c r="D3651" t="s">
        <v>290</v>
      </c>
      <c r="F3651">
        <f>IFERROR(IF(E3651="",VLOOKUP($B3651,Locations!$A$2:$U$255,16,FALSE),E3651),"")</f>
        <v>2.46</v>
      </c>
      <c r="G3651">
        <f>IFERROR(C3651-F3651,"")</f>
        <v>195.64</v>
      </c>
      <c r="H3651">
        <f>IFERROR(ROUND(VLOOKUP($B3651,Locations!$A$2:$U$255,11,FALSE)-G3651,3),"")</f>
        <v>4439.0600000000004</v>
      </c>
      <c r="I3651" s="2">
        <v>1</v>
      </c>
      <c r="J3651">
        <v>14</v>
      </c>
    </row>
    <row r="3652" spans="1:10" x14ac:dyDescent="0.25">
      <c r="A3652" s="1">
        <v>41984.495833333334</v>
      </c>
      <c r="B3652">
        <v>50</v>
      </c>
      <c r="C3652">
        <v>198.13</v>
      </c>
      <c r="D3652" t="s">
        <v>290</v>
      </c>
      <c r="F3652">
        <f>IFERROR(IF(E3652="",VLOOKUP($B3652,Locations!$A$2:$U$255,16,FALSE),E3652),"")</f>
        <v>2.46</v>
      </c>
      <c r="G3652">
        <f>IFERROR(C3652-F3652,"")</f>
        <v>195.67</v>
      </c>
      <c r="H3652">
        <f>IFERROR(ROUND(VLOOKUP($B3652,Locations!$A$2:$U$255,11,FALSE)-G3652,3),"")</f>
        <v>4439.03</v>
      </c>
      <c r="I3652" s="2">
        <v>1</v>
      </c>
      <c r="J3652">
        <v>16</v>
      </c>
    </row>
    <row r="3653" spans="1:10" x14ac:dyDescent="0.25">
      <c r="A3653" s="1">
        <v>42068.499305555553</v>
      </c>
      <c r="B3653">
        <v>50</v>
      </c>
      <c r="C3653">
        <v>198.23</v>
      </c>
      <c r="D3653" t="s">
        <v>290</v>
      </c>
      <c r="F3653">
        <f>IFERROR(IF(E3653="",VLOOKUP($B3653,Locations!$A$2:$U$255,16,FALSE),E3653),"")</f>
        <v>2.46</v>
      </c>
      <c r="G3653">
        <f>IFERROR(C3653-F3653,"")</f>
        <v>195.76999999999998</v>
      </c>
      <c r="H3653">
        <f>IFERROR(ROUND(VLOOKUP($B3653,Locations!$A$2:$U$255,11,FALSE)-G3653,3),"")</f>
        <v>4438.93</v>
      </c>
      <c r="I3653" s="2">
        <v>1</v>
      </c>
      <c r="J3653">
        <v>16</v>
      </c>
    </row>
    <row r="3654" spans="1:10" x14ac:dyDescent="0.25">
      <c r="A3654" s="1">
        <v>42181.523611111108</v>
      </c>
      <c r="B3654">
        <v>50</v>
      </c>
      <c r="C3654">
        <v>198.18</v>
      </c>
      <c r="D3654" t="s">
        <v>290</v>
      </c>
      <c r="F3654">
        <f>IFERROR(IF(E3654="",VLOOKUP($B3654,Locations!$A$2:$U$255,16,FALSE),E3654),"")</f>
        <v>2.46</v>
      </c>
      <c r="G3654">
        <f>IFERROR(C3654-F3654,"")</f>
        <v>195.72</v>
      </c>
      <c r="H3654">
        <f>IFERROR(ROUND(VLOOKUP($B3654,Locations!$A$2:$U$255,11,FALSE)-G3654,3),"")</f>
        <v>4438.9799999999996</v>
      </c>
      <c r="I3654" s="2">
        <v>1</v>
      </c>
      <c r="J3654">
        <v>17</v>
      </c>
    </row>
    <row r="3655" spans="1:10" x14ac:dyDescent="0.25">
      <c r="A3655" s="1">
        <v>42341.499305555553</v>
      </c>
      <c r="B3655">
        <v>50</v>
      </c>
      <c r="C3655">
        <v>198.27</v>
      </c>
      <c r="D3655" t="s">
        <v>290</v>
      </c>
      <c r="F3655">
        <f>IFERROR(IF(E3655="",VLOOKUP($B3655,Locations!$A$2:$U$255,16,FALSE),E3655),"")</f>
        <v>2.46</v>
      </c>
      <c r="G3655">
        <f>IFERROR(C3655-F3655,"")</f>
        <v>195.81</v>
      </c>
      <c r="H3655">
        <f>IFERROR(ROUND(VLOOKUP($B3655,Locations!$A$2:$U$255,11,FALSE)-G3655,3),"")</f>
        <v>4438.8900000000003</v>
      </c>
      <c r="I3655" s="2">
        <v>1</v>
      </c>
      <c r="J3655">
        <v>16</v>
      </c>
    </row>
    <row r="3656" spans="1:10" x14ac:dyDescent="0.25">
      <c r="A3656" s="1">
        <v>42495.425694444442</v>
      </c>
      <c r="B3656" s="41">
        <v>50</v>
      </c>
      <c r="C3656" s="41">
        <v>198.22</v>
      </c>
      <c r="D3656" s="41" t="s">
        <v>290</v>
      </c>
      <c r="E3656" s="41"/>
      <c r="F3656" s="41">
        <f>IFERROR(IF(E3656="",VLOOKUP($B3656,Locations!$A$2:$U$255,16,FALSE),E3656),"")</f>
        <v>2.46</v>
      </c>
      <c r="G3656" s="41">
        <f>IFERROR(C3656-F3656,"")</f>
        <v>195.76</v>
      </c>
      <c r="H3656" s="41">
        <f>IFERROR(ROUND(VLOOKUP($B3656,Locations!$A$2:$U$255,11,FALSE)-G3656,3),"")</f>
        <v>4438.9399999999996</v>
      </c>
      <c r="I3656" s="42">
        <v>1</v>
      </c>
      <c r="J3656" s="41">
        <v>15</v>
      </c>
    </row>
    <row r="3657" spans="1:10" x14ac:dyDescent="0.25">
      <c r="A3657" s="1">
        <v>42586.404861111114</v>
      </c>
      <c r="B3657">
        <v>50</v>
      </c>
      <c r="C3657">
        <v>198.32</v>
      </c>
      <c r="D3657" t="s">
        <v>290</v>
      </c>
      <c r="F3657">
        <f>IFERROR(IF(E3657="",VLOOKUP($B3657,Locations!$A$2:$U$255,16,FALSE),E3657),"")</f>
        <v>2.46</v>
      </c>
      <c r="G3657">
        <f>IFERROR(C3657-F3657,"")</f>
        <v>195.85999999999999</v>
      </c>
      <c r="H3657">
        <f>IFERROR(ROUND(VLOOKUP($B3657,Locations!$A$2:$U$255,11,FALSE)-G3657,3),"")</f>
        <v>4438.84</v>
      </c>
      <c r="I3657" s="2">
        <v>1</v>
      </c>
      <c r="J3657">
        <v>15</v>
      </c>
    </row>
    <row r="3658" spans="1:10" x14ac:dyDescent="0.25">
      <c r="A3658" s="1">
        <v>42804.444444444445</v>
      </c>
      <c r="B3658">
        <v>50</v>
      </c>
      <c r="C3658">
        <v>198.4</v>
      </c>
      <c r="D3658" t="s">
        <v>290</v>
      </c>
      <c r="F3658">
        <f>IFERROR(IF(E3658="",VLOOKUP($B3658,Locations!$A$2:$U$255,16,FALSE),E3658),"")</f>
        <v>2.46</v>
      </c>
      <c r="G3658">
        <f>IFERROR(C3658-F3658,"")</f>
        <v>195.94</v>
      </c>
      <c r="H3658">
        <f>IFERROR(ROUND(VLOOKUP($B3658,Locations!$A$2:$U$255,11,FALSE)-G3658,3),"")</f>
        <v>4438.76</v>
      </c>
      <c r="I3658" s="2">
        <v>1</v>
      </c>
      <c r="J3658">
        <v>16</v>
      </c>
    </row>
    <row r="3659" spans="1:10" x14ac:dyDescent="0.25">
      <c r="A3659" s="1">
        <v>42910.443749999999</v>
      </c>
      <c r="B3659">
        <v>50</v>
      </c>
      <c r="C3659">
        <v>198.42</v>
      </c>
      <c r="D3659" t="s">
        <v>290</v>
      </c>
      <c r="F3659">
        <f>IFERROR(IF(E3659="",VLOOKUP($B3659,Locations!$A$2:$U$255,16,FALSE),E3659),"")</f>
        <v>2.46</v>
      </c>
      <c r="G3659">
        <f>IFERROR(C3659-F3659,"")</f>
        <v>195.95999999999998</v>
      </c>
      <c r="H3659">
        <f>IFERROR(ROUND(VLOOKUP($B3659,Locations!$A$2:$U$255,11,FALSE)-G3659,3),"")</f>
        <v>4438.74</v>
      </c>
      <c r="I3659" s="2">
        <v>1</v>
      </c>
    </row>
    <row r="3660" spans="1:10" x14ac:dyDescent="0.25">
      <c r="A3660" s="1">
        <v>42964.419444444444</v>
      </c>
      <c r="B3660">
        <v>50</v>
      </c>
      <c r="C3660">
        <v>198.38</v>
      </c>
      <c r="D3660" t="s">
        <v>290</v>
      </c>
      <c r="F3660">
        <f>IFERROR(IF(E3660="",VLOOKUP($B3660,Locations!$A$2:$U$255,16,FALSE),E3660),"")</f>
        <v>2.46</v>
      </c>
      <c r="G3660">
        <f>IFERROR(C3660-F3660,"")</f>
        <v>195.92</v>
      </c>
      <c r="H3660">
        <f>IFERROR(ROUND(VLOOKUP($B3660,Locations!$A$2:$U$255,11,FALSE)-G3660,3),"")</f>
        <v>4438.78</v>
      </c>
      <c r="I3660" s="2">
        <v>1</v>
      </c>
      <c r="J3660">
        <v>15</v>
      </c>
    </row>
    <row r="3661" spans="1:10" x14ac:dyDescent="0.25">
      <c r="A3661" s="1">
        <v>43077.494444444441</v>
      </c>
      <c r="B3661">
        <v>50</v>
      </c>
      <c r="C3661">
        <v>198.58</v>
      </c>
      <c r="D3661" t="s">
        <v>290</v>
      </c>
      <c r="F3661">
        <f>IFERROR(IF(E3661="",VLOOKUP($B3661,Locations!$A$2:$U$255,16,FALSE),E3661),"")</f>
        <v>2.46</v>
      </c>
      <c r="G3661">
        <f>IFERROR(C3661-F3661,"")</f>
        <v>196.12</v>
      </c>
      <c r="H3661">
        <f>IFERROR(ROUND(VLOOKUP($B3661,Locations!$A$2:$U$255,11,FALSE)-G3661,3),"")</f>
        <v>4438.58</v>
      </c>
      <c r="I3661" s="2">
        <v>1</v>
      </c>
      <c r="J3661">
        <v>16</v>
      </c>
    </row>
    <row r="3662" spans="1:10" x14ac:dyDescent="0.25">
      <c r="A3662" s="50">
        <v>43168.550694444442</v>
      </c>
      <c r="B3662">
        <v>50</v>
      </c>
      <c r="C3662">
        <v>195.39</v>
      </c>
      <c r="D3662" t="s">
        <v>290</v>
      </c>
      <c r="F3662">
        <v>2.46</v>
      </c>
      <c r="G3662">
        <f>IFERROR(C3662-F3662,"")</f>
        <v>192.92999999999998</v>
      </c>
      <c r="H3662">
        <f>IFERROR(ROUND(VLOOKUP($B3662,Locations!$A$2:$U$255,11,FALSE)-G3662,3),"")</f>
        <v>4441.7700000000004</v>
      </c>
      <c r="I3662" s="2">
        <v>1</v>
      </c>
      <c r="J3662">
        <v>16</v>
      </c>
    </row>
    <row r="3663" spans="1:10" x14ac:dyDescent="0.25">
      <c r="A3663" s="50">
        <v>43314.401388888888</v>
      </c>
      <c r="B3663">
        <v>50</v>
      </c>
      <c r="C3663" s="47">
        <v>198.42</v>
      </c>
      <c r="D3663" t="s">
        <v>290</v>
      </c>
      <c r="F3663">
        <v>2.46</v>
      </c>
      <c r="G3663">
        <f>IFERROR(C3663-F3663,"")</f>
        <v>195.95999999999998</v>
      </c>
      <c r="H3663">
        <f>IFERROR(ROUND(VLOOKUP($B3663,Locations!$A$2:$U$255,11,FALSE)-G3663,3),"")</f>
        <v>4438.74</v>
      </c>
      <c r="I3663" s="2">
        <v>1</v>
      </c>
      <c r="J3663">
        <v>17</v>
      </c>
    </row>
    <row r="3664" spans="1:10" x14ac:dyDescent="0.25">
      <c r="A3664" s="1">
        <v>39855.502083333333</v>
      </c>
      <c r="B3664">
        <v>51</v>
      </c>
      <c r="C3664">
        <v>293.56</v>
      </c>
      <c r="D3664" t="s">
        <v>291</v>
      </c>
      <c r="F3664">
        <f>IFERROR(IF(E3664="",VLOOKUP($B3664,Locations!$A$2:$U$255,16,FALSE),E3664),"")</f>
        <v>0.93</v>
      </c>
      <c r="G3664">
        <f>IFERROR(C3664-F3664,"")</f>
        <v>292.63</v>
      </c>
      <c r="H3664">
        <f>IFERROR(ROUND(VLOOKUP($B3664,Locations!$A$2:$U$255,11,FALSE)-G3664,3),"")</f>
        <v>4428.57</v>
      </c>
      <c r="I3664" s="2">
        <v>1</v>
      </c>
      <c r="J3664">
        <v>17</v>
      </c>
    </row>
    <row r="3665" spans="1:10" x14ac:dyDescent="0.25">
      <c r="A3665" s="1">
        <v>39967.453472222223</v>
      </c>
      <c r="B3665">
        <v>51</v>
      </c>
      <c r="C3665">
        <v>293.57</v>
      </c>
      <c r="D3665" t="s">
        <v>291</v>
      </c>
      <c r="F3665">
        <f>IFERROR(IF(E3665="",VLOOKUP($B3665,Locations!$A$2:$U$255,16,FALSE),E3665),"")</f>
        <v>0.93</v>
      </c>
      <c r="G3665">
        <f>IFERROR(C3665-F3665,"")</f>
        <v>292.64</v>
      </c>
      <c r="H3665">
        <f>IFERROR(ROUND(VLOOKUP($B3665,Locations!$A$2:$U$255,11,FALSE)-G3665,3),"")</f>
        <v>4428.5600000000004</v>
      </c>
      <c r="I3665" s="2">
        <v>1</v>
      </c>
      <c r="J3665">
        <v>17</v>
      </c>
    </row>
    <row r="3666" spans="1:10" x14ac:dyDescent="0.25">
      <c r="A3666" s="1">
        <v>40072.611805555556</v>
      </c>
      <c r="B3666">
        <v>51</v>
      </c>
      <c r="C3666">
        <v>293.55</v>
      </c>
      <c r="D3666" t="s">
        <v>291</v>
      </c>
      <c r="F3666">
        <f>IFERROR(IF(E3666="",VLOOKUP($B3666,Locations!$A$2:$U$255,16,FALSE),E3666),"")</f>
        <v>0.93</v>
      </c>
      <c r="G3666">
        <f>IFERROR(C3666-F3666,"")</f>
        <v>292.62</v>
      </c>
      <c r="H3666">
        <f>IFERROR(ROUND(VLOOKUP($B3666,Locations!$A$2:$U$255,11,FALSE)-G3666,3),"")</f>
        <v>4428.58</v>
      </c>
      <c r="I3666" s="2">
        <v>1</v>
      </c>
      <c r="J3666">
        <v>17</v>
      </c>
    </row>
    <row r="3667" spans="1:10" x14ac:dyDescent="0.25">
      <c r="A3667" s="1">
        <v>40150.558333333334</v>
      </c>
      <c r="B3667">
        <v>51</v>
      </c>
      <c r="C3667">
        <v>293.66000000000003</v>
      </c>
      <c r="D3667" t="s">
        <v>291</v>
      </c>
      <c r="F3667">
        <f>IFERROR(IF(E3667="",VLOOKUP($B3667,Locations!$A$2:$U$255,16,FALSE),E3667),"")</f>
        <v>0.93</v>
      </c>
      <c r="G3667">
        <f>IFERROR(C3667-F3667,"")</f>
        <v>292.73</v>
      </c>
      <c r="H3667">
        <f>IFERROR(ROUND(VLOOKUP($B3667,Locations!$A$2:$U$255,11,FALSE)-G3667,3),"")</f>
        <v>4428.47</v>
      </c>
      <c r="I3667" s="2">
        <v>1</v>
      </c>
      <c r="J3667">
        <v>17</v>
      </c>
    </row>
    <row r="3668" spans="1:10" x14ac:dyDescent="0.25">
      <c r="A3668" s="1">
        <v>40240.565972222219</v>
      </c>
      <c r="B3668">
        <v>51</v>
      </c>
      <c r="C3668">
        <v>293.63</v>
      </c>
      <c r="D3668" t="s">
        <v>291</v>
      </c>
      <c r="F3668">
        <f>IFERROR(IF(E3668="",VLOOKUP($B3668,Locations!$A$2:$U$255,16,FALSE),E3668),"")</f>
        <v>0.93</v>
      </c>
      <c r="G3668">
        <f>IFERROR(C3668-F3668,"")</f>
        <v>292.7</v>
      </c>
      <c r="H3668">
        <f>IFERROR(ROUND(VLOOKUP($B3668,Locations!$A$2:$U$255,11,FALSE)-G3668,3),"")</f>
        <v>4428.5</v>
      </c>
      <c r="I3668" s="2">
        <v>1</v>
      </c>
      <c r="J3668">
        <v>17</v>
      </c>
    </row>
    <row r="3669" spans="1:10" x14ac:dyDescent="0.25">
      <c r="A3669" s="1">
        <v>40338.574999999997</v>
      </c>
      <c r="B3669">
        <v>51</v>
      </c>
      <c r="C3669">
        <v>293.55</v>
      </c>
      <c r="D3669" t="s">
        <v>291</v>
      </c>
      <c r="F3669">
        <f>IFERROR(IF(E3669="",VLOOKUP($B3669,Locations!$A$2:$U$255,16,FALSE),E3669),"")</f>
        <v>0.93</v>
      </c>
      <c r="G3669">
        <f>IFERROR(C3669-F3669,"")</f>
        <v>292.62</v>
      </c>
      <c r="H3669">
        <f>IFERROR(ROUND(VLOOKUP($B3669,Locations!$A$2:$U$255,11,FALSE)-G3669,3),"")</f>
        <v>4428.58</v>
      </c>
      <c r="I3669" s="2">
        <v>1</v>
      </c>
      <c r="J3669">
        <v>17</v>
      </c>
    </row>
    <row r="3670" spans="1:10" x14ac:dyDescent="0.25">
      <c r="A3670" s="1">
        <v>40436.622916666667</v>
      </c>
      <c r="B3670">
        <v>51</v>
      </c>
      <c r="C3670">
        <v>293.54000000000002</v>
      </c>
      <c r="D3670" t="s">
        <v>291</v>
      </c>
      <c r="F3670">
        <f>IFERROR(IF(E3670="",VLOOKUP($B3670,Locations!$A$2:$U$255,16,FALSE),E3670),"")</f>
        <v>0.93</v>
      </c>
      <c r="G3670">
        <f>IFERROR(C3670-F3670,"")</f>
        <v>292.61</v>
      </c>
      <c r="H3670">
        <f>IFERROR(ROUND(VLOOKUP($B3670,Locations!$A$2:$U$255,11,FALSE)-G3670,3),"")</f>
        <v>4428.59</v>
      </c>
      <c r="I3670" s="2">
        <v>1</v>
      </c>
      <c r="J3670">
        <v>14</v>
      </c>
    </row>
    <row r="3671" spans="1:10" x14ac:dyDescent="0.25">
      <c r="A3671" s="1">
        <v>40520.490972222222</v>
      </c>
      <c r="B3671">
        <v>51</v>
      </c>
      <c r="C3671">
        <v>293.63</v>
      </c>
      <c r="D3671" t="s">
        <v>291</v>
      </c>
      <c r="F3671">
        <f>IFERROR(IF(E3671="",VLOOKUP($B3671,Locations!$A$2:$U$255,16,FALSE),E3671),"")</f>
        <v>0.93</v>
      </c>
      <c r="G3671">
        <f>IFERROR(C3671-F3671,"")</f>
        <v>292.7</v>
      </c>
      <c r="H3671">
        <f>IFERROR(ROUND(VLOOKUP($B3671,Locations!$A$2:$U$255,11,FALSE)-G3671,3),"")</f>
        <v>4428.5</v>
      </c>
      <c r="I3671" s="2">
        <v>1</v>
      </c>
      <c r="J3671">
        <v>16</v>
      </c>
    </row>
    <row r="3672" spans="1:10" x14ac:dyDescent="0.25">
      <c r="A3672" s="1">
        <v>40604.478472222225</v>
      </c>
      <c r="B3672">
        <v>51</v>
      </c>
      <c r="C3672">
        <v>293.64</v>
      </c>
      <c r="D3672" t="s">
        <v>291</v>
      </c>
      <c r="F3672">
        <f>IFERROR(IF(E3672="",VLOOKUP($B3672,Locations!$A$2:$U$255,16,FALSE),E3672),"")</f>
        <v>0.93</v>
      </c>
      <c r="G3672">
        <f>IFERROR(C3672-F3672,"")</f>
        <v>292.70999999999998</v>
      </c>
      <c r="H3672">
        <f>IFERROR(ROUND(VLOOKUP($B3672,Locations!$A$2:$U$255,11,FALSE)-G3672,3),"")</f>
        <v>4428.49</v>
      </c>
      <c r="I3672" s="2">
        <v>1</v>
      </c>
      <c r="J3672">
        <v>14</v>
      </c>
    </row>
    <row r="3673" spans="1:10" x14ac:dyDescent="0.25">
      <c r="A3673" s="1">
        <v>40702.440972222219</v>
      </c>
      <c r="B3673" s="41">
        <v>51</v>
      </c>
      <c r="C3673" s="41">
        <v>293.33</v>
      </c>
      <c r="D3673" s="41" t="s">
        <v>291</v>
      </c>
      <c r="E3673" s="41"/>
      <c r="F3673" s="41">
        <f>IFERROR(IF(E3673="",VLOOKUP($B3673,Locations!$A$2:$U$255,16,FALSE),E3673),"")</f>
        <v>0.93</v>
      </c>
      <c r="G3673" s="41">
        <f>IFERROR(C3673-F3673,"")</f>
        <v>292.39999999999998</v>
      </c>
      <c r="H3673" s="41">
        <f>IFERROR(ROUND(VLOOKUP($B3673,Locations!$A$2:$U$255,11,FALSE)-G3673,3),"")</f>
        <v>4428.8</v>
      </c>
      <c r="I3673" s="42">
        <v>1</v>
      </c>
      <c r="J3673" s="41">
        <v>14</v>
      </c>
    </row>
    <row r="3674" spans="1:10" x14ac:dyDescent="0.25">
      <c r="A3674" s="1">
        <v>40800.487500000003</v>
      </c>
      <c r="B3674" s="41">
        <v>51</v>
      </c>
      <c r="C3674" s="41">
        <v>293.05</v>
      </c>
      <c r="D3674" s="41" t="s">
        <v>291</v>
      </c>
      <c r="E3674" s="41"/>
      <c r="F3674" s="41">
        <f>IFERROR(IF(E3674="",VLOOKUP($B3674,Locations!$A$2:$U$255,16,FALSE),E3674),"")</f>
        <v>0.93</v>
      </c>
      <c r="G3674" s="41">
        <f>IFERROR(C3674-F3674,"")</f>
        <v>292.12</v>
      </c>
      <c r="H3674" s="41">
        <f>IFERROR(ROUND(VLOOKUP($B3674,Locations!$A$2:$U$255,11,FALSE)-G3674,3),"")</f>
        <v>4429.08</v>
      </c>
      <c r="I3674" s="42">
        <v>1</v>
      </c>
      <c r="J3674" s="41">
        <v>14</v>
      </c>
    </row>
    <row r="3675" spans="1:10" x14ac:dyDescent="0.25">
      <c r="A3675" s="1">
        <v>40884.46875</v>
      </c>
      <c r="B3675">
        <v>51</v>
      </c>
      <c r="C3675">
        <v>293.14999999999998</v>
      </c>
      <c r="D3675" t="s">
        <v>291</v>
      </c>
      <c r="F3675">
        <f>IFERROR(IF(E3675="",VLOOKUP($B3675,Locations!$A$2:$U$255,16,FALSE),E3675),"")</f>
        <v>0.93</v>
      </c>
      <c r="G3675">
        <f>IFERROR(C3675-F3675,"")</f>
        <v>292.21999999999997</v>
      </c>
      <c r="H3675">
        <f>IFERROR(ROUND(VLOOKUP($B3675,Locations!$A$2:$U$255,11,FALSE)-G3675,3),"")</f>
        <v>4428.9799999999996</v>
      </c>
      <c r="I3675" s="2">
        <v>1</v>
      </c>
      <c r="J3675">
        <v>14</v>
      </c>
    </row>
    <row r="3676" spans="1:10" x14ac:dyDescent="0.25">
      <c r="A3676" s="1">
        <v>40968.381944444445</v>
      </c>
      <c r="B3676" s="41">
        <v>51</v>
      </c>
      <c r="C3676" s="41">
        <v>293.05</v>
      </c>
      <c r="D3676" s="41" t="s">
        <v>291</v>
      </c>
      <c r="E3676" s="41"/>
      <c r="F3676" s="41">
        <f>IFERROR(IF(E3676="",VLOOKUP($B3676,Locations!$A$2:$U$255,16,FALSE),E3676),"")</f>
        <v>0.93</v>
      </c>
      <c r="G3676" s="41">
        <f>IFERROR(C3676-F3676,"")</f>
        <v>292.12</v>
      </c>
      <c r="H3676" s="41">
        <f>IFERROR(ROUND(VLOOKUP($B3676,Locations!$A$2:$U$255,11,FALSE)-G3676,3),"")</f>
        <v>4429.08</v>
      </c>
      <c r="I3676" s="42">
        <v>1</v>
      </c>
      <c r="J3676" s="41">
        <v>16</v>
      </c>
    </row>
    <row r="3677" spans="1:10" x14ac:dyDescent="0.25">
      <c r="A3677" s="1">
        <v>41066.443055555559</v>
      </c>
      <c r="B3677">
        <v>51</v>
      </c>
      <c r="C3677">
        <v>293.08999999999997</v>
      </c>
      <c r="D3677" t="s">
        <v>291</v>
      </c>
      <c r="F3677">
        <f>IFERROR(IF(E3677="",VLOOKUP($B3677,Locations!$A$2:$U$255,16,FALSE),E3677),"")</f>
        <v>0.93</v>
      </c>
      <c r="G3677">
        <f>IFERROR(C3677-F3677,"")</f>
        <v>292.15999999999997</v>
      </c>
      <c r="H3677">
        <f>IFERROR(ROUND(VLOOKUP($B3677,Locations!$A$2:$U$255,11,FALSE)-G3677,3),"")</f>
        <v>4429.04</v>
      </c>
      <c r="I3677" s="2">
        <v>1</v>
      </c>
      <c r="J3677">
        <v>14</v>
      </c>
    </row>
    <row r="3678" spans="1:10" x14ac:dyDescent="0.25">
      <c r="A3678" s="1">
        <v>41164.548611111109</v>
      </c>
      <c r="B3678">
        <v>51</v>
      </c>
      <c r="C3678">
        <v>293.10000000000002</v>
      </c>
      <c r="D3678" t="s">
        <v>291</v>
      </c>
      <c r="F3678">
        <f>IFERROR(IF(E3678="",VLOOKUP($B3678,Locations!$A$2:$U$255,16,FALSE),E3678),"")</f>
        <v>0.93</v>
      </c>
      <c r="G3678">
        <f>IFERROR(C3678-F3678,"")</f>
        <v>292.17</v>
      </c>
      <c r="H3678">
        <f>IFERROR(ROUND(VLOOKUP($B3678,Locations!$A$2:$U$255,11,FALSE)-G3678,3),"")</f>
        <v>4429.03</v>
      </c>
      <c r="I3678" s="2">
        <v>1</v>
      </c>
      <c r="J3678">
        <v>14</v>
      </c>
    </row>
    <row r="3679" spans="1:10" x14ac:dyDescent="0.25">
      <c r="A3679" s="1">
        <v>41255.479166666664</v>
      </c>
      <c r="B3679">
        <v>51</v>
      </c>
      <c r="C3679">
        <v>293.17</v>
      </c>
      <c r="D3679" t="s">
        <v>291</v>
      </c>
      <c r="F3679">
        <f>IFERROR(IF(E3679="",VLOOKUP($B3679,Locations!$A$2:$U$255,16,FALSE),E3679),"")</f>
        <v>0.93</v>
      </c>
      <c r="G3679">
        <f>IFERROR(C3679-F3679,"")</f>
        <v>292.24</v>
      </c>
      <c r="H3679">
        <f>IFERROR(ROUND(VLOOKUP($B3679,Locations!$A$2:$U$255,11,FALSE)-G3679,3),"")</f>
        <v>4428.96</v>
      </c>
      <c r="I3679" s="2">
        <v>1</v>
      </c>
    </row>
    <row r="3680" spans="1:10" x14ac:dyDescent="0.25">
      <c r="A3680" s="1">
        <v>41339.503472222219</v>
      </c>
      <c r="B3680">
        <v>51</v>
      </c>
      <c r="C3680">
        <v>293.14</v>
      </c>
      <c r="D3680" t="s">
        <v>291</v>
      </c>
      <c r="F3680">
        <f>IFERROR(IF(E3680="",VLOOKUP($B3680,Locations!$A$2:$U$255,16,FALSE),E3680),"")</f>
        <v>0.93</v>
      </c>
      <c r="G3680">
        <f>IFERROR(C3680-F3680,"")</f>
        <v>292.20999999999998</v>
      </c>
      <c r="H3680">
        <f>IFERROR(ROUND(VLOOKUP($B3680,Locations!$A$2:$U$255,11,FALSE)-G3680,3),"")</f>
        <v>4428.99</v>
      </c>
      <c r="I3680" s="2">
        <v>1</v>
      </c>
      <c r="J3680">
        <v>14</v>
      </c>
    </row>
    <row r="3681" spans="1:10" x14ac:dyDescent="0.25">
      <c r="A3681" s="1">
        <v>41444.442361111112</v>
      </c>
      <c r="B3681">
        <v>51</v>
      </c>
      <c r="C3681">
        <v>293.19</v>
      </c>
      <c r="D3681" t="s">
        <v>291</v>
      </c>
      <c r="F3681">
        <f>IFERROR(IF(E3681="",VLOOKUP($B3681,Locations!$A$2:$U$255,16,FALSE),E3681),"")</f>
        <v>0.93</v>
      </c>
      <c r="G3681">
        <f>IFERROR(C3681-F3681,"")</f>
        <v>292.26</v>
      </c>
      <c r="H3681">
        <f>IFERROR(ROUND(VLOOKUP($B3681,Locations!$A$2:$U$255,11,FALSE)-G3681,3),"")</f>
        <v>4428.9399999999996</v>
      </c>
      <c r="I3681" s="2">
        <v>1</v>
      </c>
      <c r="J3681">
        <v>14</v>
      </c>
    </row>
    <row r="3682" spans="1:10" x14ac:dyDescent="0.25">
      <c r="A3682" s="1">
        <v>41535.486111111109</v>
      </c>
      <c r="B3682">
        <v>51</v>
      </c>
      <c r="C3682">
        <v>293.35000000000002</v>
      </c>
      <c r="D3682" t="s">
        <v>291</v>
      </c>
      <c r="F3682">
        <f>IFERROR(IF(E3682="",VLOOKUP($B3682,Locations!$A$2:$U$255,16,FALSE),E3682),"")</f>
        <v>0.93</v>
      </c>
      <c r="G3682">
        <f>IFERROR(C3682-F3682,"")</f>
        <v>292.42</v>
      </c>
      <c r="H3682">
        <f>IFERROR(ROUND(VLOOKUP($B3682,Locations!$A$2:$U$255,11,FALSE)-G3682,3),"")</f>
        <v>4428.78</v>
      </c>
      <c r="I3682" s="2">
        <v>1</v>
      </c>
      <c r="J3682">
        <v>14</v>
      </c>
    </row>
    <row r="3683" spans="1:10" x14ac:dyDescent="0.25">
      <c r="A3683" s="1">
        <v>41619.429166666669</v>
      </c>
      <c r="B3683">
        <v>51</v>
      </c>
      <c r="C3683">
        <v>293.38</v>
      </c>
      <c r="D3683" t="s">
        <v>291</v>
      </c>
      <c r="F3683">
        <f>IFERROR(IF(E3683="",VLOOKUP($B3683,Locations!$A$2:$U$255,16,FALSE),E3683),"")</f>
        <v>0.93</v>
      </c>
      <c r="G3683">
        <f>IFERROR(C3683-F3683,"")</f>
        <v>292.45</v>
      </c>
      <c r="H3683">
        <f>IFERROR(ROUND(VLOOKUP($B3683,Locations!$A$2:$U$255,11,FALSE)-G3683,3),"")</f>
        <v>4428.75</v>
      </c>
      <c r="I3683" s="2">
        <v>1</v>
      </c>
      <c r="J3683">
        <v>16</v>
      </c>
    </row>
    <row r="3684" spans="1:10" x14ac:dyDescent="0.25">
      <c r="A3684" s="1">
        <v>41703.469444444447</v>
      </c>
      <c r="B3684">
        <v>51</v>
      </c>
      <c r="C3684">
        <v>293.33</v>
      </c>
      <c r="D3684" t="s">
        <v>291</v>
      </c>
      <c r="F3684">
        <f>IFERROR(IF(E3684="",VLOOKUP($B3684,Locations!$A$2:$U$255,16,FALSE),E3684),"")</f>
        <v>0.93</v>
      </c>
      <c r="G3684">
        <f>IFERROR(C3684-F3684,"")</f>
        <v>292.39999999999998</v>
      </c>
      <c r="H3684">
        <f>IFERROR(ROUND(VLOOKUP($B3684,Locations!$A$2:$U$255,11,FALSE)-G3684,3),"")</f>
        <v>4428.8</v>
      </c>
      <c r="I3684" s="2">
        <v>1</v>
      </c>
      <c r="J3684">
        <v>14</v>
      </c>
    </row>
    <row r="3685" spans="1:10" x14ac:dyDescent="0.25">
      <c r="A3685" s="1">
        <v>41794.449305555558</v>
      </c>
      <c r="B3685">
        <v>51</v>
      </c>
      <c r="C3685">
        <v>293.29000000000002</v>
      </c>
      <c r="D3685" t="s">
        <v>291</v>
      </c>
      <c r="F3685">
        <f>IFERROR(IF(E3685="",VLOOKUP($B3685,Locations!$A$2:$U$255,16,FALSE),E3685),"")</f>
        <v>0.93</v>
      </c>
      <c r="G3685">
        <f>IFERROR(C3685-F3685,"")</f>
        <v>292.36</v>
      </c>
      <c r="H3685">
        <f>IFERROR(ROUND(VLOOKUP($B3685,Locations!$A$2:$U$255,11,FALSE)-G3685,3),"")</f>
        <v>4428.84</v>
      </c>
      <c r="I3685" s="2">
        <v>1</v>
      </c>
      <c r="J3685">
        <v>14</v>
      </c>
    </row>
    <row r="3686" spans="1:10" x14ac:dyDescent="0.25">
      <c r="A3686" s="1">
        <v>41892.480555555558</v>
      </c>
      <c r="B3686">
        <v>51</v>
      </c>
      <c r="C3686">
        <v>293.5</v>
      </c>
      <c r="D3686" t="s">
        <v>291</v>
      </c>
      <c r="F3686">
        <f>IFERROR(IF(E3686="",VLOOKUP($B3686,Locations!$A$2:$U$255,16,FALSE),E3686),"")</f>
        <v>0.93</v>
      </c>
      <c r="G3686">
        <f>IFERROR(C3686-F3686,"")</f>
        <v>292.57</v>
      </c>
      <c r="H3686">
        <f>IFERROR(ROUND(VLOOKUP($B3686,Locations!$A$2:$U$255,11,FALSE)-G3686,3),"")</f>
        <v>4428.63</v>
      </c>
      <c r="I3686" s="2">
        <v>1</v>
      </c>
      <c r="J3686">
        <v>14</v>
      </c>
    </row>
    <row r="3687" spans="1:10" x14ac:dyDescent="0.25">
      <c r="A3687" s="1">
        <v>41983.504861111112</v>
      </c>
      <c r="B3687">
        <v>51</v>
      </c>
      <c r="C3687" s="41">
        <v>293.43</v>
      </c>
      <c r="D3687" t="s">
        <v>291</v>
      </c>
      <c r="F3687">
        <f>IFERROR(IF(E3687="",VLOOKUP($B3687,Locations!$A$2:$U$255,16,FALSE),E3687),"")</f>
        <v>0.93</v>
      </c>
      <c r="G3687">
        <f>IFERROR(C3687-F3687,"")</f>
        <v>292.5</v>
      </c>
      <c r="H3687">
        <f>IFERROR(ROUND(VLOOKUP($B3687,Locations!$A$2:$U$255,11,FALSE)-G3687,3),"")</f>
        <v>4428.7</v>
      </c>
      <c r="I3687" s="2">
        <v>1</v>
      </c>
      <c r="J3687">
        <v>16</v>
      </c>
    </row>
    <row r="3688" spans="1:10" x14ac:dyDescent="0.25">
      <c r="A3688" s="1">
        <v>42067.480555555558</v>
      </c>
      <c r="B3688">
        <v>51</v>
      </c>
      <c r="C3688">
        <v>293.48</v>
      </c>
      <c r="D3688" t="s">
        <v>291</v>
      </c>
      <c r="F3688">
        <f>IFERROR(IF(E3688="",VLOOKUP($B3688,Locations!$A$2:$U$255,16,FALSE),E3688),"")</f>
        <v>0.93</v>
      </c>
      <c r="G3688">
        <f>IFERROR(C3688-F3688,"")</f>
        <v>292.55</v>
      </c>
      <c r="H3688">
        <f>IFERROR(ROUND(VLOOKUP($B3688,Locations!$A$2:$U$255,11,FALSE)-G3688,3),"")</f>
        <v>4428.6499999999996</v>
      </c>
      <c r="I3688" s="2">
        <v>1</v>
      </c>
      <c r="J3688">
        <v>16</v>
      </c>
    </row>
    <row r="3689" spans="1:10" x14ac:dyDescent="0.25">
      <c r="A3689" s="1">
        <v>42180.51666666667</v>
      </c>
      <c r="B3689" s="41">
        <v>51</v>
      </c>
      <c r="C3689" s="41">
        <v>293.45</v>
      </c>
      <c r="D3689" s="41" t="s">
        <v>291</v>
      </c>
      <c r="E3689" s="41"/>
      <c r="F3689" s="41">
        <f>IFERROR(IF(E3689="",VLOOKUP($B3689,Locations!$A$2:$U$255,16,FALSE),E3689),"")</f>
        <v>0.93</v>
      </c>
      <c r="G3689" s="41">
        <f>IFERROR(C3689-F3689,"")</f>
        <v>292.52</v>
      </c>
      <c r="H3689" s="41">
        <f>IFERROR(ROUND(VLOOKUP($B3689,Locations!$A$2:$U$255,11,FALSE)-G3689,3),"")</f>
        <v>4428.68</v>
      </c>
      <c r="I3689" s="42">
        <v>1</v>
      </c>
      <c r="J3689" s="41">
        <v>17</v>
      </c>
    </row>
    <row r="3690" spans="1:10" x14ac:dyDescent="0.25">
      <c r="A3690" s="1">
        <v>42340.493055555555</v>
      </c>
      <c r="B3690">
        <v>51</v>
      </c>
      <c r="C3690">
        <v>293.58</v>
      </c>
      <c r="D3690" t="s">
        <v>291</v>
      </c>
      <c r="F3690">
        <f>IFERROR(IF(E3690="",VLOOKUP($B3690,Locations!$A$2:$U$255,16,FALSE),E3690),"")</f>
        <v>0.93</v>
      </c>
      <c r="G3690">
        <f>IFERROR(C3690-F3690,"")</f>
        <v>292.64999999999998</v>
      </c>
      <c r="H3690">
        <f>IFERROR(ROUND(VLOOKUP($B3690,Locations!$A$2:$U$255,11,FALSE)-G3690,3),"")</f>
        <v>4428.55</v>
      </c>
      <c r="I3690" s="2">
        <v>1</v>
      </c>
      <c r="J3690">
        <v>16</v>
      </c>
    </row>
    <row r="3691" spans="1:10" x14ac:dyDescent="0.25">
      <c r="A3691" s="1">
        <v>42494.484027777777</v>
      </c>
      <c r="B3691">
        <v>51</v>
      </c>
      <c r="C3691">
        <v>293.62</v>
      </c>
      <c r="D3691" t="s">
        <v>291</v>
      </c>
      <c r="F3691">
        <f>IFERROR(IF(E3691="",VLOOKUP($B3691,Locations!$A$2:$U$255,16,FALSE),E3691),"")</f>
        <v>0.93</v>
      </c>
      <c r="G3691">
        <f>IFERROR(C3691-F3691,"")</f>
        <v>292.69</v>
      </c>
      <c r="H3691">
        <f>IFERROR(ROUND(VLOOKUP($B3691,Locations!$A$2:$U$255,11,FALSE)-G3691,3),"")</f>
        <v>4428.51</v>
      </c>
      <c r="I3691" s="2">
        <v>1</v>
      </c>
      <c r="J3691">
        <v>15</v>
      </c>
    </row>
    <row r="3692" spans="1:10" x14ac:dyDescent="0.25">
      <c r="A3692" s="1">
        <v>42585.459027777775</v>
      </c>
      <c r="B3692">
        <v>51</v>
      </c>
      <c r="C3692">
        <v>293.70999999999998</v>
      </c>
      <c r="D3692" t="s">
        <v>291</v>
      </c>
      <c r="F3692">
        <f>IFERROR(IF(E3692="",VLOOKUP($B3692,Locations!$A$2:$U$255,16,FALSE),E3692),"")</f>
        <v>0.93</v>
      </c>
      <c r="G3692">
        <f>IFERROR(C3692-F3692,"")</f>
        <v>292.77999999999997</v>
      </c>
      <c r="H3692">
        <f>IFERROR(ROUND(VLOOKUP($B3692,Locations!$A$2:$U$255,11,FALSE)-G3692,3),"")</f>
        <v>4428.42</v>
      </c>
      <c r="I3692" s="2">
        <v>1</v>
      </c>
      <c r="J3692">
        <v>15</v>
      </c>
    </row>
    <row r="3693" spans="1:10" x14ac:dyDescent="0.25">
      <c r="A3693" s="1">
        <v>42801.646527777775</v>
      </c>
      <c r="B3693">
        <v>51</v>
      </c>
      <c r="C3693">
        <v>293.7</v>
      </c>
      <c r="D3693" t="s">
        <v>291</v>
      </c>
      <c r="F3693">
        <f>IFERROR(IF(E3693="",VLOOKUP($B3693,Locations!$A$2:$U$255,16,FALSE),E3693),"")</f>
        <v>0.93</v>
      </c>
      <c r="G3693">
        <f>IFERROR(C3693-F3693,"")</f>
        <v>292.77</v>
      </c>
      <c r="H3693">
        <f>IFERROR(ROUND(VLOOKUP($B3693,Locations!$A$2:$U$255,11,FALSE)-G3693,3),"")</f>
        <v>4428.43</v>
      </c>
      <c r="I3693" s="2">
        <v>1</v>
      </c>
      <c r="J3693">
        <v>16</v>
      </c>
    </row>
    <row r="3694" spans="1:10" x14ac:dyDescent="0.25">
      <c r="A3694" s="1">
        <v>42963.472916666666</v>
      </c>
      <c r="B3694">
        <v>51</v>
      </c>
      <c r="C3694">
        <v>293.77999999999997</v>
      </c>
      <c r="D3694" t="s">
        <v>291</v>
      </c>
      <c r="F3694">
        <f>IFERROR(IF(E3694="",VLOOKUP($B3694,Locations!$A$2:$U$255,16,FALSE),E3694),"")</f>
        <v>0.93</v>
      </c>
      <c r="G3694">
        <f>IFERROR(C3694-F3694,"")</f>
        <v>292.84999999999997</v>
      </c>
      <c r="H3694">
        <f>IFERROR(ROUND(VLOOKUP($B3694,Locations!$A$2:$U$255,11,FALSE)-G3694,3),"")</f>
        <v>4428.3500000000004</v>
      </c>
      <c r="I3694" s="2">
        <v>1</v>
      </c>
      <c r="J3694">
        <v>15</v>
      </c>
    </row>
    <row r="3695" spans="1:10" x14ac:dyDescent="0.25">
      <c r="A3695" s="1">
        <v>43077.479861111111</v>
      </c>
      <c r="B3695">
        <v>51</v>
      </c>
      <c r="C3695">
        <v>293.75</v>
      </c>
      <c r="D3695" t="s">
        <v>291</v>
      </c>
      <c r="F3695">
        <f>IFERROR(IF(E3695="",VLOOKUP($B3695,Locations!$A$2:$U$255,16,FALSE),E3695),"")</f>
        <v>0.93</v>
      </c>
      <c r="G3695">
        <f>IFERROR(C3695-F3695,"")</f>
        <v>292.82</v>
      </c>
      <c r="H3695">
        <f>IFERROR(ROUND(VLOOKUP($B3695,Locations!$A$2:$U$255,11,FALSE)-G3695,3),"")</f>
        <v>4428.38</v>
      </c>
      <c r="I3695" s="2">
        <v>1</v>
      </c>
      <c r="J3695">
        <v>16</v>
      </c>
    </row>
    <row r="3696" spans="1:10" x14ac:dyDescent="0.25">
      <c r="A3696" s="50">
        <v>43166.620833333334</v>
      </c>
      <c r="B3696">
        <v>51</v>
      </c>
      <c r="C3696">
        <v>293.58999999999997</v>
      </c>
      <c r="D3696" t="s">
        <v>291</v>
      </c>
      <c r="F3696">
        <v>0.93</v>
      </c>
      <c r="G3696">
        <f>IFERROR(C3696-F3696,"")</f>
        <v>292.65999999999997</v>
      </c>
      <c r="H3696">
        <f>IFERROR(ROUND(VLOOKUP($B3696,Locations!$A$2:$U$255,11,FALSE)-G3696,3),"")</f>
        <v>4428.54</v>
      </c>
      <c r="I3696" s="2">
        <v>1</v>
      </c>
      <c r="J3696">
        <v>16</v>
      </c>
    </row>
    <row r="3697" spans="1:10" x14ac:dyDescent="0.25">
      <c r="A3697" s="50">
        <v>43313.515972222223</v>
      </c>
      <c r="B3697">
        <v>51</v>
      </c>
      <c r="C3697" s="47">
        <v>293.69</v>
      </c>
      <c r="D3697" t="s">
        <v>291</v>
      </c>
      <c r="F3697">
        <v>0.93</v>
      </c>
      <c r="G3697">
        <f>IFERROR(C3697-F3697,"")</f>
        <v>292.76</v>
      </c>
      <c r="H3697">
        <f>IFERROR(ROUND(VLOOKUP($B3697,Locations!$A$2:$U$255,11,FALSE)-G3697,3),"")</f>
        <v>4428.4399999999996</v>
      </c>
      <c r="I3697" s="2">
        <v>1</v>
      </c>
      <c r="J3697">
        <v>17</v>
      </c>
    </row>
    <row r="3698" spans="1:10" x14ac:dyDescent="0.25">
      <c r="A3698" s="1">
        <v>40009.52847222222</v>
      </c>
      <c r="B3698">
        <v>52</v>
      </c>
      <c r="C3698">
        <v>7.58</v>
      </c>
      <c r="D3698" t="s">
        <v>306</v>
      </c>
      <c r="F3698">
        <f>IFERROR(IF(E3698="",VLOOKUP($B3698,Locations!$A$2:$U$255,16,FALSE),E3698),"")</f>
        <v>2.4300000000000002</v>
      </c>
      <c r="G3698">
        <f>IFERROR(C3698-F3698,"")</f>
        <v>5.15</v>
      </c>
      <c r="H3698">
        <f>IFERROR(ROUND(VLOOKUP($B3698,Locations!$A$2:$U$255,11,FALSE)-G3698,3),"")</f>
        <v>4304.55</v>
      </c>
      <c r="I3698" s="2">
        <v>1</v>
      </c>
      <c r="J3698">
        <v>17</v>
      </c>
    </row>
    <row r="3699" spans="1:10" x14ac:dyDescent="0.25">
      <c r="A3699" s="1">
        <v>40073.423611111109</v>
      </c>
      <c r="B3699">
        <v>52</v>
      </c>
      <c r="C3699">
        <v>7.41</v>
      </c>
      <c r="D3699" t="s">
        <v>306</v>
      </c>
      <c r="F3699">
        <f>IFERROR(IF(E3699="",VLOOKUP($B3699,Locations!$A$2:$U$255,16,FALSE),E3699),"")</f>
        <v>2.4300000000000002</v>
      </c>
      <c r="G3699">
        <f>IFERROR(C3699-F3699,"")</f>
        <v>4.9800000000000004</v>
      </c>
      <c r="H3699">
        <f>IFERROR(ROUND(VLOOKUP($B3699,Locations!$A$2:$U$255,11,FALSE)-G3699,3),"")</f>
        <v>4304.72</v>
      </c>
      <c r="I3699" s="2">
        <v>1</v>
      </c>
      <c r="J3699">
        <v>17</v>
      </c>
    </row>
    <row r="3700" spans="1:10" x14ac:dyDescent="0.25">
      <c r="A3700" s="1">
        <v>40151.402083333334</v>
      </c>
      <c r="B3700">
        <v>52</v>
      </c>
      <c r="C3700">
        <v>7.59</v>
      </c>
      <c r="D3700" t="s">
        <v>306</v>
      </c>
      <c r="F3700">
        <f>IFERROR(IF(E3700="",VLOOKUP($B3700,Locations!$A$2:$U$255,16,FALSE),E3700),"")</f>
        <v>2.4300000000000002</v>
      </c>
      <c r="G3700">
        <f>IFERROR(C3700-F3700,"")</f>
        <v>5.16</v>
      </c>
      <c r="H3700">
        <f>IFERROR(ROUND(VLOOKUP($B3700,Locations!$A$2:$U$255,11,FALSE)-G3700,3),"")</f>
        <v>4304.54</v>
      </c>
      <c r="I3700" s="2">
        <v>1</v>
      </c>
      <c r="J3700">
        <v>17</v>
      </c>
    </row>
    <row r="3701" spans="1:10" x14ac:dyDescent="0.25">
      <c r="A3701" s="1">
        <v>40242.411111111112</v>
      </c>
      <c r="B3701">
        <v>52</v>
      </c>
      <c r="C3701">
        <v>7.89</v>
      </c>
      <c r="D3701" t="s">
        <v>306</v>
      </c>
      <c r="F3701">
        <f>IFERROR(IF(E3701="",VLOOKUP($B3701,Locations!$A$2:$U$255,16,FALSE),E3701),"")</f>
        <v>2.4300000000000002</v>
      </c>
      <c r="G3701">
        <f>IFERROR(C3701-F3701,"")</f>
        <v>5.4599999999999991</v>
      </c>
      <c r="H3701">
        <f>IFERROR(ROUND(VLOOKUP($B3701,Locations!$A$2:$U$255,11,FALSE)-G3701,3),"")</f>
        <v>4304.24</v>
      </c>
      <c r="I3701" s="2">
        <v>1</v>
      </c>
      <c r="J3701">
        <v>17</v>
      </c>
    </row>
    <row r="3702" spans="1:10" x14ac:dyDescent="0.25">
      <c r="A3702" s="1">
        <v>40339.438888888886</v>
      </c>
      <c r="B3702">
        <v>52</v>
      </c>
      <c r="C3702">
        <v>7.79</v>
      </c>
      <c r="D3702" t="s">
        <v>306</v>
      </c>
      <c r="F3702">
        <f>IFERROR(IF(E3702="",VLOOKUP($B3702,Locations!$A$2:$U$255,16,FALSE),E3702),"")</f>
        <v>2.4300000000000002</v>
      </c>
      <c r="G3702">
        <f>IFERROR(C3702-F3702,"")</f>
        <v>5.3599999999999994</v>
      </c>
      <c r="H3702">
        <f>IFERROR(ROUND(VLOOKUP($B3702,Locations!$A$2:$U$255,11,FALSE)-G3702,3),"")</f>
        <v>4304.34</v>
      </c>
      <c r="I3702" s="2">
        <v>1</v>
      </c>
      <c r="J3702">
        <v>17</v>
      </c>
    </row>
    <row r="3703" spans="1:10" x14ac:dyDescent="0.25">
      <c r="A3703" s="1">
        <v>40437.45416666667</v>
      </c>
      <c r="B3703" s="41">
        <v>52</v>
      </c>
      <c r="C3703" s="41">
        <v>7.55</v>
      </c>
      <c r="D3703" s="41" t="s">
        <v>306</v>
      </c>
      <c r="E3703" s="41"/>
      <c r="F3703" s="41">
        <f>IFERROR(IF(E3703="",VLOOKUP($B3703,Locations!$A$2:$U$255,16,FALSE),E3703),"")</f>
        <v>2.4300000000000002</v>
      </c>
      <c r="G3703" s="41">
        <f>IFERROR(C3703-F3703,"")</f>
        <v>5.1199999999999992</v>
      </c>
      <c r="H3703" s="41">
        <f>IFERROR(ROUND(VLOOKUP($B3703,Locations!$A$2:$U$255,11,FALSE)-G3703,3),"")</f>
        <v>4304.58</v>
      </c>
      <c r="I3703" s="42">
        <v>1</v>
      </c>
      <c r="J3703" s="41">
        <v>14</v>
      </c>
    </row>
    <row r="3704" spans="1:10" x14ac:dyDescent="0.25">
      <c r="A3704" s="1">
        <v>40521.439583333333</v>
      </c>
      <c r="B3704">
        <v>52</v>
      </c>
      <c r="C3704">
        <v>7.64</v>
      </c>
      <c r="D3704" t="s">
        <v>306</v>
      </c>
      <c r="F3704">
        <f>IFERROR(IF(E3704="",VLOOKUP($B3704,Locations!$A$2:$U$255,16,FALSE),E3704),"")</f>
        <v>2.4300000000000002</v>
      </c>
      <c r="G3704">
        <f>IFERROR(C3704-F3704,"")</f>
        <v>5.2099999999999991</v>
      </c>
      <c r="H3704">
        <f>IFERROR(ROUND(VLOOKUP($B3704,Locations!$A$2:$U$255,11,FALSE)-G3704,3),"")</f>
        <v>4304.49</v>
      </c>
      <c r="I3704" s="2">
        <v>1</v>
      </c>
      <c r="J3704">
        <v>16</v>
      </c>
    </row>
    <row r="3705" spans="1:10" x14ac:dyDescent="0.25">
      <c r="A3705" s="1">
        <v>40605.456250000003</v>
      </c>
      <c r="B3705">
        <v>52</v>
      </c>
      <c r="C3705">
        <v>7.85</v>
      </c>
      <c r="D3705" t="s">
        <v>306</v>
      </c>
      <c r="F3705">
        <f>IFERROR(IF(E3705="",VLOOKUP($B3705,Locations!$A$2:$U$255,16,FALSE),E3705),"")</f>
        <v>2.4300000000000002</v>
      </c>
      <c r="G3705">
        <f>IFERROR(C3705-F3705,"")</f>
        <v>5.42</v>
      </c>
      <c r="H3705">
        <f>IFERROR(ROUND(VLOOKUP($B3705,Locations!$A$2:$U$255,11,FALSE)-G3705,3),"")</f>
        <v>4304.28</v>
      </c>
      <c r="I3705" s="2">
        <v>1</v>
      </c>
      <c r="J3705">
        <v>14</v>
      </c>
    </row>
    <row r="3706" spans="1:10" x14ac:dyDescent="0.25">
      <c r="A3706" s="1">
        <v>40703.377083333333</v>
      </c>
      <c r="B3706">
        <v>52</v>
      </c>
      <c r="C3706">
        <v>7.66</v>
      </c>
      <c r="D3706" t="s">
        <v>306</v>
      </c>
      <c r="F3706">
        <f>IFERROR(IF(E3706="",VLOOKUP($B3706,Locations!$A$2:$U$255,16,FALSE),E3706),"")</f>
        <v>2.4300000000000002</v>
      </c>
      <c r="G3706">
        <f>IFERROR(C3706-F3706,"")</f>
        <v>5.23</v>
      </c>
      <c r="H3706">
        <f>IFERROR(ROUND(VLOOKUP($B3706,Locations!$A$2:$U$255,11,FALSE)-G3706,3),"")</f>
        <v>4304.47</v>
      </c>
      <c r="I3706" s="2">
        <v>1</v>
      </c>
      <c r="J3706">
        <v>14</v>
      </c>
    </row>
    <row r="3707" spans="1:10" x14ac:dyDescent="0.25">
      <c r="A3707" s="1">
        <v>40801.413888888892</v>
      </c>
      <c r="B3707">
        <v>52</v>
      </c>
      <c r="C3707">
        <v>7.42</v>
      </c>
      <c r="D3707" t="s">
        <v>306</v>
      </c>
      <c r="F3707">
        <f>IFERROR(IF(E3707="",VLOOKUP($B3707,Locations!$A$2:$U$255,16,FALSE),E3707),"")</f>
        <v>2.4300000000000002</v>
      </c>
      <c r="G3707">
        <f>IFERROR(C3707-F3707,"")</f>
        <v>4.99</v>
      </c>
      <c r="H3707">
        <f>IFERROR(ROUND(VLOOKUP($B3707,Locations!$A$2:$U$255,11,FALSE)-G3707,3),"")</f>
        <v>4304.71</v>
      </c>
      <c r="I3707" s="2">
        <v>1</v>
      </c>
      <c r="J3707">
        <v>14</v>
      </c>
    </row>
    <row r="3708" spans="1:10" x14ac:dyDescent="0.25">
      <c r="A3708" s="1">
        <v>40885.473611111112</v>
      </c>
      <c r="B3708">
        <v>52</v>
      </c>
      <c r="C3708">
        <v>7.71</v>
      </c>
      <c r="D3708" t="s">
        <v>306</v>
      </c>
      <c r="F3708">
        <f>IFERROR(IF(E3708="",VLOOKUP($B3708,Locations!$A$2:$U$255,16,FALSE),E3708),"")</f>
        <v>2.4300000000000002</v>
      </c>
      <c r="G3708">
        <f>IFERROR(C3708-F3708,"")</f>
        <v>5.2799999999999994</v>
      </c>
      <c r="H3708">
        <f>IFERROR(ROUND(VLOOKUP($B3708,Locations!$A$2:$U$255,11,FALSE)-G3708,3),"")</f>
        <v>4304.42</v>
      </c>
      <c r="I3708" s="2">
        <v>1</v>
      </c>
      <c r="J3708">
        <v>14</v>
      </c>
    </row>
    <row r="3709" spans="1:10" x14ac:dyDescent="0.25">
      <c r="A3709" s="1">
        <v>40969.418749999997</v>
      </c>
      <c r="B3709">
        <v>52</v>
      </c>
      <c r="C3709">
        <v>7.57</v>
      </c>
      <c r="D3709" t="s">
        <v>306</v>
      </c>
      <c r="F3709">
        <f>IFERROR(IF(E3709="",VLOOKUP($B3709,Locations!$A$2:$U$255,16,FALSE),E3709),"")</f>
        <v>2.4300000000000002</v>
      </c>
      <c r="G3709">
        <f>IFERROR(C3709-F3709,"")</f>
        <v>5.1400000000000006</v>
      </c>
      <c r="H3709">
        <f>IFERROR(ROUND(VLOOKUP($B3709,Locations!$A$2:$U$255,11,FALSE)-G3709,3),"")</f>
        <v>4304.5600000000004</v>
      </c>
      <c r="I3709" s="2">
        <v>1</v>
      </c>
      <c r="J3709">
        <v>16</v>
      </c>
    </row>
    <row r="3710" spans="1:10" x14ac:dyDescent="0.25">
      <c r="A3710" s="1">
        <v>41067.397916666669</v>
      </c>
      <c r="B3710">
        <v>52</v>
      </c>
      <c r="C3710">
        <v>7.75</v>
      </c>
      <c r="D3710" t="s">
        <v>306</v>
      </c>
      <c r="F3710">
        <f>IFERROR(IF(E3710="",VLOOKUP($B3710,Locations!$A$2:$U$255,16,FALSE),E3710),"")</f>
        <v>2.4300000000000002</v>
      </c>
      <c r="G3710">
        <f>IFERROR(C3710-F3710,"")</f>
        <v>5.32</v>
      </c>
      <c r="H3710">
        <f>IFERROR(ROUND(VLOOKUP($B3710,Locations!$A$2:$U$255,11,FALSE)-G3710,3),"")</f>
        <v>4304.38</v>
      </c>
      <c r="I3710" s="2">
        <v>1</v>
      </c>
      <c r="J3710">
        <v>14</v>
      </c>
    </row>
    <row r="3711" spans="1:10" x14ac:dyDescent="0.25">
      <c r="A3711" s="1">
        <v>41165.452777777777</v>
      </c>
      <c r="B3711">
        <v>52</v>
      </c>
      <c r="C3711">
        <v>7.51</v>
      </c>
      <c r="D3711" t="s">
        <v>306</v>
      </c>
      <c r="F3711">
        <f>IFERROR(IF(E3711="",VLOOKUP($B3711,Locations!$A$2:$U$255,16,FALSE),E3711),"")</f>
        <v>2.4300000000000002</v>
      </c>
      <c r="G3711">
        <f>IFERROR(C3711-F3711,"")</f>
        <v>5.08</v>
      </c>
      <c r="H3711">
        <f>IFERROR(ROUND(VLOOKUP($B3711,Locations!$A$2:$U$255,11,FALSE)-G3711,3),"")</f>
        <v>4304.62</v>
      </c>
      <c r="I3711" s="2">
        <v>1</v>
      </c>
      <c r="J3711">
        <v>14</v>
      </c>
    </row>
    <row r="3712" spans="1:10" x14ac:dyDescent="0.25">
      <c r="A3712" s="1">
        <v>41256.398611111108</v>
      </c>
      <c r="B3712">
        <v>52</v>
      </c>
      <c r="C3712">
        <v>7.41</v>
      </c>
      <c r="D3712" t="s">
        <v>306</v>
      </c>
      <c r="F3712">
        <f>IFERROR(IF(E3712="",VLOOKUP($B3712,Locations!$A$2:$U$255,16,FALSE),E3712),"")</f>
        <v>2.4300000000000002</v>
      </c>
      <c r="G3712">
        <f>IFERROR(C3712-F3712,"")</f>
        <v>4.9800000000000004</v>
      </c>
      <c r="H3712">
        <f>IFERROR(ROUND(VLOOKUP($B3712,Locations!$A$2:$U$255,11,FALSE)-G3712,3),"")</f>
        <v>4304.72</v>
      </c>
      <c r="I3712" s="2">
        <v>1</v>
      </c>
    </row>
    <row r="3713" spans="1:10" x14ac:dyDescent="0.25">
      <c r="A3713" s="1">
        <v>41340.434027777781</v>
      </c>
      <c r="B3713">
        <v>52</v>
      </c>
      <c r="C3713">
        <v>7.66</v>
      </c>
      <c r="D3713" t="s">
        <v>306</v>
      </c>
      <c r="F3713">
        <f>IFERROR(IF(E3713="",VLOOKUP($B3713,Locations!$A$2:$U$255,16,FALSE),E3713),"")</f>
        <v>2.4300000000000002</v>
      </c>
      <c r="G3713">
        <f>IFERROR(C3713-F3713,"")</f>
        <v>5.23</v>
      </c>
      <c r="H3713">
        <f>IFERROR(ROUND(VLOOKUP($B3713,Locations!$A$2:$U$255,11,FALSE)-G3713,3),"")</f>
        <v>4304.47</v>
      </c>
      <c r="I3713" s="2">
        <v>1</v>
      </c>
      <c r="J3713">
        <v>14</v>
      </c>
    </row>
    <row r="3714" spans="1:10" x14ac:dyDescent="0.25">
      <c r="A3714" s="1">
        <v>41445.385416666664</v>
      </c>
      <c r="B3714">
        <v>52</v>
      </c>
      <c r="C3714">
        <v>7.91</v>
      </c>
      <c r="D3714" t="s">
        <v>306</v>
      </c>
      <c r="F3714">
        <f>IFERROR(IF(E3714="",VLOOKUP($B3714,Locations!$A$2:$U$255,16,FALSE),E3714),"")</f>
        <v>2.4300000000000002</v>
      </c>
      <c r="G3714">
        <f>IFERROR(C3714-F3714,"")</f>
        <v>5.48</v>
      </c>
      <c r="H3714">
        <f>IFERROR(ROUND(VLOOKUP($B3714,Locations!$A$2:$U$255,11,FALSE)-G3714,3),"")</f>
        <v>4304.22</v>
      </c>
      <c r="I3714" s="2">
        <v>1</v>
      </c>
      <c r="J3714">
        <v>14</v>
      </c>
    </row>
    <row r="3715" spans="1:10" x14ac:dyDescent="0.25">
      <c r="A3715" s="1">
        <v>41453.484722222223</v>
      </c>
      <c r="B3715">
        <v>52</v>
      </c>
      <c r="C3715">
        <v>7.89</v>
      </c>
      <c r="D3715" t="s">
        <v>306</v>
      </c>
      <c r="F3715">
        <f>IFERROR(IF(E3715="",VLOOKUP($B3715,Locations!$A$2:$U$255,16,FALSE),E3715),"")</f>
        <v>2.4300000000000002</v>
      </c>
      <c r="G3715">
        <f>IFERROR(C3715-F3715,"")</f>
        <v>5.4599999999999991</v>
      </c>
      <c r="H3715">
        <f>IFERROR(ROUND(VLOOKUP($B3715,Locations!$A$2:$U$255,11,FALSE)-G3715,3),"")</f>
        <v>4304.24</v>
      </c>
      <c r="I3715" s="2">
        <v>1</v>
      </c>
    </row>
    <row r="3716" spans="1:10" x14ac:dyDescent="0.25">
      <c r="A3716" s="1">
        <v>41536.385416666664</v>
      </c>
      <c r="B3716">
        <v>52</v>
      </c>
      <c r="C3716">
        <v>7.72</v>
      </c>
      <c r="D3716" t="s">
        <v>306</v>
      </c>
      <c r="F3716">
        <f>IFERROR(IF(E3716="",VLOOKUP($B3716,Locations!$A$2:$U$255,16,FALSE),E3716),"")</f>
        <v>2.4300000000000002</v>
      </c>
      <c r="G3716">
        <f>IFERROR(C3716-F3716,"")</f>
        <v>5.2899999999999991</v>
      </c>
      <c r="H3716">
        <f>IFERROR(ROUND(VLOOKUP($B3716,Locations!$A$2:$U$255,11,FALSE)-G3716,3),"")</f>
        <v>4304.41</v>
      </c>
      <c r="I3716" s="2">
        <v>1</v>
      </c>
      <c r="J3716">
        <v>14</v>
      </c>
    </row>
    <row r="3717" spans="1:10" x14ac:dyDescent="0.25">
      <c r="A3717" s="1">
        <v>41620.458333333336</v>
      </c>
      <c r="B3717">
        <v>52</v>
      </c>
      <c r="C3717">
        <v>7.84</v>
      </c>
      <c r="D3717" t="s">
        <v>306</v>
      </c>
      <c r="F3717">
        <f>IFERROR(IF(E3717="",VLOOKUP($B3717,Locations!$A$2:$U$255,16,FALSE),E3717),"")</f>
        <v>2.4300000000000002</v>
      </c>
      <c r="G3717">
        <f>IFERROR(C3717-F3717,"")</f>
        <v>5.41</v>
      </c>
      <c r="H3717">
        <f>IFERROR(ROUND(VLOOKUP($B3717,Locations!$A$2:$U$255,11,FALSE)-G3717,3),"")</f>
        <v>4304.29</v>
      </c>
      <c r="I3717" s="2">
        <v>1</v>
      </c>
      <c r="J3717">
        <v>16</v>
      </c>
    </row>
    <row r="3718" spans="1:10" x14ac:dyDescent="0.25">
      <c r="A3718" s="1">
        <v>41704.42291666667</v>
      </c>
      <c r="B3718">
        <v>52</v>
      </c>
      <c r="C3718">
        <v>7.89</v>
      </c>
      <c r="D3718" t="s">
        <v>306</v>
      </c>
      <c r="F3718">
        <f>IFERROR(IF(E3718="",VLOOKUP($B3718,Locations!$A$2:$U$255,16,FALSE),E3718),"")</f>
        <v>2.4300000000000002</v>
      </c>
      <c r="G3718">
        <f>IFERROR(C3718-F3718,"")</f>
        <v>5.4599999999999991</v>
      </c>
      <c r="H3718">
        <f>IFERROR(ROUND(VLOOKUP($B3718,Locations!$A$2:$U$255,11,FALSE)-G3718,3),"")</f>
        <v>4304.24</v>
      </c>
      <c r="I3718" s="2">
        <v>1</v>
      </c>
      <c r="J3718">
        <v>14</v>
      </c>
    </row>
    <row r="3719" spans="1:10" x14ac:dyDescent="0.25">
      <c r="A3719" s="1">
        <v>41795.399305555555</v>
      </c>
      <c r="B3719">
        <v>52</v>
      </c>
      <c r="C3719">
        <v>7.93</v>
      </c>
      <c r="D3719" t="s">
        <v>306</v>
      </c>
      <c r="F3719">
        <f>IFERROR(IF(E3719="",VLOOKUP($B3719,Locations!$A$2:$U$255,16,FALSE),E3719),"")</f>
        <v>2.4300000000000002</v>
      </c>
      <c r="G3719">
        <f>IFERROR(C3719-F3719,"")</f>
        <v>5.5</v>
      </c>
      <c r="H3719">
        <f>IFERROR(ROUND(VLOOKUP($B3719,Locations!$A$2:$U$255,11,FALSE)-G3719,3),"")</f>
        <v>4304.2</v>
      </c>
      <c r="I3719" s="2">
        <v>1</v>
      </c>
      <c r="J3719">
        <v>14</v>
      </c>
    </row>
    <row r="3720" spans="1:10" x14ac:dyDescent="0.25">
      <c r="A3720" s="1">
        <v>41893.4</v>
      </c>
      <c r="B3720">
        <v>52</v>
      </c>
      <c r="C3720">
        <v>7.71</v>
      </c>
      <c r="D3720" t="s">
        <v>306</v>
      </c>
      <c r="F3720">
        <f>IFERROR(IF(E3720="",VLOOKUP($B3720,Locations!$A$2:$U$255,16,FALSE),E3720),"")</f>
        <v>2.4300000000000002</v>
      </c>
      <c r="G3720">
        <f>IFERROR(C3720-F3720,"")</f>
        <v>5.2799999999999994</v>
      </c>
      <c r="H3720">
        <f>IFERROR(ROUND(VLOOKUP($B3720,Locations!$A$2:$U$255,11,FALSE)-G3720,3),"")</f>
        <v>4304.42</v>
      </c>
      <c r="I3720" s="2">
        <v>1</v>
      </c>
      <c r="J3720">
        <v>14</v>
      </c>
    </row>
    <row r="3721" spans="1:10" x14ac:dyDescent="0.25">
      <c r="A3721" s="1">
        <v>41984.435416666667</v>
      </c>
      <c r="B3721">
        <v>52</v>
      </c>
      <c r="C3721">
        <v>7.47</v>
      </c>
      <c r="D3721" t="s">
        <v>306</v>
      </c>
      <c r="F3721">
        <f>IFERROR(IF(E3721="",VLOOKUP($B3721,Locations!$A$2:$U$255,16,FALSE),E3721),"")</f>
        <v>2.4300000000000002</v>
      </c>
      <c r="G3721">
        <f>IFERROR(C3721-F3721,"")</f>
        <v>5.0399999999999991</v>
      </c>
      <c r="H3721">
        <f>IFERROR(ROUND(VLOOKUP($B3721,Locations!$A$2:$U$255,11,FALSE)-G3721,3),"")</f>
        <v>4304.66</v>
      </c>
      <c r="I3721" s="2">
        <v>1</v>
      </c>
      <c r="J3721">
        <v>16</v>
      </c>
    </row>
    <row r="3722" spans="1:10" x14ac:dyDescent="0.25">
      <c r="A3722" s="1">
        <v>42068.446527777778</v>
      </c>
      <c r="B3722">
        <v>52</v>
      </c>
      <c r="C3722">
        <v>7.82</v>
      </c>
      <c r="D3722" t="s">
        <v>306</v>
      </c>
      <c r="F3722">
        <f>IFERROR(IF(E3722="",VLOOKUP($B3722,Locations!$A$2:$U$255,16,FALSE),E3722),"")</f>
        <v>2.4300000000000002</v>
      </c>
      <c r="G3722">
        <f>IFERROR(C3722-F3722,"")</f>
        <v>5.3900000000000006</v>
      </c>
      <c r="H3722">
        <f>IFERROR(ROUND(VLOOKUP($B3722,Locations!$A$2:$U$255,11,FALSE)-G3722,3),"")</f>
        <v>4304.3100000000004</v>
      </c>
      <c r="I3722" s="2">
        <v>1</v>
      </c>
      <c r="J3722">
        <v>16</v>
      </c>
    </row>
    <row r="3723" spans="1:10" x14ac:dyDescent="0.25">
      <c r="A3723" s="1">
        <v>42181.465277777781</v>
      </c>
      <c r="B3723">
        <v>52</v>
      </c>
      <c r="C3723" s="41">
        <v>7.88</v>
      </c>
      <c r="D3723" t="s">
        <v>306</v>
      </c>
      <c r="E3723" s="41"/>
      <c r="F3723" s="41">
        <f>IFERROR(IF(E3723="",VLOOKUP($B3723,Locations!$A$2:$U$255,16,FALSE),E3723),"")</f>
        <v>2.4300000000000002</v>
      </c>
      <c r="G3723">
        <f>IFERROR(C3723-F3723,"")</f>
        <v>5.4499999999999993</v>
      </c>
      <c r="H3723">
        <f>IFERROR(ROUND(VLOOKUP($B3723,Locations!$A$2:$U$255,11,FALSE)-G3723,3),"")</f>
        <v>4304.25</v>
      </c>
      <c r="I3723" s="2">
        <v>1</v>
      </c>
      <c r="J3723">
        <v>17</v>
      </c>
    </row>
    <row r="3724" spans="1:10" x14ac:dyDescent="0.25">
      <c r="A3724" s="1">
        <v>42341.4</v>
      </c>
      <c r="B3724">
        <v>52</v>
      </c>
      <c r="C3724">
        <v>7.8</v>
      </c>
      <c r="D3724" t="s">
        <v>306</v>
      </c>
      <c r="F3724">
        <f>IFERROR(IF(E3724="",VLOOKUP($B3724,Locations!$A$2:$U$255,16,FALSE),E3724),"")</f>
        <v>2.4300000000000002</v>
      </c>
      <c r="G3724">
        <f>IFERROR(C3724-F3724,"")</f>
        <v>5.3699999999999992</v>
      </c>
      <c r="H3724">
        <f>IFERROR(ROUND(VLOOKUP($B3724,Locations!$A$2:$U$255,11,FALSE)-G3724,3),"")</f>
        <v>4304.33</v>
      </c>
      <c r="I3724" s="2">
        <v>1</v>
      </c>
      <c r="J3724">
        <v>16</v>
      </c>
    </row>
    <row r="3725" spans="1:10" x14ac:dyDescent="0.25">
      <c r="A3725" s="1">
        <v>42495.357638888891</v>
      </c>
      <c r="B3725">
        <v>52</v>
      </c>
      <c r="C3725">
        <v>7.86</v>
      </c>
      <c r="D3725" t="s">
        <v>306</v>
      </c>
      <c r="F3725">
        <f>IFERROR(IF(E3725="",VLOOKUP($B3725,Locations!$A$2:$U$255,16,FALSE),E3725),"")</f>
        <v>2.4300000000000002</v>
      </c>
      <c r="G3725">
        <f>IFERROR(C3725-F3725,"")</f>
        <v>5.43</v>
      </c>
      <c r="H3725">
        <f>IFERROR(ROUND(VLOOKUP($B3725,Locations!$A$2:$U$255,11,FALSE)-G3725,3),"")</f>
        <v>4304.2700000000004</v>
      </c>
      <c r="I3725" s="2">
        <v>1</v>
      </c>
      <c r="J3725">
        <v>15</v>
      </c>
    </row>
    <row r="3726" spans="1:10" x14ac:dyDescent="0.25">
      <c r="A3726" s="1">
        <v>42586.350694444445</v>
      </c>
      <c r="B3726">
        <v>52</v>
      </c>
      <c r="C3726">
        <v>7.74</v>
      </c>
      <c r="D3726" t="s">
        <v>306</v>
      </c>
      <c r="F3726">
        <f>IFERROR(IF(E3726="",VLOOKUP($B3726,Locations!$A$2:$U$255,16,FALSE),E3726),"")</f>
        <v>2.4300000000000002</v>
      </c>
      <c r="G3726">
        <f>IFERROR(C3726-F3726,"")</f>
        <v>5.3100000000000005</v>
      </c>
      <c r="H3726">
        <f>IFERROR(ROUND(VLOOKUP($B3726,Locations!$A$2:$U$255,11,FALSE)-G3726,3),"")</f>
        <v>4304.3900000000003</v>
      </c>
      <c r="I3726" s="2">
        <v>1</v>
      </c>
      <c r="J3726">
        <v>15</v>
      </c>
    </row>
    <row r="3727" spans="1:10" x14ac:dyDescent="0.25">
      <c r="A3727" s="1">
        <v>42801.583333333336</v>
      </c>
      <c r="B3727">
        <v>52</v>
      </c>
      <c r="C3727" s="41">
        <v>7.92</v>
      </c>
      <c r="D3727" t="s">
        <v>306</v>
      </c>
      <c r="F3727">
        <f>IFERROR(IF(E3727="",VLOOKUP($B3727,Locations!$A$2:$U$255,16,FALSE),E3727),"")</f>
        <v>2.4300000000000002</v>
      </c>
      <c r="G3727">
        <f>IFERROR(C3727-F3727,"")</f>
        <v>5.49</v>
      </c>
      <c r="H3727">
        <f>IFERROR(ROUND(VLOOKUP($B3727,Locations!$A$2:$U$255,11,FALSE)-G3727,3),"")</f>
        <v>4304.21</v>
      </c>
      <c r="I3727" s="2">
        <v>1</v>
      </c>
      <c r="J3727">
        <v>16</v>
      </c>
    </row>
    <row r="3728" spans="1:10" x14ac:dyDescent="0.25">
      <c r="A3728" s="1">
        <v>42964.357638888891</v>
      </c>
      <c r="B3728">
        <v>52</v>
      </c>
      <c r="C3728">
        <v>7.73</v>
      </c>
      <c r="D3728" t="s">
        <v>306</v>
      </c>
      <c r="F3728">
        <f>IFERROR(IF(E3728="",VLOOKUP($B3728,Locations!$A$2:$U$255,16,FALSE),E3728),"")</f>
        <v>2.4300000000000002</v>
      </c>
      <c r="G3728">
        <f>IFERROR(C3728-F3728,"")</f>
        <v>5.3000000000000007</v>
      </c>
      <c r="H3728">
        <f>IFERROR(ROUND(VLOOKUP($B3728,Locations!$A$2:$U$255,11,FALSE)-G3728,3),"")</f>
        <v>4304.3999999999996</v>
      </c>
      <c r="I3728" s="2">
        <v>1</v>
      </c>
      <c r="J3728">
        <v>15</v>
      </c>
    </row>
    <row r="3729" spans="1:10" x14ac:dyDescent="0.25">
      <c r="A3729" s="1">
        <v>43075.632638888892</v>
      </c>
      <c r="B3729">
        <v>52</v>
      </c>
      <c r="C3729">
        <v>7.72</v>
      </c>
      <c r="D3729" t="s">
        <v>306</v>
      </c>
      <c r="F3729">
        <f>IFERROR(IF(E3729="",VLOOKUP($B3729,Locations!$A$2:$U$255,16,FALSE),E3729),"")</f>
        <v>2.4300000000000002</v>
      </c>
      <c r="G3729">
        <f>IFERROR(C3729-F3729,"")</f>
        <v>5.2899999999999991</v>
      </c>
      <c r="H3729">
        <f>IFERROR(ROUND(VLOOKUP($B3729,Locations!$A$2:$U$255,11,FALSE)-G3729,3),"")</f>
        <v>4304.41</v>
      </c>
      <c r="I3729" s="2">
        <v>1</v>
      </c>
      <c r="J3729">
        <v>16</v>
      </c>
    </row>
    <row r="3730" spans="1:10" x14ac:dyDescent="0.25">
      <c r="A3730" s="50">
        <v>43166.543749999997</v>
      </c>
      <c r="B3730">
        <v>52</v>
      </c>
      <c r="C3730">
        <v>7.94</v>
      </c>
      <c r="D3730" t="s">
        <v>306</v>
      </c>
      <c r="F3730">
        <v>2.4300000000000002</v>
      </c>
      <c r="G3730">
        <f>IFERROR(C3730-F3730,"")</f>
        <v>5.51</v>
      </c>
      <c r="H3730">
        <f>IFERROR(ROUND(VLOOKUP($B3730,Locations!$A$2:$U$255,11,FALSE)-G3730,3),"")</f>
        <v>4304.1899999999996</v>
      </c>
      <c r="I3730" s="2">
        <v>1</v>
      </c>
      <c r="J3730">
        <v>16</v>
      </c>
    </row>
    <row r="3731" spans="1:10" x14ac:dyDescent="0.25">
      <c r="A3731" s="50">
        <v>43313.571527777778</v>
      </c>
      <c r="B3731">
        <v>52</v>
      </c>
      <c r="C3731" s="47">
        <v>7.81</v>
      </c>
      <c r="D3731" t="s">
        <v>306</v>
      </c>
      <c r="F3731">
        <v>2.4300000000000002</v>
      </c>
      <c r="G3731">
        <f>IFERROR(C3731-F3731,"")</f>
        <v>5.379999999999999</v>
      </c>
      <c r="H3731">
        <f>IFERROR(ROUND(VLOOKUP($B3731,Locations!$A$2:$U$255,11,FALSE)-G3731,3),"")</f>
        <v>4304.32</v>
      </c>
      <c r="I3731" s="2">
        <v>1</v>
      </c>
      <c r="J3731">
        <v>17</v>
      </c>
    </row>
    <row r="3732" spans="1:10" x14ac:dyDescent="0.25">
      <c r="A3732" s="1">
        <v>40009.529861111114</v>
      </c>
      <c r="B3732">
        <v>53</v>
      </c>
      <c r="C3732">
        <v>7.51</v>
      </c>
      <c r="D3732" t="s">
        <v>307</v>
      </c>
      <c r="F3732">
        <f>IFERROR(IF(E3732="",VLOOKUP($B3732,Locations!$A$2:$U$255,16,FALSE),E3732),"")</f>
        <v>2.36</v>
      </c>
      <c r="G3732">
        <f>IFERROR(C3732-F3732,"")</f>
        <v>5.15</v>
      </c>
      <c r="H3732">
        <f>IFERROR(ROUND(VLOOKUP($B3732,Locations!$A$2:$U$255,11,FALSE)-G3732,3),"")</f>
        <v>4304.6499999999996</v>
      </c>
      <c r="I3732" s="2">
        <v>1</v>
      </c>
      <c r="J3732">
        <v>17</v>
      </c>
    </row>
    <row r="3733" spans="1:10" x14ac:dyDescent="0.25">
      <c r="A3733" s="1">
        <v>40073.425000000003</v>
      </c>
      <c r="B3733">
        <v>53</v>
      </c>
      <c r="C3733">
        <v>7.36</v>
      </c>
      <c r="D3733" t="s">
        <v>307</v>
      </c>
      <c r="F3733">
        <f>IFERROR(IF(E3733="",VLOOKUP($B3733,Locations!$A$2:$U$255,16,FALSE),E3733),"")</f>
        <v>2.36</v>
      </c>
      <c r="G3733">
        <f>IFERROR(C3733-F3733,"")</f>
        <v>5</v>
      </c>
      <c r="H3733">
        <f>IFERROR(ROUND(VLOOKUP($B3733,Locations!$A$2:$U$255,11,FALSE)-G3733,3),"")</f>
        <v>4304.8</v>
      </c>
      <c r="I3733" s="2">
        <v>1</v>
      </c>
      <c r="J3733">
        <v>17</v>
      </c>
    </row>
    <row r="3734" spans="1:10" x14ac:dyDescent="0.25">
      <c r="A3734" s="1">
        <v>40151.402083333334</v>
      </c>
      <c r="B3734">
        <v>53</v>
      </c>
      <c r="C3734">
        <v>7.56</v>
      </c>
      <c r="D3734" t="s">
        <v>307</v>
      </c>
      <c r="F3734">
        <f>IFERROR(IF(E3734="",VLOOKUP($B3734,Locations!$A$2:$U$255,16,FALSE),E3734),"")</f>
        <v>2.36</v>
      </c>
      <c r="G3734">
        <f>IFERROR(C3734-F3734,"")</f>
        <v>5.1999999999999993</v>
      </c>
      <c r="H3734">
        <f>IFERROR(ROUND(VLOOKUP($B3734,Locations!$A$2:$U$255,11,FALSE)-G3734,3),"")</f>
        <v>4304.6000000000004</v>
      </c>
      <c r="I3734" s="2">
        <v>1</v>
      </c>
      <c r="J3734">
        <v>17</v>
      </c>
    </row>
    <row r="3735" spans="1:10" x14ac:dyDescent="0.25">
      <c r="A3735" s="1">
        <v>40242.411111111112</v>
      </c>
      <c r="B3735">
        <v>53</v>
      </c>
      <c r="C3735">
        <v>7.81</v>
      </c>
      <c r="D3735" t="s">
        <v>307</v>
      </c>
      <c r="F3735">
        <f>IFERROR(IF(E3735="",VLOOKUP($B3735,Locations!$A$2:$U$255,16,FALSE),E3735),"")</f>
        <v>2.36</v>
      </c>
      <c r="G3735">
        <f>IFERROR(C3735-F3735,"")</f>
        <v>5.4499999999999993</v>
      </c>
      <c r="H3735">
        <f>IFERROR(ROUND(VLOOKUP($B3735,Locations!$A$2:$U$255,11,FALSE)-G3735,3),"")</f>
        <v>4304.3500000000004</v>
      </c>
      <c r="I3735" s="2">
        <v>1</v>
      </c>
      <c r="J3735">
        <v>17</v>
      </c>
    </row>
    <row r="3736" spans="1:10" x14ac:dyDescent="0.25">
      <c r="A3736" s="1">
        <v>40339.438888888886</v>
      </c>
      <c r="B3736">
        <v>53</v>
      </c>
      <c r="C3736">
        <v>7.78</v>
      </c>
      <c r="D3736" t="s">
        <v>307</v>
      </c>
      <c r="F3736">
        <f>IFERROR(IF(E3736="",VLOOKUP($B3736,Locations!$A$2:$U$255,16,FALSE),E3736),"")</f>
        <v>2.36</v>
      </c>
      <c r="G3736">
        <f>IFERROR(C3736-F3736,"")</f>
        <v>5.42</v>
      </c>
      <c r="H3736">
        <f>IFERROR(ROUND(VLOOKUP($B3736,Locations!$A$2:$U$255,11,FALSE)-G3736,3),"")</f>
        <v>4304.38</v>
      </c>
      <c r="I3736" s="2">
        <v>1</v>
      </c>
      <c r="J3736">
        <v>17</v>
      </c>
    </row>
    <row r="3737" spans="1:10" x14ac:dyDescent="0.25">
      <c r="A3737" s="1">
        <v>40437.452777777777</v>
      </c>
      <c r="B3737">
        <v>53</v>
      </c>
      <c r="C3737">
        <v>7.48</v>
      </c>
      <c r="D3737" t="s">
        <v>307</v>
      </c>
      <c r="F3737">
        <f>IFERROR(IF(E3737="",VLOOKUP($B3737,Locations!$A$2:$U$255,16,FALSE),E3737),"")</f>
        <v>2.36</v>
      </c>
      <c r="G3737">
        <f>IFERROR(C3737-F3737,"")</f>
        <v>5.120000000000001</v>
      </c>
      <c r="H3737">
        <f>IFERROR(ROUND(VLOOKUP($B3737,Locations!$A$2:$U$255,11,FALSE)-G3737,3),"")</f>
        <v>4304.68</v>
      </c>
      <c r="I3737" s="2">
        <v>1</v>
      </c>
      <c r="J3737">
        <v>14</v>
      </c>
    </row>
    <row r="3738" spans="1:10" x14ac:dyDescent="0.25">
      <c r="A3738" s="1">
        <v>40521.44027777778</v>
      </c>
      <c r="B3738">
        <v>53</v>
      </c>
      <c r="C3738">
        <v>7.52</v>
      </c>
      <c r="D3738" t="s">
        <v>307</v>
      </c>
      <c r="F3738">
        <f>IFERROR(IF(E3738="",VLOOKUP($B3738,Locations!$A$2:$U$255,16,FALSE),E3738),"")</f>
        <v>2.36</v>
      </c>
      <c r="G3738">
        <f>IFERROR(C3738-F3738,"")</f>
        <v>5.16</v>
      </c>
      <c r="H3738">
        <f>IFERROR(ROUND(VLOOKUP($B3738,Locations!$A$2:$U$255,11,FALSE)-G3738,3),"")</f>
        <v>4304.6400000000003</v>
      </c>
      <c r="I3738" s="2">
        <v>1</v>
      </c>
      <c r="J3738">
        <v>16</v>
      </c>
    </row>
    <row r="3739" spans="1:10" x14ac:dyDescent="0.25">
      <c r="A3739" s="1">
        <v>40605.458333333336</v>
      </c>
      <c r="B3739">
        <v>53</v>
      </c>
      <c r="C3739">
        <v>7.77</v>
      </c>
      <c r="D3739" t="s">
        <v>307</v>
      </c>
      <c r="F3739">
        <f>IFERROR(IF(E3739="",VLOOKUP($B3739,Locations!$A$2:$U$255,16,FALSE),E3739),"")</f>
        <v>2.36</v>
      </c>
      <c r="G3739">
        <f>IFERROR(C3739-F3739,"")</f>
        <v>5.41</v>
      </c>
      <c r="H3739">
        <f>IFERROR(ROUND(VLOOKUP($B3739,Locations!$A$2:$U$255,11,FALSE)-G3739,3),"")</f>
        <v>4304.3900000000003</v>
      </c>
      <c r="I3739" s="2">
        <v>1</v>
      </c>
      <c r="J3739">
        <v>14</v>
      </c>
    </row>
    <row r="3740" spans="1:10" x14ac:dyDescent="0.25">
      <c r="A3740" s="1">
        <v>40703.375694444447</v>
      </c>
      <c r="B3740">
        <v>53</v>
      </c>
      <c r="C3740">
        <v>7.57</v>
      </c>
      <c r="D3740" t="s">
        <v>307</v>
      </c>
      <c r="F3740">
        <f>IFERROR(IF(E3740="",VLOOKUP($B3740,Locations!$A$2:$U$255,16,FALSE),E3740),"")</f>
        <v>2.36</v>
      </c>
      <c r="G3740">
        <f>IFERROR(C3740-F3740,"")</f>
        <v>5.2100000000000009</v>
      </c>
      <c r="H3740">
        <f>IFERROR(ROUND(VLOOKUP($B3740,Locations!$A$2:$U$255,11,FALSE)-G3740,3),"")</f>
        <v>4304.59</v>
      </c>
      <c r="I3740" s="2">
        <v>1</v>
      </c>
      <c r="J3740">
        <v>14</v>
      </c>
    </row>
    <row r="3741" spans="1:10" x14ac:dyDescent="0.25">
      <c r="A3741" s="1">
        <v>40801.411111111112</v>
      </c>
      <c r="B3741">
        <v>53</v>
      </c>
      <c r="C3741">
        <v>7.35</v>
      </c>
      <c r="D3741" t="s">
        <v>307</v>
      </c>
      <c r="F3741">
        <f>IFERROR(IF(E3741="",VLOOKUP($B3741,Locations!$A$2:$U$255,16,FALSE),E3741),"")</f>
        <v>2.36</v>
      </c>
      <c r="G3741">
        <f>IFERROR(C3741-F3741,"")</f>
        <v>4.99</v>
      </c>
      <c r="H3741">
        <f>IFERROR(ROUND(VLOOKUP($B3741,Locations!$A$2:$U$255,11,FALSE)-G3741,3),"")</f>
        <v>4304.8100000000004</v>
      </c>
      <c r="I3741" s="2">
        <v>1</v>
      </c>
      <c r="J3741">
        <v>14</v>
      </c>
    </row>
    <row r="3742" spans="1:10" x14ac:dyDescent="0.25">
      <c r="A3742" s="1">
        <v>40885.46875</v>
      </c>
      <c r="B3742">
        <v>53</v>
      </c>
      <c r="C3742">
        <v>7.65</v>
      </c>
      <c r="D3742" t="s">
        <v>307</v>
      </c>
      <c r="F3742">
        <f>IFERROR(IF(E3742="",VLOOKUP($B3742,Locations!$A$2:$U$255,16,FALSE),E3742),"")</f>
        <v>2.36</v>
      </c>
      <c r="G3742">
        <f>IFERROR(C3742-F3742,"")</f>
        <v>5.2900000000000009</v>
      </c>
      <c r="H3742">
        <f>IFERROR(ROUND(VLOOKUP($B3742,Locations!$A$2:$U$255,11,FALSE)-G3742,3),"")</f>
        <v>4304.51</v>
      </c>
      <c r="I3742" s="2">
        <v>1</v>
      </c>
      <c r="J3742">
        <v>14</v>
      </c>
    </row>
    <row r="3743" spans="1:10" x14ac:dyDescent="0.25">
      <c r="A3743" s="1">
        <v>40969.419444444444</v>
      </c>
      <c r="B3743">
        <v>53</v>
      </c>
      <c r="C3743">
        <v>7.77</v>
      </c>
      <c r="D3743" t="s">
        <v>307</v>
      </c>
      <c r="F3743">
        <f>IFERROR(IF(E3743="",VLOOKUP($B3743,Locations!$A$2:$U$255,16,FALSE),E3743),"")</f>
        <v>2.36</v>
      </c>
      <c r="G3743">
        <f>IFERROR(C3743-F3743,"")</f>
        <v>5.41</v>
      </c>
      <c r="H3743">
        <f>IFERROR(ROUND(VLOOKUP($B3743,Locations!$A$2:$U$255,11,FALSE)-G3743,3),"")</f>
        <v>4304.3900000000003</v>
      </c>
      <c r="I3743" s="2">
        <v>1</v>
      </c>
      <c r="J3743">
        <v>16</v>
      </c>
    </row>
    <row r="3744" spans="1:10" x14ac:dyDescent="0.25">
      <c r="A3744" s="1">
        <v>41067.397222222222</v>
      </c>
      <c r="B3744" s="41">
        <v>53</v>
      </c>
      <c r="C3744" s="41">
        <v>7.68</v>
      </c>
      <c r="D3744" s="41" t="s">
        <v>307</v>
      </c>
      <c r="E3744" s="41"/>
      <c r="F3744" s="41">
        <f>IFERROR(IF(E3744="",VLOOKUP($B3744,Locations!$A$2:$U$255,16,FALSE),E3744),"")</f>
        <v>2.36</v>
      </c>
      <c r="G3744" s="41">
        <f>IFERROR(C3744-F3744,"")</f>
        <v>5.32</v>
      </c>
      <c r="H3744" s="41">
        <f>IFERROR(ROUND(VLOOKUP($B3744,Locations!$A$2:$U$255,11,FALSE)-G3744,3),"")</f>
        <v>4304.4799999999996</v>
      </c>
      <c r="I3744" s="42">
        <v>1</v>
      </c>
      <c r="J3744" s="41">
        <v>14</v>
      </c>
    </row>
    <row r="3745" spans="1:10" x14ac:dyDescent="0.25">
      <c r="A3745" s="1">
        <v>41165.451388888891</v>
      </c>
      <c r="B3745" s="41">
        <v>53</v>
      </c>
      <c r="C3745" s="41">
        <v>7.43</v>
      </c>
      <c r="D3745" s="41" t="s">
        <v>307</v>
      </c>
      <c r="E3745" s="41"/>
      <c r="F3745" s="41">
        <f>IFERROR(IF(E3745="",VLOOKUP($B3745,Locations!$A$2:$U$255,16,FALSE),E3745),"")</f>
        <v>2.36</v>
      </c>
      <c r="G3745" s="41">
        <f>IFERROR(C3745-F3745,"")</f>
        <v>5.07</v>
      </c>
      <c r="H3745" s="41">
        <f>IFERROR(ROUND(VLOOKUP($B3745,Locations!$A$2:$U$255,11,FALSE)-G3745,3),"")</f>
        <v>4304.7299999999996</v>
      </c>
      <c r="I3745" s="42">
        <v>1</v>
      </c>
      <c r="J3745" s="41">
        <v>14</v>
      </c>
    </row>
    <row r="3746" spans="1:10" x14ac:dyDescent="0.25">
      <c r="A3746" s="1">
        <v>41256.399305555555</v>
      </c>
      <c r="B3746" s="41">
        <v>53</v>
      </c>
      <c r="C3746" s="41">
        <v>7.32</v>
      </c>
      <c r="D3746" s="41" t="s">
        <v>307</v>
      </c>
      <c r="E3746" s="41"/>
      <c r="F3746" s="41">
        <f>IFERROR(IF(E3746="",VLOOKUP($B3746,Locations!$A$2:$U$255,16,FALSE),E3746),"")</f>
        <v>2.36</v>
      </c>
      <c r="G3746" s="41">
        <f>IFERROR(C3746-F3746,"")</f>
        <v>4.9600000000000009</v>
      </c>
      <c r="H3746" s="41">
        <f>IFERROR(ROUND(VLOOKUP($B3746,Locations!$A$2:$U$255,11,FALSE)-G3746,3),"")</f>
        <v>4304.84</v>
      </c>
      <c r="I3746" s="42">
        <v>1</v>
      </c>
      <c r="J3746" s="41"/>
    </row>
    <row r="3747" spans="1:10" x14ac:dyDescent="0.25">
      <c r="A3747" s="1">
        <v>41340.435416666667</v>
      </c>
      <c r="B3747">
        <v>53</v>
      </c>
      <c r="C3747">
        <v>7.57</v>
      </c>
      <c r="D3747" t="s">
        <v>307</v>
      </c>
      <c r="F3747">
        <f>IFERROR(IF(E3747="",VLOOKUP($B3747,Locations!$A$2:$U$255,16,FALSE),E3747),"")</f>
        <v>2.36</v>
      </c>
      <c r="G3747">
        <f>IFERROR(C3747-F3747,"")</f>
        <v>5.2100000000000009</v>
      </c>
      <c r="H3747">
        <f>IFERROR(ROUND(VLOOKUP($B3747,Locations!$A$2:$U$255,11,FALSE)-G3747,3),"")</f>
        <v>4304.59</v>
      </c>
      <c r="I3747" s="2">
        <v>1</v>
      </c>
      <c r="J3747">
        <v>14</v>
      </c>
    </row>
    <row r="3748" spans="1:10" x14ac:dyDescent="0.25">
      <c r="A3748" s="1">
        <v>41445.386805555558</v>
      </c>
      <c r="B3748">
        <v>53</v>
      </c>
      <c r="C3748">
        <v>7.83</v>
      </c>
      <c r="D3748" t="s">
        <v>307</v>
      </c>
      <c r="F3748">
        <f>IFERROR(IF(E3748="",VLOOKUP($B3748,Locations!$A$2:$U$255,16,FALSE),E3748),"")</f>
        <v>2.36</v>
      </c>
      <c r="G3748">
        <f>IFERROR(C3748-F3748,"")</f>
        <v>5.4700000000000006</v>
      </c>
      <c r="H3748">
        <f>IFERROR(ROUND(VLOOKUP($B3748,Locations!$A$2:$U$255,11,FALSE)-G3748,3),"")</f>
        <v>4304.33</v>
      </c>
      <c r="I3748" s="2">
        <v>1</v>
      </c>
      <c r="J3748">
        <v>14</v>
      </c>
    </row>
    <row r="3749" spans="1:10" x14ac:dyDescent="0.25">
      <c r="A3749" s="1">
        <v>41536.385416666664</v>
      </c>
      <c r="B3749">
        <v>53</v>
      </c>
      <c r="C3749">
        <v>7.64</v>
      </c>
      <c r="D3749" t="s">
        <v>307</v>
      </c>
      <c r="F3749">
        <f>IFERROR(IF(E3749="",VLOOKUP($B3749,Locations!$A$2:$U$255,16,FALSE),E3749),"")</f>
        <v>2.36</v>
      </c>
      <c r="G3749">
        <f>IFERROR(C3749-F3749,"")</f>
        <v>5.2799999999999994</v>
      </c>
      <c r="H3749">
        <f>IFERROR(ROUND(VLOOKUP($B3749,Locations!$A$2:$U$255,11,FALSE)-G3749,3),"")</f>
        <v>4304.5200000000004</v>
      </c>
      <c r="I3749" s="2">
        <v>1</v>
      </c>
      <c r="J3749">
        <v>14</v>
      </c>
    </row>
    <row r="3750" spans="1:10" x14ac:dyDescent="0.25">
      <c r="A3750" s="1">
        <v>41620.449305555558</v>
      </c>
      <c r="B3750">
        <v>53</v>
      </c>
      <c r="C3750">
        <v>7.73</v>
      </c>
      <c r="D3750" t="s">
        <v>307</v>
      </c>
      <c r="F3750">
        <f>IFERROR(IF(E3750="",VLOOKUP($B3750,Locations!$A$2:$U$255,16,FALSE),E3750),"")</f>
        <v>2.36</v>
      </c>
      <c r="G3750">
        <f>IFERROR(C3750-F3750,"")</f>
        <v>5.370000000000001</v>
      </c>
      <c r="H3750">
        <f>IFERROR(ROUND(VLOOKUP($B3750,Locations!$A$2:$U$255,11,FALSE)-G3750,3),"")</f>
        <v>4304.43</v>
      </c>
      <c r="I3750" s="2">
        <v>1</v>
      </c>
      <c r="J3750">
        <v>16</v>
      </c>
    </row>
    <row r="3751" spans="1:10" x14ac:dyDescent="0.25">
      <c r="A3751" s="1">
        <v>41704.423611111109</v>
      </c>
      <c r="B3751">
        <v>53</v>
      </c>
      <c r="C3751">
        <v>7.82</v>
      </c>
      <c r="D3751" t="s">
        <v>307</v>
      </c>
      <c r="F3751">
        <f>IFERROR(IF(E3751="",VLOOKUP($B3751,Locations!$A$2:$U$255,16,FALSE),E3751),"")</f>
        <v>2.36</v>
      </c>
      <c r="G3751">
        <f>IFERROR(C3751-F3751,"")</f>
        <v>5.4600000000000009</v>
      </c>
      <c r="H3751">
        <f>IFERROR(ROUND(VLOOKUP($B3751,Locations!$A$2:$U$255,11,FALSE)-G3751,3),"")</f>
        <v>4304.34</v>
      </c>
      <c r="I3751" s="2">
        <v>1</v>
      </c>
      <c r="J3751">
        <v>14</v>
      </c>
    </row>
    <row r="3752" spans="1:10" x14ac:dyDescent="0.25">
      <c r="A3752" s="1">
        <v>41795.4</v>
      </c>
      <c r="B3752">
        <v>53</v>
      </c>
      <c r="C3752">
        <v>7.82</v>
      </c>
      <c r="D3752" t="s">
        <v>307</v>
      </c>
      <c r="F3752">
        <f>IFERROR(IF(E3752="",VLOOKUP($B3752,Locations!$A$2:$U$255,16,FALSE),E3752),"")</f>
        <v>2.36</v>
      </c>
      <c r="G3752">
        <f>IFERROR(C3752-F3752,"")</f>
        <v>5.4600000000000009</v>
      </c>
      <c r="H3752">
        <f>IFERROR(ROUND(VLOOKUP($B3752,Locations!$A$2:$U$255,11,FALSE)-G3752,3),"")</f>
        <v>4304.34</v>
      </c>
      <c r="I3752" s="2">
        <v>1</v>
      </c>
      <c r="J3752">
        <v>14</v>
      </c>
    </row>
    <row r="3753" spans="1:10" x14ac:dyDescent="0.25">
      <c r="A3753" s="1">
        <v>41893.397916666669</v>
      </c>
      <c r="B3753">
        <v>53</v>
      </c>
      <c r="C3753">
        <v>7.7</v>
      </c>
      <c r="D3753" t="s">
        <v>307</v>
      </c>
      <c r="F3753">
        <f>IFERROR(IF(E3753="",VLOOKUP($B3753,Locations!$A$2:$U$255,16,FALSE),E3753),"")</f>
        <v>2.36</v>
      </c>
      <c r="G3753">
        <f>IFERROR(C3753-F3753,"")</f>
        <v>5.34</v>
      </c>
      <c r="H3753">
        <f>IFERROR(ROUND(VLOOKUP($B3753,Locations!$A$2:$U$255,11,FALSE)-G3753,3),"")</f>
        <v>4304.46</v>
      </c>
      <c r="I3753" s="2">
        <v>1</v>
      </c>
      <c r="J3753">
        <v>14</v>
      </c>
    </row>
    <row r="3754" spans="1:10" x14ac:dyDescent="0.25">
      <c r="A3754" s="1">
        <v>41984.436111111114</v>
      </c>
      <c r="B3754">
        <v>53</v>
      </c>
      <c r="C3754">
        <v>7.68</v>
      </c>
      <c r="D3754" t="s">
        <v>307</v>
      </c>
      <c r="F3754">
        <f>IFERROR(IF(E3754="",VLOOKUP($B3754,Locations!$A$2:$U$255,16,FALSE),E3754),"")</f>
        <v>2.36</v>
      </c>
      <c r="G3754">
        <f>IFERROR(C3754-F3754,"")</f>
        <v>5.32</v>
      </c>
      <c r="H3754">
        <f>IFERROR(ROUND(VLOOKUP($B3754,Locations!$A$2:$U$255,11,FALSE)-G3754,3),"")</f>
        <v>4304.4799999999996</v>
      </c>
      <c r="I3754" s="2">
        <v>1</v>
      </c>
      <c r="J3754">
        <v>16</v>
      </c>
    </row>
    <row r="3755" spans="1:10" x14ac:dyDescent="0.25">
      <c r="A3755" s="1">
        <v>42068.447916666664</v>
      </c>
      <c r="B3755">
        <v>53</v>
      </c>
      <c r="C3755">
        <v>7.87</v>
      </c>
      <c r="D3755" t="s">
        <v>307</v>
      </c>
      <c r="F3755">
        <f>IFERROR(IF(E3755="",VLOOKUP($B3755,Locations!$A$2:$U$255,16,FALSE),E3755),"")</f>
        <v>2.36</v>
      </c>
      <c r="G3755">
        <f>IFERROR(C3755-F3755,"")</f>
        <v>5.51</v>
      </c>
      <c r="H3755">
        <f>IFERROR(ROUND(VLOOKUP($B3755,Locations!$A$2:$U$255,11,FALSE)-G3755,3),"")</f>
        <v>4304.29</v>
      </c>
      <c r="I3755" s="2">
        <v>1</v>
      </c>
      <c r="J3755">
        <v>16</v>
      </c>
    </row>
    <row r="3756" spans="1:10" x14ac:dyDescent="0.25">
      <c r="A3756" s="1">
        <v>42181.463194444441</v>
      </c>
      <c r="B3756">
        <v>53</v>
      </c>
      <c r="C3756">
        <v>7.78</v>
      </c>
      <c r="D3756" t="s">
        <v>307</v>
      </c>
      <c r="F3756">
        <f>IFERROR(IF(E3756="",VLOOKUP($B3756,Locations!$A$2:$U$255,16,FALSE),E3756),"")</f>
        <v>2.36</v>
      </c>
      <c r="G3756">
        <f>IFERROR(C3756-F3756,"")</f>
        <v>5.42</v>
      </c>
      <c r="H3756">
        <f>IFERROR(ROUND(VLOOKUP($B3756,Locations!$A$2:$U$255,11,FALSE)-G3756,3),"")</f>
        <v>4304.38</v>
      </c>
      <c r="I3756" s="2">
        <v>1</v>
      </c>
      <c r="J3756">
        <v>17</v>
      </c>
    </row>
    <row r="3757" spans="1:10" x14ac:dyDescent="0.25">
      <c r="A3757" s="1">
        <v>42341.400694444441</v>
      </c>
      <c r="B3757">
        <v>53</v>
      </c>
      <c r="C3757">
        <v>7.7</v>
      </c>
      <c r="D3757" t="s">
        <v>307</v>
      </c>
      <c r="F3757">
        <f>IFERROR(IF(E3757="",VLOOKUP($B3757,Locations!$A$2:$U$255,16,FALSE),E3757),"")</f>
        <v>2.36</v>
      </c>
      <c r="G3757">
        <f>IFERROR(C3757-F3757,"")</f>
        <v>5.34</v>
      </c>
      <c r="H3757">
        <f>IFERROR(ROUND(VLOOKUP($B3757,Locations!$A$2:$U$255,11,FALSE)-G3757,3),"")</f>
        <v>4304.46</v>
      </c>
      <c r="I3757" s="2">
        <v>1</v>
      </c>
      <c r="J3757">
        <v>16</v>
      </c>
    </row>
    <row r="3758" spans="1:10" x14ac:dyDescent="0.25">
      <c r="A3758" s="1">
        <v>42495.354861111111</v>
      </c>
      <c r="B3758">
        <v>53</v>
      </c>
      <c r="C3758">
        <v>7.79</v>
      </c>
      <c r="D3758" t="s">
        <v>307</v>
      </c>
      <c r="F3758">
        <f>IFERROR(IF(E3758="",VLOOKUP($B3758,Locations!$A$2:$U$255,16,FALSE),E3758),"")</f>
        <v>2.36</v>
      </c>
      <c r="G3758">
        <f>IFERROR(C3758-F3758,"")</f>
        <v>5.43</v>
      </c>
      <c r="H3758">
        <f>IFERROR(ROUND(VLOOKUP($B3758,Locations!$A$2:$U$255,11,FALSE)-G3758,3),"")</f>
        <v>4304.37</v>
      </c>
      <c r="I3758" s="2">
        <v>1</v>
      </c>
      <c r="J3758">
        <v>15</v>
      </c>
    </row>
    <row r="3759" spans="1:10" x14ac:dyDescent="0.25">
      <c r="A3759" s="1">
        <v>42586.352777777778</v>
      </c>
      <c r="B3759">
        <v>53</v>
      </c>
      <c r="C3759">
        <v>7.64</v>
      </c>
      <c r="D3759" t="s">
        <v>307</v>
      </c>
      <c r="F3759">
        <f>IFERROR(IF(E3759="",VLOOKUP($B3759,Locations!$A$2:$U$255,16,FALSE),E3759),"")</f>
        <v>2.36</v>
      </c>
      <c r="G3759">
        <f>IFERROR(C3759-F3759,"")</f>
        <v>5.2799999999999994</v>
      </c>
      <c r="H3759">
        <f>IFERROR(ROUND(VLOOKUP($B3759,Locations!$A$2:$U$255,11,FALSE)-G3759,3),"")</f>
        <v>4304.5200000000004</v>
      </c>
      <c r="I3759" s="2">
        <v>1</v>
      </c>
      <c r="J3759">
        <v>15</v>
      </c>
    </row>
    <row r="3760" spans="1:10" x14ac:dyDescent="0.25">
      <c r="A3760" s="1">
        <v>42801.584027777775</v>
      </c>
      <c r="B3760">
        <v>53</v>
      </c>
      <c r="C3760">
        <v>7.91</v>
      </c>
      <c r="D3760" t="s">
        <v>307</v>
      </c>
      <c r="F3760">
        <f>IFERROR(IF(E3760="",VLOOKUP($B3760,Locations!$A$2:$U$255,16,FALSE),E3760),"")</f>
        <v>2.36</v>
      </c>
      <c r="G3760">
        <f>IFERROR(C3760-F3760,"")</f>
        <v>5.5500000000000007</v>
      </c>
      <c r="H3760">
        <f>IFERROR(ROUND(VLOOKUP($B3760,Locations!$A$2:$U$255,11,FALSE)-G3760,3),"")</f>
        <v>4304.25</v>
      </c>
      <c r="I3760" s="2">
        <v>1</v>
      </c>
      <c r="J3760">
        <v>16</v>
      </c>
    </row>
    <row r="3761" spans="1:10" x14ac:dyDescent="0.25">
      <c r="A3761" s="1">
        <v>42909.621527777781</v>
      </c>
      <c r="B3761">
        <v>53</v>
      </c>
      <c r="C3761">
        <v>7.76</v>
      </c>
      <c r="D3761" t="s">
        <v>307</v>
      </c>
      <c r="F3761">
        <f>IFERROR(IF(E3761="",VLOOKUP($B3761,Locations!$A$2:$U$255,16,FALSE),E3761),"")</f>
        <v>2.36</v>
      </c>
      <c r="G3761">
        <f>IFERROR(C3761-F3761,"")</f>
        <v>5.4</v>
      </c>
      <c r="H3761">
        <f>IFERROR(ROUND(VLOOKUP($B3761,Locations!$A$2:$U$255,11,FALSE)-G3761,3),"")</f>
        <v>4304.3999999999996</v>
      </c>
      <c r="I3761" s="2">
        <v>1</v>
      </c>
    </row>
    <row r="3762" spans="1:10" x14ac:dyDescent="0.25">
      <c r="A3762" s="1">
        <v>42964.356249999997</v>
      </c>
      <c r="B3762">
        <v>53</v>
      </c>
      <c r="C3762">
        <v>7.65</v>
      </c>
      <c r="D3762" t="s">
        <v>307</v>
      </c>
      <c r="F3762">
        <f>IFERROR(IF(E3762="",VLOOKUP($B3762,Locations!$A$2:$U$255,16,FALSE),E3762),"")</f>
        <v>2.36</v>
      </c>
      <c r="G3762">
        <f>IFERROR(C3762-F3762,"")</f>
        <v>5.2900000000000009</v>
      </c>
      <c r="H3762">
        <f>IFERROR(ROUND(VLOOKUP($B3762,Locations!$A$2:$U$255,11,FALSE)-G3762,3),"")</f>
        <v>4304.51</v>
      </c>
      <c r="I3762" s="2">
        <v>1</v>
      </c>
      <c r="J3762">
        <v>15</v>
      </c>
    </row>
    <row r="3763" spans="1:10" x14ac:dyDescent="0.25">
      <c r="A3763" s="1">
        <v>43075.633333333331</v>
      </c>
      <c r="B3763">
        <v>53</v>
      </c>
      <c r="C3763">
        <v>7.62</v>
      </c>
      <c r="D3763" t="s">
        <v>307</v>
      </c>
      <c r="F3763">
        <f>IFERROR(IF(E3763="",VLOOKUP($B3763,Locations!$A$2:$U$255,16,FALSE),E3763),"")</f>
        <v>2.36</v>
      </c>
      <c r="G3763">
        <f>IFERROR(C3763-F3763,"")</f>
        <v>5.26</v>
      </c>
      <c r="H3763">
        <f>IFERROR(ROUND(VLOOKUP($B3763,Locations!$A$2:$U$255,11,FALSE)-G3763,3),"")</f>
        <v>4304.54</v>
      </c>
      <c r="I3763" s="2">
        <v>1</v>
      </c>
      <c r="J3763">
        <v>16</v>
      </c>
    </row>
    <row r="3764" spans="1:10" x14ac:dyDescent="0.25">
      <c r="A3764" s="50">
        <v>43166.544444444444</v>
      </c>
      <c r="B3764">
        <v>53</v>
      </c>
      <c r="C3764">
        <v>7.83</v>
      </c>
      <c r="D3764" t="s">
        <v>307</v>
      </c>
      <c r="F3764">
        <v>2.36</v>
      </c>
      <c r="G3764">
        <f>IFERROR(C3764-F3764,"")</f>
        <v>5.4700000000000006</v>
      </c>
      <c r="H3764">
        <f>IFERROR(ROUND(VLOOKUP($B3764,Locations!$A$2:$U$255,11,FALSE)-G3764,3),"")</f>
        <v>4304.33</v>
      </c>
      <c r="I3764" s="2">
        <v>1</v>
      </c>
      <c r="J3764">
        <v>16</v>
      </c>
    </row>
    <row r="3765" spans="1:10" x14ac:dyDescent="0.25">
      <c r="A3765" s="50">
        <v>43313.570833333331</v>
      </c>
      <c r="B3765">
        <v>53</v>
      </c>
      <c r="C3765" s="47">
        <v>7.71</v>
      </c>
      <c r="D3765" t="s">
        <v>307</v>
      </c>
      <c r="F3765">
        <v>2.36</v>
      </c>
      <c r="G3765">
        <f>IFERROR(C3765-F3765,"")</f>
        <v>5.35</v>
      </c>
      <c r="H3765">
        <f>IFERROR(ROUND(VLOOKUP($B3765,Locations!$A$2:$U$255,11,FALSE)-G3765,3),"")</f>
        <v>4304.45</v>
      </c>
      <c r="I3765" s="2">
        <v>1</v>
      </c>
      <c r="J3765">
        <v>17</v>
      </c>
    </row>
    <row r="3766" spans="1:10" x14ac:dyDescent="0.25">
      <c r="A3766" s="1">
        <v>40009.529861111114</v>
      </c>
      <c r="B3766">
        <v>54</v>
      </c>
      <c r="C3766">
        <v>4.7</v>
      </c>
      <c r="D3766" t="s">
        <v>250</v>
      </c>
      <c r="F3766">
        <f>IFERROR(IF(E3766="",VLOOKUP($B3766,Locations!$A$2:$U$255,16,FALSE),E3766),"")</f>
        <v>2.5099999999999998</v>
      </c>
      <c r="G3766">
        <f>IFERROR(C3766-F3766,"")</f>
        <v>2.1900000000000004</v>
      </c>
      <c r="H3766">
        <f>IFERROR(ROUND(VLOOKUP($B3766,Locations!$A$2:$U$255,11,FALSE)-G3766,3),"")</f>
        <v>4307.41</v>
      </c>
      <c r="I3766" s="2">
        <v>1</v>
      </c>
      <c r="J3766">
        <v>17</v>
      </c>
    </row>
    <row r="3767" spans="1:10" x14ac:dyDescent="0.25">
      <c r="A3767" s="1">
        <v>40073.426388888889</v>
      </c>
      <c r="B3767">
        <v>54</v>
      </c>
      <c r="C3767">
        <v>4.7</v>
      </c>
      <c r="D3767" t="s">
        <v>250</v>
      </c>
      <c r="F3767">
        <f>IFERROR(IF(E3767="",VLOOKUP($B3767,Locations!$A$2:$U$255,16,FALSE),E3767),"")</f>
        <v>2.5099999999999998</v>
      </c>
      <c r="G3767">
        <f>IFERROR(C3767-F3767,"")</f>
        <v>2.1900000000000004</v>
      </c>
      <c r="H3767">
        <f>IFERROR(ROUND(VLOOKUP($B3767,Locations!$A$2:$U$255,11,FALSE)-G3767,3),"")</f>
        <v>4307.41</v>
      </c>
      <c r="I3767" s="2">
        <v>1</v>
      </c>
      <c r="J3767">
        <v>17</v>
      </c>
    </row>
    <row r="3768" spans="1:10" x14ac:dyDescent="0.25">
      <c r="A3768" s="1">
        <v>40151.402083333334</v>
      </c>
      <c r="B3768">
        <v>54</v>
      </c>
      <c r="C3768">
        <v>4.7300000000000004</v>
      </c>
      <c r="D3768" t="s">
        <v>250</v>
      </c>
      <c r="F3768">
        <f>IFERROR(IF(E3768="",VLOOKUP($B3768,Locations!$A$2:$U$255,16,FALSE),E3768),"")</f>
        <v>2.5099999999999998</v>
      </c>
      <c r="G3768">
        <f>IFERROR(C3768-F3768,"")</f>
        <v>2.2200000000000006</v>
      </c>
      <c r="H3768">
        <f>IFERROR(ROUND(VLOOKUP($B3768,Locations!$A$2:$U$255,11,FALSE)-G3768,3),"")</f>
        <v>4307.38</v>
      </c>
      <c r="I3768" s="2">
        <v>1</v>
      </c>
      <c r="J3768">
        <v>17</v>
      </c>
    </row>
    <row r="3769" spans="1:10" x14ac:dyDescent="0.25">
      <c r="A3769" s="1">
        <v>40242.411111111112</v>
      </c>
      <c r="B3769">
        <v>54</v>
      </c>
      <c r="C3769">
        <v>4.91</v>
      </c>
      <c r="D3769" t="s">
        <v>250</v>
      </c>
      <c r="F3769">
        <f>IFERROR(IF(E3769="",VLOOKUP($B3769,Locations!$A$2:$U$255,16,FALSE),E3769),"")</f>
        <v>2.5099999999999998</v>
      </c>
      <c r="G3769">
        <f>IFERROR(C3769-F3769,"")</f>
        <v>2.4000000000000004</v>
      </c>
      <c r="H3769">
        <f>IFERROR(ROUND(VLOOKUP($B3769,Locations!$A$2:$U$255,11,FALSE)-G3769,3),"")</f>
        <v>4307.2</v>
      </c>
      <c r="I3769" s="2">
        <v>1</v>
      </c>
      <c r="J3769">
        <v>17</v>
      </c>
    </row>
    <row r="3770" spans="1:10" x14ac:dyDescent="0.25">
      <c r="A3770" s="1">
        <v>40339.4375</v>
      </c>
      <c r="B3770">
        <v>54</v>
      </c>
      <c r="C3770">
        <v>4.79</v>
      </c>
      <c r="D3770" t="s">
        <v>250</v>
      </c>
      <c r="F3770">
        <f>IFERROR(IF(E3770="",VLOOKUP($B3770,Locations!$A$2:$U$255,16,FALSE),E3770),"")</f>
        <v>2.5099999999999998</v>
      </c>
      <c r="G3770">
        <f>IFERROR(C3770-F3770,"")</f>
        <v>2.2800000000000002</v>
      </c>
      <c r="H3770">
        <f>IFERROR(ROUND(VLOOKUP($B3770,Locations!$A$2:$U$255,11,FALSE)-G3770,3),"")</f>
        <v>4307.32</v>
      </c>
      <c r="I3770" s="2">
        <v>1</v>
      </c>
      <c r="J3770">
        <v>17</v>
      </c>
    </row>
    <row r="3771" spans="1:10" x14ac:dyDescent="0.25">
      <c r="A3771" s="1">
        <v>40437.457638888889</v>
      </c>
      <c r="B3771">
        <v>54</v>
      </c>
      <c r="C3771">
        <v>4.7699999999999996</v>
      </c>
      <c r="D3771" t="s">
        <v>250</v>
      </c>
      <c r="F3771">
        <f>IFERROR(IF(E3771="",VLOOKUP($B3771,Locations!$A$2:$U$255,16,FALSE),E3771),"")</f>
        <v>2.5099999999999998</v>
      </c>
      <c r="G3771">
        <f>IFERROR(C3771-F3771,"")</f>
        <v>2.2599999999999998</v>
      </c>
      <c r="H3771">
        <f>IFERROR(ROUND(VLOOKUP($B3771,Locations!$A$2:$U$255,11,FALSE)-G3771,3),"")</f>
        <v>4307.34</v>
      </c>
      <c r="I3771" s="2">
        <v>1</v>
      </c>
      <c r="J3771">
        <v>14</v>
      </c>
    </row>
    <row r="3772" spans="1:10" x14ac:dyDescent="0.25">
      <c r="A3772" s="1">
        <v>40521.441666666666</v>
      </c>
      <c r="B3772">
        <v>54</v>
      </c>
      <c r="C3772">
        <v>4.74</v>
      </c>
      <c r="D3772" t="s">
        <v>250</v>
      </c>
      <c r="F3772">
        <f>IFERROR(IF(E3772="",VLOOKUP($B3772,Locations!$A$2:$U$255,16,FALSE),E3772),"")</f>
        <v>2.5099999999999998</v>
      </c>
      <c r="G3772">
        <f>IFERROR(C3772-F3772,"")</f>
        <v>2.2300000000000004</v>
      </c>
      <c r="H3772">
        <f>IFERROR(ROUND(VLOOKUP($B3772,Locations!$A$2:$U$255,11,FALSE)-G3772,3),"")</f>
        <v>4307.37</v>
      </c>
      <c r="I3772" s="2">
        <v>1</v>
      </c>
      <c r="J3772">
        <v>16</v>
      </c>
    </row>
    <row r="3773" spans="1:10" x14ac:dyDescent="0.25">
      <c r="A3773" s="1">
        <v>40605.454861111109</v>
      </c>
      <c r="B3773">
        <v>54</v>
      </c>
      <c r="C3773">
        <v>4.84</v>
      </c>
      <c r="D3773" t="s">
        <v>250</v>
      </c>
      <c r="F3773">
        <f>IFERROR(IF(E3773="",VLOOKUP($B3773,Locations!$A$2:$U$255,16,FALSE),E3773),"")</f>
        <v>2.5099999999999998</v>
      </c>
      <c r="G3773">
        <f>IFERROR(C3773-F3773,"")</f>
        <v>2.33</v>
      </c>
      <c r="H3773">
        <f>IFERROR(ROUND(VLOOKUP($B3773,Locations!$A$2:$U$255,11,FALSE)-G3773,3),"")</f>
        <v>4307.2700000000004</v>
      </c>
      <c r="I3773" s="2">
        <v>1</v>
      </c>
      <c r="J3773">
        <v>14</v>
      </c>
    </row>
    <row r="3774" spans="1:10" x14ac:dyDescent="0.25">
      <c r="A3774" s="1">
        <v>40703.372916666667</v>
      </c>
      <c r="B3774">
        <v>54</v>
      </c>
      <c r="C3774">
        <v>4.6100000000000003</v>
      </c>
      <c r="D3774" t="s">
        <v>250</v>
      </c>
      <c r="F3774">
        <f>IFERROR(IF(E3774="",VLOOKUP($B3774,Locations!$A$2:$U$255,16,FALSE),E3774),"")</f>
        <v>2.5099999999999998</v>
      </c>
      <c r="G3774">
        <f>IFERROR(C3774-F3774,"")</f>
        <v>2.1000000000000005</v>
      </c>
      <c r="H3774">
        <f>IFERROR(ROUND(VLOOKUP($B3774,Locations!$A$2:$U$255,11,FALSE)-G3774,3),"")</f>
        <v>4307.5</v>
      </c>
      <c r="I3774" s="2">
        <v>1</v>
      </c>
      <c r="J3774">
        <v>14</v>
      </c>
    </row>
    <row r="3775" spans="1:10" x14ac:dyDescent="0.25">
      <c r="A3775" s="1">
        <v>40801.417361111111</v>
      </c>
      <c r="B3775">
        <v>54</v>
      </c>
      <c r="C3775">
        <v>4.55</v>
      </c>
      <c r="D3775" t="s">
        <v>250</v>
      </c>
      <c r="F3775">
        <f>IFERROR(IF(E3775="",VLOOKUP($B3775,Locations!$A$2:$U$255,16,FALSE),E3775),"")</f>
        <v>2.5099999999999998</v>
      </c>
      <c r="G3775">
        <f>IFERROR(C3775-F3775,"")</f>
        <v>2.04</v>
      </c>
      <c r="H3775">
        <f>IFERROR(ROUND(VLOOKUP($B3775,Locations!$A$2:$U$255,11,FALSE)-G3775,3),"")</f>
        <v>4307.5600000000004</v>
      </c>
      <c r="I3775" s="2">
        <v>1</v>
      </c>
      <c r="J3775">
        <v>14</v>
      </c>
    </row>
    <row r="3776" spans="1:10" x14ac:dyDescent="0.25">
      <c r="A3776" s="1">
        <v>40885.470138888886</v>
      </c>
      <c r="B3776">
        <v>54</v>
      </c>
      <c r="C3776">
        <v>4.74</v>
      </c>
      <c r="D3776" t="s">
        <v>250</v>
      </c>
      <c r="F3776">
        <f>IFERROR(IF(E3776="",VLOOKUP($B3776,Locations!$A$2:$U$255,16,FALSE),E3776),"")</f>
        <v>2.5099999999999998</v>
      </c>
      <c r="G3776">
        <f>IFERROR(C3776-F3776,"")</f>
        <v>2.2300000000000004</v>
      </c>
      <c r="H3776">
        <f>IFERROR(ROUND(VLOOKUP($B3776,Locations!$A$2:$U$255,11,FALSE)-G3776,3),"")</f>
        <v>4307.37</v>
      </c>
      <c r="I3776" s="2">
        <v>1</v>
      </c>
      <c r="J3776">
        <v>14</v>
      </c>
    </row>
    <row r="3777" spans="1:10" x14ac:dyDescent="0.25">
      <c r="A3777" s="1">
        <v>40969.42083333333</v>
      </c>
      <c r="B3777">
        <v>54</v>
      </c>
      <c r="C3777">
        <v>4.8099999999999996</v>
      </c>
      <c r="D3777" t="s">
        <v>250</v>
      </c>
      <c r="F3777">
        <f>IFERROR(IF(E3777="",VLOOKUP($B3777,Locations!$A$2:$U$255,16,FALSE),E3777),"")</f>
        <v>2.5099999999999998</v>
      </c>
      <c r="G3777">
        <f>IFERROR(C3777-F3777,"")</f>
        <v>2.2999999999999998</v>
      </c>
      <c r="H3777">
        <f>IFERROR(ROUND(VLOOKUP($B3777,Locations!$A$2:$U$255,11,FALSE)-G3777,3),"")</f>
        <v>4307.3</v>
      </c>
      <c r="I3777" s="2">
        <v>1</v>
      </c>
      <c r="J3777">
        <v>16</v>
      </c>
    </row>
    <row r="3778" spans="1:10" x14ac:dyDescent="0.25">
      <c r="A3778" s="1">
        <v>41067.395833333336</v>
      </c>
      <c r="B3778">
        <v>54</v>
      </c>
      <c r="C3778">
        <v>4.79</v>
      </c>
      <c r="D3778" t="s">
        <v>250</v>
      </c>
      <c r="F3778">
        <f>IFERROR(IF(E3778="",VLOOKUP($B3778,Locations!$A$2:$U$255,16,FALSE),E3778),"")</f>
        <v>2.5099999999999998</v>
      </c>
      <c r="G3778">
        <f>IFERROR(C3778-F3778,"")</f>
        <v>2.2800000000000002</v>
      </c>
      <c r="H3778">
        <f>IFERROR(ROUND(VLOOKUP($B3778,Locations!$A$2:$U$255,11,FALSE)-G3778,3),"")</f>
        <v>4307.32</v>
      </c>
      <c r="I3778" s="2">
        <v>1</v>
      </c>
      <c r="J3778">
        <v>14</v>
      </c>
    </row>
    <row r="3779" spans="1:10" x14ac:dyDescent="0.25">
      <c r="A3779" s="1">
        <v>41165.45416666667</v>
      </c>
      <c r="B3779">
        <v>54</v>
      </c>
      <c r="C3779">
        <v>4.71</v>
      </c>
      <c r="D3779" t="s">
        <v>250</v>
      </c>
      <c r="F3779">
        <f>IFERROR(IF(E3779="",VLOOKUP($B3779,Locations!$A$2:$U$255,16,FALSE),E3779),"")</f>
        <v>2.5099999999999998</v>
      </c>
      <c r="G3779">
        <f>IFERROR(C3779-F3779,"")</f>
        <v>2.2000000000000002</v>
      </c>
      <c r="H3779">
        <f>IFERROR(ROUND(VLOOKUP($B3779,Locations!$A$2:$U$255,11,FALSE)-G3779,3),"")</f>
        <v>4307.3999999999996</v>
      </c>
      <c r="I3779" s="2">
        <v>1</v>
      </c>
      <c r="J3779">
        <v>14</v>
      </c>
    </row>
    <row r="3780" spans="1:10" x14ac:dyDescent="0.25">
      <c r="A3780" s="1">
        <v>41256.400694444441</v>
      </c>
      <c r="B3780">
        <v>54</v>
      </c>
      <c r="C3780">
        <v>4.57</v>
      </c>
      <c r="D3780" t="s">
        <v>250</v>
      </c>
      <c r="F3780">
        <f>IFERROR(IF(E3780="",VLOOKUP($B3780,Locations!$A$2:$U$255,16,FALSE),E3780),"")</f>
        <v>2.5099999999999998</v>
      </c>
      <c r="G3780">
        <f>IFERROR(C3780-F3780,"")</f>
        <v>2.0600000000000005</v>
      </c>
      <c r="H3780">
        <f>IFERROR(ROUND(VLOOKUP($B3780,Locations!$A$2:$U$255,11,FALSE)-G3780,3),"")</f>
        <v>4307.54</v>
      </c>
      <c r="I3780" s="2">
        <v>1</v>
      </c>
    </row>
    <row r="3781" spans="1:10" x14ac:dyDescent="0.25">
      <c r="A3781" s="1">
        <v>41340.436111111114</v>
      </c>
      <c r="B3781">
        <v>54</v>
      </c>
      <c r="C3781">
        <v>4.68</v>
      </c>
      <c r="D3781" t="s">
        <v>250</v>
      </c>
      <c r="F3781">
        <f>IFERROR(IF(E3781="",VLOOKUP($B3781,Locations!$A$2:$U$255,16,FALSE),E3781),"")</f>
        <v>2.5099999999999998</v>
      </c>
      <c r="G3781">
        <f>IFERROR(C3781-F3781,"")</f>
        <v>2.17</v>
      </c>
      <c r="H3781">
        <f>IFERROR(ROUND(VLOOKUP($B3781,Locations!$A$2:$U$255,11,FALSE)-G3781,3),"")</f>
        <v>4307.43</v>
      </c>
      <c r="I3781" s="2">
        <v>1</v>
      </c>
      <c r="J3781">
        <v>14</v>
      </c>
    </row>
    <row r="3782" spans="1:10" x14ac:dyDescent="0.25">
      <c r="A3782" s="1">
        <v>41445.387499999997</v>
      </c>
      <c r="B3782">
        <v>54</v>
      </c>
      <c r="C3782">
        <v>4.88</v>
      </c>
      <c r="D3782" t="s">
        <v>250</v>
      </c>
      <c r="F3782">
        <f>IFERROR(IF(E3782="",VLOOKUP($B3782,Locations!$A$2:$U$255,16,FALSE),E3782),"")</f>
        <v>2.5099999999999998</v>
      </c>
      <c r="G3782">
        <f>IFERROR(C3782-F3782,"")</f>
        <v>2.37</v>
      </c>
      <c r="H3782">
        <f>IFERROR(ROUND(VLOOKUP($B3782,Locations!$A$2:$U$255,11,FALSE)-G3782,3),"")</f>
        <v>4307.2299999999996</v>
      </c>
      <c r="I3782" s="2">
        <v>1</v>
      </c>
      <c r="J3782">
        <v>14</v>
      </c>
    </row>
    <row r="3783" spans="1:10" x14ac:dyDescent="0.25">
      <c r="A3783" s="1">
        <v>41536.386111111111</v>
      </c>
      <c r="B3783">
        <v>54</v>
      </c>
      <c r="C3783">
        <v>4.8499999999999996</v>
      </c>
      <c r="D3783" t="s">
        <v>250</v>
      </c>
      <c r="F3783">
        <f>IFERROR(IF(E3783="",VLOOKUP($B3783,Locations!$A$2:$U$255,16,FALSE),E3783),"")</f>
        <v>2.5099999999999998</v>
      </c>
      <c r="G3783">
        <f>IFERROR(C3783-F3783,"")</f>
        <v>2.34</v>
      </c>
      <c r="H3783">
        <f>IFERROR(ROUND(VLOOKUP($B3783,Locations!$A$2:$U$255,11,FALSE)-G3783,3),"")</f>
        <v>4307.26</v>
      </c>
      <c r="I3783" s="2">
        <v>1</v>
      </c>
      <c r="J3783">
        <v>14</v>
      </c>
    </row>
    <row r="3784" spans="1:10" x14ac:dyDescent="0.25">
      <c r="A3784" s="1">
        <v>41620.449999999997</v>
      </c>
      <c r="B3784">
        <v>54</v>
      </c>
      <c r="C3784" s="41">
        <v>4.87</v>
      </c>
      <c r="D3784" t="s">
        <v>250</v>
      </c>
      <c r="E3784" s="41"/>
      <c r="F3784" s="41">
        <f>IFERROR(IF(E3784="",VLOOKUP($B3784,Locations!$A$2:$U$255,16,FALSE),E3784),"")</f>
        <v>2.5099999999999998</v>
      </c>
      <c r="G3784">
        <f>IFERROR(C3784-F3784,"")</f>
        <v>2.3600000000000003</v>
      </c>
      <c r="H3784">
        <f>IFERROR(ROUND(VLOOKUP($B3784,Locations!$A$2:$U$255,11,FALSE)-G3784,3),"")</f>
        <v>4307.24</v>
      </c>
      <c r="I3784" s="2">
        <v>1</v>
      </c>
      <c r="J3784">
        <v>16</v>
      </c>
    </row>
    <row r="3785" spans="1:10" x14ac:dyDescent="0.25">
      <c r="A3785" s="1">
        <v>41704.424305555556</v>
      </c>
      <c r="B3785">
        <v>54</v>
      </c>
      <c r="C3785">
        <v>4.8499999999999996</v>
      </c>
      <c r="D3785" t="s">
        <v>250</v>
      </c>
      <c r="F3785">
        <f>IFERROR(IF(E3785="",VLOOKUP($B3785,Locations!$A$2:$U$255,16,FALSE),E3785),"")</f>
        <v>2.5099999999999998</v>
      </c>
      <c r="G3785">
        <f>IFERROR(C3785-F3785,"")</f>
        <v>2.34</v>
      </c>
      <c r="H3785">
        <f>IFERROR(ROUND(VLOOKUP($B3785,Locations!$A$2:$U$255,11,FALSE)-G3785,3),"")</f>
        <v>4307.26</v>
      </c>
      <c r="I3785" s="2">
        <v>1</v>
      </c>
      <c r="J3785">
        <v>14</v>
      </c>
    </row>
    <row r="3786" spans="1:10" x14ac:dyDescent="0.25">
      <c r="A3786" s="1">
        <v>41795.400694444441</v>
      </c>
      <c r="B3786">
        <v>54</v>
      </c>
      <c r="C3786">
        <v>4.92</v>
      </c>
      <c r="D3786" t="s">
        <v>250</v>
      </c>
      <c r="F3786">
        <f>IFERROR(IF(E3786="",VLOOKUP($B3786,Locations!$A$2:$U$255,16,FALSE),E3786),"")</f>
        <v>2.5099999999999998</v>
      </c>
      <c r="G3786">
        <f>IFERROR(C3786-F3786,"")</f>
        <v>2.41</v>
      </c>
      <c r="H3786">
        <f>IFERROR(ROUND(VLOOKUP($B3786,Locations!$A$2:$U$255,11,FALSE)-G3786,3),"")</f>
        <v>4307.1899999999996</v>
      </c>
      <c r="I3786" s="2">
        <v>1</v>
      </c>
      <c r="J3786">
        <v>14</v>
      </c>
    </row>
    <row r="3787" spans="1:10" x14ac:dyDescent="0.25">
      <c r="A3787" s="1">
        <v>41893.402083333334</v>
      </c>
      <c r="B3787">
        <v>54</v>
      </c>
      <c r="C3787">
        <v>4.8499999999999996</v>
      </c>
      <c r="D3787" t="s">
        <v>250</v>
      </c>
      <c r="F3787">
        <f>IFERROR(IF(E3787="",VLOOKUP($B3787,Locations!$A$2:$U$255,16,FALSE),E3787),"")</f>
        <v>2.5099999999999998</v>
      </c>
      <c r="G3787">
        <f>IFERROR(C3787-F3787,"")</f>
        <v>2.34</v>
      </c>
      <c r="H3787">
        <f>IFERROR(ROUND(VLOOKUP($B3787,Locations!$A$2:$U$255,11,FALSE)-G3787,3),"")</f>
        <v>4307.26</v>
      </c>
      <c r="I3787" s="2">
        <v>1</v>
      </c>
      <c r="J3787">
        <v>14</v>
      </c>
    </row>
    <row r="3788" spans="1:10" x14ac:dyDescent="0.25">
      <c r="A3788" s="1">
        <v>41984.436805555553</v>
      </c>
      <c r="B3788">
        <v>54</v>
      </c>
      <c r="C3788">
        <v>4.82</v>
      </c>
      <c r="D3788" t="s">
        <v>250</v>
      </c>
      <c r="F3788">
        <f>IFERROR(IF(E3788="",VLOOKUP($B3788,Locations!$A$2:$U$255,16,FALSE),E3788),"")</f>
        <v>2.5099999999999998</v>
      </c>
      <c r="G3788">
        <f>IFERROR(C3788-F3788,"")</f>
        <v>2.3100000000000005</v>
      </c>
      <c r="H3788">
        <f>IFERROR(ROUND(VLOOKUP($B3788,Locations!$A$2:$U$255,11,FALSE)-G3788,3),"")</f>
        <v>4307.29</v>
      </c>
      <c r="I3788" s="2">
        <v>1</v>
      </c>
      <c r="J3788">
        <v>16</v>
      </c>
    </row>
    <row r="3789" spans="1:10" x14ac:dyDescent="0.25">
      <c r="A3789" s="1">
        <v>42068.449305555558</v>
      </c>
      <c r="B3789">
        <v>54</v>
      </c>
      <c r="C3789">
        <v>4.9800000000000004</v>
      </c>
      <c r="D3789" t="s">
        <v>250</v>
      </c>
      <c r="F3789">
        <f>IFERROR(IF(E3789="",VLOOKUP($B3789,Locations!$A$2:$U$255,16,FALSE),E3789),"")</f>
        <v>2.5099999999999998</v>
      </c>
      <c r="G3789">
        <f>IFERROR(C3789-F3789,"")</f>
        <v>2.4700000000000006</v>
      </c>
      <c r="H3789">
        <f>IFERROR(ROUND(VLOOKUP($B3789,Locations!$A$2:$U$255,11,FALSE)-G3789,3),"")</f>
        <v>4307.13</v>
      </c>
      <c r="I3789" s="2">
        <v>1</v>
      </c>
      <c r="J3789">
        <v>16</v>
      </c>
    </row>
    <row r="3790" spans="1:10" x14ac:dyDescent="0.25">
      <c r="A3790" s="1">
        <v>42181.464583333334</v>
      </c>
      <c r="B3790">
        <v>54</v>
      </c>
      <c r="C3790">
        <v>4.92</v>
      </c>
      <c r="D3790" t="s">
        <v>250</v>
      </c>
      <c r="F3790">
        <f>IFERROR(IF(E3790="",VLOOKUP($B3790,Locations!$A$2:$U$255,16,FALSE),E3790),"")</f>
        <v>2.5099999999999998</v>
      </c>
      <c r="G3790">
        <f>IFERROR(C3790-F3790,"")</f>
        <v>2.41</v>
      </c>
      <c r="H3790">
        <f>IFERROR(ROUND(VLOOKUP($B3790,Locations!$A$2:$U$255,11,FALSE)-G3790,3),"")</f>
        <v>4307.1899999999996</v>
      </c>
      <c r="I3790" s="2">
        <v>1</v>
      </c>
      <c r="J3790">
        <v>17</v>
      </c>
    </row>
    <row r="3791" spans="1:10" x14ac:dyDescent="0.25">
      <c r="A3791" s="1">
        <v>42341.401388888888</v>
      </c>
      <c r="B3791">
        <v>54</v>
      </c>
      <c r="C3791">
        <v>4.88</v>
      </c>
      <c r="D3791" t="s">
        <v>250</v>
      </c>
      <c r="F3791">
        <f>IFERROR(IF(E3791="",VLOOKUP($B3791,Locations!$A$2:$U$255,16,FALSE),E3791),"")</f>
        <v>2.5099999999999998</v>
      </c>
      <c r="G3791">
        <f>IFERROR(C3791-F3791,"")</f>
        <v>2.37</v>
      </c>
      <c r="H3791">
        <f>IFERROR(ROUND(VLOOKUP($B3791,Locations!$A$2:$U$255,11,FALSE)-G3791,3),"")</f>
        <v>4307.2299999999996</v>
      </c>
      <c r="I3791" s="2">
        <v>1</v>
      </c>
      <c r="J3791">
        <v>16</v>
      </c>
    </row>
    <row r="3792" spans="1:10" x14ac:dyDescent="0.25">
      <c r="A3792" s="1">
        <v>42495.359722222223</v>
      </c>
      <c r="B3792">
        <v>54</v>
      </c>
      <c r="C3792">
        <v>4.8499999999999996</v>
      </c>
      <c r="D3792" t="s">
        <v>250</v>
      </c>
      <c r="F3792">
        <f>IFERROR(IF(E3792="",VLOOKUP($B3792,Locations!$A$2:$U$255,16,FALSE),E3792),"")</f>
        <v>2.5099999999999998</v>
      </c>
      <c r="G3792">
        <f>IFERROR(C3792-F3792,"")</f>
        <v>2.34</v>
      </c>
      <c r="H3792">
        <f>IFERROR(ROUND(VLOOKUP($B3792,Locations!$A$2:$U$255,11,FALSE)-G3792,3),"")</f>
        <v>4307.26</v>
      </c>
      <c r="I3792" s="2">
        <v>1</v>
      </c>
      <c r="J3792">
        <v>15</v>
      </c>
    </row>
    <row r="3793" spans="1:10" x14ac:dyDescent="0.25">
      <c r="A3793" s="1">
        <v>42586.348611111112</v>
      </c>
      <c r="B3793">
        <v>54</v>
      </c>
      <c r="C3793">
        <v>4.91</v>
      </c>
      <c r="D3793" t="s">
        <v>250</v>
      </c>
      <c r="F3793">
        <f>IFERROR(IF(E3793="",VLOOKUP($B3793,Locations!$A$2:$U$255,16,FALSE),E3793),"")</f>
        <v>2.5099999999999998</v>
      </c>
      <c r="G3793">
        <f>IFERROR(C3793-F3793,"")</f>
        <v>2.4000000000000004</v>
      </c>
      <c r="H3793">
        <f>IFERROR(ROUND(VLOOKUP($B3793,Locations!$A$2:$U$255,11,FALSE)-G3793,3),"")</f>
        <v>4307.2</v>
      </c>
      <c r="I3793" s="2">
        <v>1</v>
      </c>
      <c r="J3793">
        <v>15</v>
      </c>
    </row>
    <row r="3794" spans="1:10" x14ac:dyDescent="0.25">
      <c r="A3794" s="1">
        <v>42801.584722222222</v>
      </c>
      <c r="B3794">
        <v>54</v>
      </c>
      <c r="C3794">
        <v>4.91</v>
      </c>
      <c r="D3794" t="s">
        <v>250</v>
      </c>
      <c r="F3794">
        <f>IFERROR(IF(E3794="",VLOOKUP($B3794,Locations!$A$2:$U$255,16,FALSE),E3794),"")</f>
        <v>2.5099999999999998</v>
      </c>
      <c r="G3794">
        <f>IFERROR(C3794-F3794,"")</f>
        <v>2.4000000000000004</v>
      </c>
      <c r="H3794">
        <f>IFERROR(ROUND(VLOOKUP($B3794,Locations!$A$2:$U$255,11,FALSE)-G3794,3),"")</f>
        <v>4307.2</v>
      </c>
      <c r="I3794" s="2">
        <v>1</v>
      </c>
      <c r="J3794">
        <v>16</v>
      </c>
    </row>
    <row r="3795" spans="1:10" x14ac:dyDescent="0.25">
      <c r="A3795" s="1">
        <v>42909.624305555553</v>
      </c>
      <c r="B3795">
        <v>54</v>
      </c>
      <c r="C3795">
        <v>4.91</v>
      </c>
      <c r="D3795" t="s">
        <v>250</v>
      </c>
      <c r="F3795">
        <f>IFERROR(IF(E3795="",VLOOKUP($B3795,Locations!$A$2:$U$255,16,FALSE),E3795),"")</f>
        <v>2.5099999999999998</v>
      </c>
      <c r="G3795">
        <f>IFERROR(C3795-F3795,"")</f>
        <v>2.4000000000000004</v>
      </c>
      <c r="H3795">
        <f>IFERROR(ROUND(VLOOKUP($B3795,Locations!$A$2:$U$255,11,FALSE)-G3795,3),"")</f>
        <v>4307.2</v>
      </c>
      <c r="I3795" s="2">
        <v>1</v>
      </c>
    </row>
    <row r="3796" spans="1:10" x14ac:dyDescent="0.25">
      <c r="A3796" s="1">
        <v>42964.354861111111</v>
      </c>
      <c r="B3796">
        <v>54</v>
      </c>
      <c r="C3796">
        <v>4.8499999999999996</v>
      </c>
      <c r="D3796" t="s">
        <v>250</v>
      </c>
      <c r="F3796">
        <f>IFERROR(IF(E3796="",VLOOKUP($B3796,Locations!$A$2:$U$255,16,FALSE),E3796),"")</f>
        <v>2.5099999999999998</v>
      </c>
      <c r="G3796">
        <f>IFERROR(C3796-F3796,"")</f>
        <v>2.34</v>
      </c>
      <c r="H3796">
        <f>IFERROR(ROUND(VLOOKUP($B3796,Locations!$A$2:$U$255,11,FALSE)-G3796,3),"")</f>
        <v>4307.26</v>
      </c>
      <c r="I3796" s="2">
        <v>1</v>
      </c>
      <c r="J3796">
        <v>15</v>
      </c>
    </row>
    <row r="3797" spans="1:10" x14ac:dyDescent="0.25">
      <c r="A3797" s="1">
        <v>43075.634027777778</v>
      </c>
      <c r="B3797">
        <v>54</v>
      </c>
      <c r="C3797">
        <v>4.84</v>
      </c>
      <c r="D3797" t="s">
        <v>250</v>
      </c>
      <c r="F3797">
        <f>IFERROR(IF(E3797="",VLOOKUP($B3797,Locations!$A$2:$U$255,16,FALSE),E3797),"")</f>
        <v>2.5099999999999998</v>
      </c>
      <c r="G3797">
        <f>IFERROR(C3797-F3797,"")</f>
        <v>2.33</v>
      </c>
      <c r="H3797">
        <f>IFERROR(ROUND(VLOOKUP($B3797,Locations!$A$2:$U$255,11,FALSE)-G3797,3),"")</f>
        <v>4307.2700000000004</v>
      </c>
      <c r="I3797" s="2">
        <v>1</v>
      </c>
      <c r="J3797">
        <v>16</v>
      </c>
    </row>
    <row r="3798" spans="1:10" x14ac:dyDescent="0.25">
      <c r="A3798" s="50">
        <v>43166.545138888891</v>
      </c>
      <c r="B3798">
        <v>54</v>
      </c>
      <c r="C3798">
        <v>4.91</v>
      </c>
      <c r="D3798" t="s">
        <v>250</v>
      </c>
      <c r="F3798">
        <v>2.5099999999999998</v>
      </c>
      <c r="G3798">
        <f>IFERROR(C3798-F3798,"")</f>
        <v>2.4000000000000004</v>
      </c>
      <c r="H3798">
        <f>IFERROR(ROUND(VLOOKUP($B3798,Locations!$A$2:$U$255,11,FALSE)-G3798,3),"")</f>
        <v>4307.2</v>
      </c>
      <c r="I3798" s="2">
        <v>1</v>
      </c>
      <c r="J3798">
        <v>16</v>
      </c>
    </row>
    <row r="3799" spans="1:10" x14ac:dyDescent="0.25">
      <c r="A3799" s="50">
        <v>43313.572222222225</v>
      </c>
      <c r="B3799">
        <v>54</v>
      </c>
      <c r="C3799" s="47">
        <v>4.91</v>
      </c>
      <c r="D3799" t="s">
        <v>250</v>
      </c>
      <c r="F3799">
        <v>2.5099999999999998</v>
      </c>
      <c r="G3799">
        <f>IFERROR(C3799-F3799,"")</f>
        <v>2.4000000000000004</v>
      </c>
      <c r="H3799">
        <f>IFERROR(ROUND(VLOOKUP($B3799,Locations!$A$2:$U$255,11,FALSE)-G3799,3),"")</f>
        <v>4307.2</v>
      </c>
      <c r="I3799" s="2">
        <v>1</v>
      </c>
      <c r="J3799">
        <v>17</v>
      </c>
    </row>
    <row r="3800" spans="1:10" x14ac:dyDescent="0.25">
      <c r="A3800" s="1">
        <v>40009.580555555556</v>
      </c>
      <c r="B3800">
        <v>55</v>
      </c>
      <c r="C3800">
        <v>4.7300000000000004</v>
      </c>
      <c r="D3800" t="s">
        <v>308</v>
      </c>
      <c r="F3800">
        <f>IFERROR(IF(E3800="",VLOOKUP($B3800,Locations!$A$2:$U$255,16,FALSE),E3800),"")</f>
        <v>2.83</v>
      </c>
      <c r="G3800">
        <f>IFERROR(C3800-F3800,"")</f>
        <v>1.9000000000000004</v>
      </c>
      <c r="H3800">
        <f>IFERROR(ROUND(VLOOKUP($B3800,Locations!$A$2:$U$255,11,FALSE)-G3800,3),"")</f>
        <v>4314.5</v>
      </c>
      <c r="I3800" s="2">
        <v>1</v>
      </c>
      <c r="J3800">
        <v>17</v>
      </c>
    </row>
    <row r="3801" spans="1:10" x14ac:dyDescent="0.25">
      <c r="A3801" s="1">
        <v>40073.456944444442</v>
      </c>
      <c r="B3801" s="41">
        <v>55</v>
      </c>
      <c r="C3801" s="41">
        <v>4.6399999999999997</v>
      </c>
      <c r="D3801" s="41" t="s">
        <v>308</v>
      </c>
      <c r="E3801" s="41"/>
      <c r="F3801" s="41">
        <f>IFERROR(IF(E3801="",VLOOKUP($B3801,Locations!$A$2:$U$255,16,FALSE),E3801),"")</f>
        <v>2.83</v>
      </c>
      <c r="G3801" s="41">
        <f>IFERROR(C3801-F3801,"")</f>
        <v>1.8099999999999996</v>
      </c>
      <c r="H3801" s="41">
        <f>IFERROR(ROUND(VLOOKUP($B3801,Locations!$A$2:$U$255,11,FALSE)-G3801,3),"")</f>
        <v>4314.59</v>
      </c>
      <c r="I3801" s="42">
        <v>1</v>
      </c>
      <c r="J3801" s="41">
        <v>17</v>
      </c>
    </row>
    <row r="3802" spans="1:10" x14ac:dyDescent="0.25">
      <c r="A3802" s="1">
        <v>40151.45208333333</v>
      </c>
      <c r="B3802">
        <v>55</v>
      </c>
      <c r="C3802">
        <v>4.93</v>
      </c>
      <c r="D3802" t="s">
        <v>308</v>
      </c>
      <c r="F3802">
        <f>IFERROR(IF(E3802="",VLOOKUP($B3802,Locations!$A$2:$U$255,16,FALSE),E3802),"")</f>
        <v>2.83</v>
      </c>
      <c r="G3802">
        <f>IFERROR(C3802-F3802,"")</f>
        <v>2.0999999999999996</v>
      </c>
      <c r="H3802">
        <f>IFERROR(ROUND(VLOOKUP($B3802,Locations!$A$2:$U$255,11,FALSE)-G3802,3),"")</f>
        <v>4314.3</v>
      </c>
      <c r="I3802" s="2">
        <v>1</v>
      </c>
      <c r="J3802">
        <v>17</v>
      </c>
    </row>
    <row r="3803" spans="1:10" x14ac:dyDescent="0.25">
      <c r="A3803" s="1">
        <v>40242.4375</v>
      </c>
      <c r="B3803">
        <v>55</v>
      </c>
      <c r="C3803">
        <v>5.15</v>
      </c>
      <c r="D3803" t="s">
        <v>308</v>
      </c>
      <c r="F3803">
        <f>IFERROR(IF(E3803="",VLOOKUP($B3803,Locations!$A$2:$U$255,16,FALSE),E3803),"")</f>
        <v>2.83</v>
      </c>
      <c r="G3803">
        <f>IFERROR(C3803-F3803,"")</f>
        <v>2.3200000000000003</v>
      </c>
      <c r="H3803">
        <f>IFERROR(ROUND(VLOOKUP($B3803,Locations!$A$2:$U$255,11,FALSE)-G3803,3),"")</f>
        <v>4314.08</v>
      </c>
      <c r="I3803" s="2">
        <v>1</v>
      </c>
      <c r="J3803">
        <v>17</v>
      </c>
    </row>
    <row r="3804" spans="1:10" x14ac:dyDescent="0.25">
      <c r="A3804" s="1">
        <v>40339.463194444441</v>
      </c>
      <c r="B3804">
        <v>55</v>
      </c>
      <c r="C3804">
        <v>4.99</v>
      </c>
      <c r="D3804" t="s">
        <v>308</v>
      </c>
      <c r="F3804">
        <f>IFERROR(IF(E3804="",VLOOKUP($B3804,Locations!$A$2:$U$255,16,FALSE),E3804),"")</f>
        <v>2.83</v>
      </c>
      <c r="G3804">
        <f>IFERROR(C3804-F3804,"")</f>
        <v>2.16</v>
      </c>
      <c r="H3804">
        <f>IFERROR(ROUND(VLOOKUP($B3804,Locations!$A$2:$U$255,11,FALSE)-G3804,3),"")</f>
        <v>4314.24</v>
      </c>
      <c r="I3804" s="2">
        <v>1</v>
      </c>
      <c r="J3804">
        <v>17</v>
      </c>
    </row>
    <row r="3805" spans="1:10" x14ac:dyDescent="0.25">
      <c r="A3805" s="1">
        <v>40437.47152777778</v>
      </c>
      <c r="B3805">
        <v>55</v>
      </c>
      <c r="C3805">
        <v>4.76</v>
      </c>
      <c r="D3805" t="s">
        <v>308</v>
      </c>
      <c r="F3805">
        <f>IFERROR(IF(E3805="",VLOOKUP($B3805,Locations!$A$2:$U$255,16,FALSE),E3805),"")</f>
        <v>2.83</v>
      </c>
      <c r="G3805">
        <f>IFERROR(C3805-F3805,"")</f>
        <v>1.9299999999999997</v>
      </c>
      <c r="H3805">
        <f>IFERROR(ROUND(VLOOKUP($B3805,Locations!$A$2:$U$255,11,FALSE)-G3805,3),"")</f>
        <v>4314.47</v>
      </c>
      <c r="I3805" s="2">
        <v>1</v>
      </c>
      <c r="J3805">
        <v>14</v>
      </c>
    </row>
    <row r="3806" spans="1:10" x14ac:dyDescent="0.25">
      <c r="A3806" s="1">
        <v>40521.456250000003</v>
      </c>
      <c r="B3806">
        <v>55</v>
      </c>
      <c r="C3806">
        <v>5.08</v>
      </c>
      <c r="D3806" t="s">
        <v>308</v>
      </c>
      <c r="F3806">
        <f>IFERROR(IF(E3806="",VLOOKUP($B3806,Locations!$A$2:$U$255,16,FALSE),E3806),"")</f>
        <v>2.83</v>
      </c>
      <c r="G3806">
        <f>IFERROR(C3806-F3806,"")</f>
        <v>2.25</v>
      </c>
      <c r="H3806">
        <f>IFERROR(ROUND(VLOOKUP($B3806,Locations!$A$2:$U$255,11,FALSE)-G3806,3),"")</f>
        <v>4314.1499999999996</v>
      </c>
      <c r="I3806" s="2">
        <v>1</v>
      </c>
      <c r="J3806">
        <v>16</v>
      </c>
    </row>
    <row r="3807" spans="1:10" x14ac:dyDescent="0.25">
      <c r="A3807" s="1">
        <v>40605.472222222219</v>
      </c>
      <c r="B3807">
        <v>55</v>
      </c>
      <c r="C3807">
        <v>5.17</v>
      </c>
      <c r="D3807" t="s">
        <v>308</v>
      </c>
      <c r="F3807">
        <f>IFERROR(IF(E3807="",VLOOKUP($B3807,Locations!$A$2:$U$255,16,FALSE),E3807),"")</f>
        <v>2.83</v>
      </c>
      <c r="G3807">
        <f>IFERROR(C3807-F3807,"")</f>
        <v>2.34</v>
      </c>
      <c r="H3807">
        <f>IFERROR(ROUND(VLOOKUP($B3807,Locations!$A$2:$U$255,11,FALSE)-G3807,3),"")</f>
        <v>4314.0600000000004</v>
      </c>
      <c r="I3807" s="2">
        <v>1</v>
      </c>
      <c r="J3807">
        <v>14</v>
      </c>
    </row>
    <row r="3808" spans="1:10" x14ac:dyDescent="0.25">
      <c r="A3808" s="1">
        <v>40703.394444444442</v>
      </c>
      <c r="B3808">
        <v>55</v>
      </c>
      <c r="C3808">
        <v>4.8499999999999996</v>
      </c>
      <c r="D3808" t="s">
        <v>308</v>
      </c>
      <c r="F3808">
        <f>IFERROR(IF(E3808="",VLOOKUP($B3808,Locations!$A$2:$U$255,16,FALSE),E3808),"")</f>
        <v>2.83</v>
      </c>
      <c r="G3808">
        <f>IFERROR(C3808-F3808,"")</f>
        <v>2.0199999999999996</v>
      </c>
      <c r="H3808">
        <f>IFERROR(ROUND(VLOOKUP($B3808,Locations!$A$2:$U$255,11,FALSE)-G3808,3),"")</f>
        <v>4314.38</v>
      </c>
      <c r="I3808" s="2">
        <v>1</v>
      </c>
      <c r="J3808">
        <v>14</v>
      </c>
    </row>
    <row r="3809" spans="1:10" x14ac:dyDescent="0.25">
      <c r="A3809" s="1">
        <v>40801.429166666669</v>
      </c>
      <c r="B3809">
        <v>55</v>
      </c>
      <c r="C3809">
        <v>4.7</v>
      </c>
      <c r="D3809" t="s">
        <v>308</v>
      </c>
      <c r="F3809">
        <f>IFERROR(IF(E3809="",VLOOKUP($B3809,Locations!$A$2:$U$255,16,FALSE),E3809),"")</f>
        <v>2.83</v>
      </c>
      <c r="G3809">
        <f>IFERROR(C3809-F3809,"")</f>
        <v>1.87</v>
      </c>
      <c r="H3809">
        <f>IFERROR(ROUND(VLOOKUP($B3809,Locations!$A$2:$U$255,11,FALSE)-G3809,3),"")</f>
        <v>4314.53</v>
      </c>
      <c r="I3809" s="2">
        <v>1</v>
      </c>
      <c r="J3809">
        <v>14</v>
      </c>
    </row>
    <row r="3810" spans="1:10" x14ac:dyDescent="0.25">
      <c r="A3810" s="1">
        <v>40885.484027777777</v>
      </c>
      <c r="B3810" s="41">
        <v>55</v>
      </c>
      <c r="C3810" s="41">
        <v>5.0999999999999996</v>
      </c>
      <c r="D3810" s="41" t="s">
        <v>308</v>
      </c>
      <c r="E3810" s="41"/>
      <c r="F3810" s="41">
        <f>IFERROR(IF(E3810="",VLOOKUP($B3810,Locations!$A$2:$U$255,16,FALSE),E3810),"")</f>
        <v>2.83</v>
      </c>
      <c r="G3810" s="41">
        <f>IFERROR(C3810-F3810,"")</f>
        <v>2.2699999999999996</v>
      </c>
      <c r="H3810" s="41">
        <f>IFERROR(ROUND(VLOOKUP($B3810,Locations!$A$2:$U$255,11,FALSE)-G3810,3),"")</f>
        <v>4314.13</v>
      </c>
      <c r="I3810" s="42">
        <v>1</v>
      </c>
      <c r="J3810" s="41">
        <v>14</v>
      </c>
    </row>
    <row r="3811" spans="1:10" x14ac:dyDescent="0.25">
      <c r="A3811" s="1">
        <v>40969.434027777781</v>
      </c>
      <c r="B3811" s="41">
        <v>55</v>
      </c>
      <c r="C3811" s="41">
        <v>5.17</v>
      </c>
      <c r="D3811" s="41" t="s">
        <v>308</v>
      </c>
      <c r="E3811" s="41"/>
      <c r="F3811" s="41">
        <f>IFERROR(IF(E3811="",VLOOKUP($B3811,Locations!$A$2:$U$255,16,FALSE),E3811),"")</f>
        <v>2.83</v>
      </c>
      <c r="G3811" s="41">
        <f>IFERROR(C3811-F3811,"")</f>
        <v>2.34</v>
      </c>
      <c r="H3811" s="41">
        <f>IFERROR(ROUND(VLOOKUP($B3811,Locations!$A$2:$U$255,11,FALSE)-G3811,3),"")</f>
        <v>4314.0600000000004</v>
      </c>
      <c r="I3811" s="42">
        <v>1</v>
      </c>
      <c r="J3811" s="41">
        <v>16</v>
      </c>
    </row>
    <row r="3812" spans="1:10" x14ac:dyDescent="0.25">
      <c r="A3812" s="1">
        <v>41067.408333333333</v>
      </c>
      <c r="B3812" s="41">
        <v>55</v>
      </c>
      <c r="C3812" s="41">
        <v>5.16</v>
      </c>
      <c r="D3812" s="41" t="s">
        <v>308</v>
      </c>
      <c r="E3812" s="41"/>
      <c r="F3812" s="41">
        <f>IFERROR(IF(E3812="",VLOOKUP($B3812,Locations!$A$2:$U$255,16,FALSE),E3812),"")</f>
        <v>2.83</v>
      </c>
      <c r="G3812" s="41">
        <f>IFERROR(C3812-F3812,"")</f>
        <v>2.33</v>
      </c>
      <c r="H3812" s="41">
        <f>IFERROR(ROUND(VLOOKUP($B3812,Locations!$A$2:$U$255,11,FALSE)-G3812,3),"")</f>
        <v>4314.07</v>
      </c>
      <c r="I3812" s="42">
        <v>1</v>
      </c>
      <c r="J3812" s="41">
        <v>14</v>
      </c>
    </row>
    <row r="3813" spans="1:10" x14ac:dyDescent="0.25">
      <c r="A3813" s="1">
        <v>41165.468055555553</v>
      </c>
      <c r="B3813">
        <v>55</v>
      </c>
      <c r="C3813">
        <v>4.8899999999999997</v>
      </c>
      <c r="D3813" t="s">
        <v>308</v>
      </c>
      <c r="F3813">
        <f>IFERROR(IF(E3813="",VLOOKUP($B3813,Locations!$A$2:$U$255,16,FALSE),E3813),"")</f>
        <v>2.83</v>
      </c>
      <c r="G3813">
        <f>IFERROR(C3813-F3813,"")</f>
        <v>2.0599999999999996</v>
      </c>
      <c r="H3813">
        <f>IFERROR(ROUND(VLOOKUP($B3813,Locations!$A$2:$U$255,11,FALSE)-G3813,3),"")</f>
        <v>4314.34</v>
      </c>
      <c r="I3813" s="2">
        <v>1</v>
      </c>
      <c r="J3813">
        <v>14</v>
      </c>
    </row>
    <row r="3814" spans="1:10" x14ac:dyDescent="0.25">
      <c r="A3814" s="1">
        <v>41256.420138888891</v>
      </c>
      <c r="B3814">
        <v>55</v>
      </c>
      <c r="C3814">
        <v>5.14</v>
      </c>
      <c r="D3814" t="s">
        <v>308</v>
      </c>
      <c r="F3814">
        <f>IFERROR(IF(E3814="",VLOOKUP($B3814,Locations!$A$2:$U$255,16,FALSE),E3814),"")</f>
        <v>2.83</v>
      </c>
      <c r="G3814">
        <f>IFERROR(C3814-F3814,"")</f>
        <v>2.3099999999999996</v>
      </c>
      <c r="H3814">
        <f>IFERROR(ROUND(VLOOKUP($B3814,Locations!$A$2:$U$255,11,FALSE)-G3814,3),"")</f>
        <v>4314.09</v>
      </c>
      <c r="I3814" s="2">
        <v>1</v>
      </c>
    </row>
    <row r="3815" spans="1:10" x14ac:dyDescent="0.25">
      <c r="A3815" s="1">
        <v>41340.445833333331</v>
      </c>
      <c r="B3815">
        <v>55</v>
      </c>
      <c r="C3815">
        <v>5.21</v>
      </c>
      <c r="D3815" t="s">
        <v>308</v>
      </c>
      <c r="F3815">
        <f>IFERROR(IF(E3815="",VLOOKUP($B3815,Locations!$A$2:$U$255,16,FALSE),E3815),"")</f>
        <v>2.83</v>
      </c>
      <c r="G3815">
        <f>IFERROR(C3815-F3815,"")</f>
        <v>2.38</v>
      </c>
      <c r="H3815">
        <f>IFERROR(ROUND(VLOOKUP($B3815,Locations!$A$2:$U$255,11,FALSE)-G3815,3),"")</f>
        <v>4314.0200000000004</v>
      </c>
      <c r="I3815" s="2">
        <v>1</v>
      </c>
      <c r="J3815">
        <v>14</v>
      </c>
    </row>
    <row r="3816" spans="1:10" x14ac:dyDescent="0.25">
      <c r="A3816" s="1">
        <v>41445.395833333336</v>
      </c>
      <c r="B3816">
        <v>55</v>
      </c>
      <c r="C3816">
        <v>5.15</v>
      </c>
      <c r="D3816" t="s">
        <v>308</v>
      </c>
      <c r="F3816">
        <f>IFERROR(IF(E3816="",VLOOKUP($B3816,Locations!$A$2:$U$255,16,FALSE),E3816),"")</f>
        <v>2.83</v>
      </c>
      <c r="G3816">
        <f>IFERROR(C3816-F3816,"")</f>
        <v>2.3200000000000003</v>
      </c>
      <c r="H3816">
        <f>IFERROR(ROUND(VLOOKUP($B3816,Locations!$A$2:$U$255,11,FALSE)-G3816,3),"")</f>
        <v>4314.08</v>
      </c>
      <c r="I3816" s="2">
        <v>1</v>
      </c>
      <c r="J3816">
        <v>14</v>
      </c>
    </row>
    <row r="3817" spans="1:10" x14ac:dyDescent="0.25">
      <c r="A3817" s="1">
        <v>41536.397916666669</v>
      </c>
      <c r="B3817">
        <v>55</v>
      </c>
      <c r="C3817">
        <v>4.87</v>
      </c>
      <c r="D3817" t="s">
        <v>308</v>
      </c>
      <c r="F3817">
        <f>IFERROR(IF(E3817="",VLOOKUP($B3817,Locations!$A$2:$U$255,16,FALSE),E3817),"")</f>
        <v>2.83</v>
      </c>
      <c r="G3817">
        <f>IFERROR(C3817-F3817,"")</f>
        <v>2.04</v>
      </c>
      <c r="H3817">
        <f>IFERROR(ROUND(VLOOKUP($B3817,Locations!$A$2:$U$255,11,FALSE)-G3817,3),"")</f>
        <v>4314.3599999999997</v>
      </c>
      <c r="I3817" s="2">
        <v>1</v>
      </c>
      <c r="J3817">
        <v>14</v>
      </c>
    </row>
    <row r="3818" spans="1:10" x14ac:dyDescent="0.25">
      <c r="A3818" s="1">
        <v>41620.48333333333</v>
      </c>
      <c r="B3818" s="41">
        <v>55</v>
      </c>
      <c r="C3818" s="41">
        <v>5.27</v>
      </c>
      <c r="D3818" s="41" t="s">
        <v>308</v>
      </c>
      <c r="E3818" s="41"/>
      <c r="F3818" s="41">
        <f>IFERROR(IF(E3818="",VLOOKUP($B3818,Locations!$A$2:$U$255,16,FALSE),E3818),"")</f>
        <v>2.83</v>
      </c>
      <c r="G3818" s="41">
        <f>IFERROR(C3818-F3818,"")</f>
        <v>2.4399999999999995</v>
      </c>
      <c r="H3818" s="41">
        <f>IFERROR(ROUND(VLOOKUP($B3818,Locations!$A$2:$U$255,11,FALSE)-G3818,3),"")</f>
        <v>4313.96</v>
      </c>
      <c r="I3818" s="42">
        <v>1</v>
      </c>
      <c r="J3818" s="41">
        <v>16</v>
      </c>
    </row>
    <row r="3819" spans="1:10" x14ac:dyDescent="0.25">
      <c r="A3819" s="1">
        <v>41704.436805555553</v>
      </c>
      <c r="B3819">
        <v>55</v>
      </c>
      <c r="C3819">
        <v>5.4</v>
      </c>
      <c r="D3819" t="s">
        <v>308</v>
      </c>
      <c r="F3819">
        <f>IFERROR(IF(E3819="",VLOOKUP($B3819,Locations!$A$2:$U$255,16,FALSE),E3819),"")</f>
        <v>2.83</v>
      </c>
      <c r="G3819">
        <f>IFERROR(C3819-F3819,"")</f>
        <v>2.5700000000000003</v>
      </c>
      <c r="H3819">
        <f>IFERROR(ROUND(VLOOKUP($B3819,Locations!$A$2:$U$255,11,FALSE)-G3819,3),"")</f>
        <v>4313.83</v>
      </c>
      <c r="I3819" s="2">
        <v>1</v>
      </c>
      <c r="J3819">
        <v>14</v>
      </c>
    </row>
    <row r="3820" spans="1:10" x14ac:dyDescent="0.25">
      <c r="A3820" s="1">
        <v>41795.411805555559</v>
      </c>
      <c r="B3820">
        <v>55</v>
      </c>
      <c r="C3820">
        <v>5.25</v>
      </c>
      <c r="D3820" t="s">
        <v>308</v>
      </c>
      <c r="F3820">
        <f>IFERROR(IF(E3820="",VLOOKUP($B3820,Locations!$A$2:$U$255,16,FALSE),E3820),"")</f>
        <v>2.83</v>
      </c>
      <c r="G3820">
        <f>IFERROR(C3820-F3820,"")</f>
        <v>2.42</v>
      </c>
      <c r="H3820">
        <f>IFERROR(ROUND(VLOOKUP($B3820,Locations!$A$2:$U$255,11,FALSE)-G3820,3),"")</f>
        <v>4313.9799999999996</v>
      </c>
      <c r="I3820" s="2">
        <v>1</v>
      </c>
      <c r="J3820">
        <v>14</v>
      </c>
    </row>
    <row r="3821" spans="1:10" x14ac:dyDescent="0.25">
      <c r="A3821" s="1">
        <v>41893.422222222223</v>
      </c>
      <c r="B3821" s="41">
        <v>55</v>
      </c>
      <c r="C3821" s="41">
        <v>4.88</v>
      </c>
      <c r="D3821" s="41" t="s">
        <v>308</v>
      </c>
      <c r="E3821" s="41"/>
      <c r="F3821" s="41">
        <f>IFERROR(IF(E3821="",VLOOKUP($B3821,Locations!$A$2:$U$255,16,FALSE),E3821),"")</f>
        <v>2.83</v>
      </c>
      <c r="G3821" s="41">
        <f>IFERROR(C3821-F3821,"")</f>
        <v>2.0499999999999998</v>
      </c>
      <c r="H3821" s="41">
        <f>IFERROR(ROUND(VLOOKUP($B3821,Locations!$A$2:$U$255,11,FALSE)-G3821,3),"")</f>
        <v>4314.3500000000004</v>
      </c>
      <c r="I3821" s="42">
        <v>1</v>
      </c>
      <c r="J3821" s="41">
        <v>14</v>
      </c>
    </row>
    <row r="3822" spans="1:10" x14ac:dyDescent="0.25">
      <c r="A3822" s="1">
        <v>41984.45</v>
      </c>
      <c r="B3822">
        <v>55</v>
      </c>
      <c r="C3822">
        <v>5.3</v>
      </c>
      <c r="D3822" t="s">
        <v>308</v>
      </c>
      <c r="F3822">
        <f>IFERROR(IF(E3822="",VLOOKUP($B3822,Locations!$A$2:$U$255,16,FALSE),E3822),"")</f>
        <v>2.83</v>
      </c>
      <c r="G3822">
        <f>IFERROR(C3822-F3822,"")</f>
        <v>2.4699999999999998</v>
      </c>
      <c r="H3822">
        <f>IFERROR(ROUND(VLOOKUP($B3822,Locations!$A$2:$U$255,11,FALSE)-G3822,3),"")</f>
        <v>4313.93</v>
      </c>
      <c r="I3822" s="2">
        <v>1</v>
      </c>
      <c r="J3822">
        <v>16</v>
      </c>
    </row>
    <row r="3823" spans="1:10" x14ac:dyDescent="0.25">
      <c r="A3823" s="1">
        <v>42068.459722222222</v>
      </c>
      <c r="B3823">
        <v>55</v>
      </c>
      <c r="C3823">
        <v>5.48</v>
      </c>
      <c r="D3823" t="s">
        <v>308</v>
      </c>
      <c r="F3823">
        <f>IFERROR(IF(E3823="",VLOOKUP($B3823,Locations!$A$2:$U$255,16,FALSE),E3823),"")</f>
        <v>2.83</v>
      </c>
      <c r="G3823">
        <f>IFERROR(C3823-F3823,"")</f>
        <v>2.6500000000000004</v>
      </c>
      <c r="H3823">
        <f>IFERROR(ROUND(VLOOKUP($B3823,Locations!$A$2:$U$255,11,FALSE)-G3823,3),"")</f>
        <v>4313.75</v>
      </c>
      <c r="I3823" s="2">
        <v>1</v>
      </c>
      <c r="J3823">
        <v>16</v>
      </c>
    </row>
    <row r="3824" spans="1:10" x14ac:dyDescent="0.25">
      <c r="A3824" s="1">
        <v>42181.474305555559</v>
      </c>
      <c r="B3824">
        <v>55</v>
      </c>
      <c r="C3824">
        <v>5.08</v>
      </c>
      <c r="D3824" t="s">
        <v>308</v>
      </c>
      <c r="F3824">
        <f>IFERROR(IF(E3824="",VLOOKUP($B3824,Locations!$A$2:$U$255,16,FALSE),E3824),"")</f>
        <v>2.83</v>
      </c>
      <c r="G3824">
        <f>IFERROR(C3824-F3824,"")</f>
        <v>2.25</v>
      </c>
      <c r="H3824">
        <f>IFERROR(ROUND(VLOOKUP($B3824,Locations!$A$2:$U$255,11,FALSE)-G3824,3),"")</f>
        <v>4314.1499999999996</v>
      </c>
      <c r="I3824" s="2">
        <v>1</v>
      </c>
      <c r="J3824">
        <v>17</v>
      </c>
    </row>
    <row r="3825" spans="1:10" x14ac:dyDescent="0.25">
      <c r="A3825" s="1">
        <v>42341.43472222222</v>
      </c>
      <c r="B3825">
        <v>55</v>
      </c>
      <c r="C3825">
        <v>5.39</v>
      </c>
      <c r="D3825" t="s">
        <v>308</v>
      </c>
      <c r="F3825">
        <f>IFERROR(IF(E3825="",VLOOKUP($B3825,Locations!$A$2:$U$255,16,FALSE),E3825),"")</f>
        <v>2.83</v>
      </c>
      <c r="G3825">
        <f>IFERROR(C3825-F3825,"")</f>
        <v>2.5599999999999996</v>
      </c>
      <c r="H3825">
        <f>IFERROR(ROUND(VLOOKUP($B3825,Locations!$A$2:$U$255,11,FALSE)-G3825,3),"")</f>
        <v>4313.84</v>
      </c>
      <c r="I3825" s="2">
        <v>1</v>
      </c>
      <c r="J3825">
        <v>16</v>
      </c>
    </row>
    <row r="3826" spans="1:10" x14ac:dyDescent="0.25">
      <c r="A3826" s="1">
        <v>42495.374305555553</v>
      </c>
      <c r="B3826">
        <v>55</v>
      </c>
      <c r="C3826">
        <v>5.12</v>
      </c>
      <c r="D3826" t="s">
        <v>308</v>
      </c>
      <c r="F3826">
        <f>IFERROR(IF(E3826="",VLOOKUP($B3826,Locations!$A$2:$U$255,16,FALSE),E3826),"")</f>
        <v>2.83</v>
      </c>
      <c r="G3826">
        <f>IFERROR(C3826-F3826,"")</f>
        <v>2.29</v>
      </c>
      <c r="H3826">
        <f>IFERROR(ROUND(VLOOKUP($B3826,Locations!$A$2:$U$255,11,FALSE)-G3826,3),"")</f>
        <v>4314.1099999999997</v>
      </c>
      <c r="I3826" s="2">
        <v>1</v>
      </c>
      <c r="J3826">
        <v>15</v>
      </c>
    </row>
    <row r="3827" spans="1:10" x14ac:dyDescent="0.25">
      <c r="A3827" s="1">
        <v>42586.364583333336</v>
      </c>
      <c r="B3827">
        <v>55</v>
      </c>
      <c r="C3827">
        <v>4.8499999999999996</v>
      </c>
      <c r="D3827" t="s">
        <v>308</v>
      </c>
      <c r="F3827">
        <f>IFERROR(IF(E3827="",VLOOKUP($B3827,Locations!$A$2:$U$255,16,FALSE),E3827),"")</f>
        <v>2.83</v>
      </c>
      <c r="G3827">
        <f>IFERROR(C3827-F3827,"")</f>
        <v>2.0199999999999996</v>
      </c>
      <c r="H3827">
        <f>IFERROR(ROUND(VLOOKUP($B3827,Locations!$A$2:$U$255,11,FALSE)-G3827,3),"")</f>
        <v>4314.38</v>
      </c>
      <c r="I3827" s="2">
        <v>1</v>
      </c>
      <c r="J3827">
        <v>15</v>
      </c>
    </row>
    <row r="3828" spans="1:10" x14ac:dyDescent="0.25">
      <c r="A3828" s="1">
        <v>42801.606944444444</v>
      </c>
      <c r="B3828">
        <v>55</v>
      </c>
      <c r="C3828">
        <v>5.15</v>
      </c>
      <c r="D3828" t="s">
        <v>308</v>
      </c>
      <c r="F3828">
        <f>IFERROR(IF(E3828="",VLOOKUP($B3828,Locations!$A$2:$U$255,16,FALSE),E3828),"")</f>
        <v>2.83</v>
      </c>
      <c r="G3828">
        <f>IFERROR(C3828-F3828,"")</f>
        <v>2.3200000000000003</v>
      </c>
      <c r="H3828">
        <f>IFERROR(ROUND(VLOOKUP($B3828,Locations!$A$2:$U$255,11,FALSE)-G3828,3),"")</f>
        <v>4314.08</v>
      </c>
      <c r="I3828" s="2">
        <v>1</v>
      </c>
      <c r="J3828">
        <v>16</v>
      </c>
    </row>
    <row r="3829" spans="1:10" x14ac:dyDescent="0.25">
      <c r="A3829" s="1">
        <v>42964.37222222222</v>
      </c>
      <c r="B3829" s="41">
        <v>55</v>
      </c>
      <c r="C3829" s="41">
        <v>4.9000000000000004</v>
      </c>
      <c r="D3829" s="41" t="s">
        <v>308</v>
      </c>
      <c r="E3829" s="41"/>
      <c r="F3829" s="41">
        <f>IFERROR(IF(E3829="",VLOOKUP($B3829,Locations!$A$2:$U$255,16,FALSE),E3829),"")</f>
        <v>2.83</v>
      </c>
      <c r="G3829" s="41">
        <f>IFERROR(C3829-F3829,"")</f>
        <v>2.0700000000000003</v>
      </c>
      <c r="H3829" s="41">
        <f>IFERROR(ROUND(VLOOKUP($B3829,Locations!$A$2:$U$255,11,FALSE)-G3829,3),"")</f>
        <v>4314.33</v>
      </c>
      <c r="I3829" s="42">
        <v>1</v>
      </c>
      <c r="J3829" s="41">
        <v>15</v>
      </c>
    </row>
    <row r="3830" spans="1:10" x14ac:dyDescent="0.25">
      <c r="A3830" s="1">
        <v>43075.657638888886</v>
      </c>
      <c r="B3830">
        <v>55</v>
      </c>
      <c r="C3830">
        <v>5.05</v>
      </c>
      <c r="D3830" t="s">
        <v>308</v>
      </c>
      <c r="F3830">
        <f>IFERROR(IF(E3830="",VLOOKUP($B3830,Locations!$A$2:$U$255,16,FALSE),E3830),"")</f>
        <v>2.83</v>
      </c>
      <c r="G3830">
        <f>IFERROR(C3830-F3830,"")</f>
        <v>2.2199999999999998</v>
      </c>
      <c r="H3830">
        <f>IFERROR(ROUND(VLOOKUP($B3830,Locations!$A$2:$U$255,11,FALSE)-G3830,3),"")</f>
        <v>4314.18</v>
      </c>
      <c r="I3830" s="2">
        <v>1</v>
      </c>
      <c r="J3830">
        <v>16</v>
      </c>
    </row>
    <row r="3831" spans="1:10" x14ac:dyDescent="0.25">
      <c r="A3831" s="50">
        <v>43166.568749999999</v>
      </c>
      <c r="B3831">
        <v>55</v>
      </c>
      <c r="C3831">
        <v>5.09</v>
      </c>
      <c r="D3831" t="s">
        <v>308</v>
      </c>
      <c r="F3831">
        <v>2.83</v>
      </c>
      <c r="G3831">
        <f>IFERROR(C3831-F3831,"")</f>
        <v>2.2599999999999998</v>
      </c>
      <c r="H3831">
        <f>IFERROR(ROUND(VLOOKUP($B3831,Locations!$A$2:$U$255,11,FALSE)-G3831,3),"")</f>
        <v>4314.1400000000003</v>
      </c>
      <c r="I3831" s="2">
        <v>1</v>
      </c>
      <c r="J3831">
        <v>16</v>
      </c>
    </row>
    <row r="3832" spans="1:10" x14ac:dyDescent="0.25">
      <c r="A3832" s="50">
        <v>43313.549305555556</v>
      </c>
      <c r="B3832">
        <v>55</v>
      </c>
      <c r="C3832" s="47">
        <v>4.8899999999999997</v>
      </c>
      <c r="D3832" t="s">
        <v>308</v>
      </c>
      <c r="F3832">
        <v>2.83</v>
      </c>
      <c r="G3832">
        <f>IFERROR(C3832-F3832,"")</f>
        <v>2.0599999999999996</v>
      </c>
      <c r="H3832">
        <f>IFERROR(ROUND(VLOOKUP($B3832,Locations!$A$2:$U$255,11,FALSE)-G3832,3),"")</f>
        <v>4314.34</v>
      </c>
      <c r="I3832" s="2">
        <v>1</v>
      </c>
      <c r="J3832">
        <v>17</v>
      </c>
    </row>
    <row r="3833" spans="1:10" x14ac:dyDescent="0.25">
      <c r="A3833" s="1">
        <v>40471.631944444445</v>
      </c>
      <c r="B3833">
        <v>56</v>
      </c>
      <c r="C3833">
        <v>-2.08</v>
      </c>
      <c r="D3833" t="s">
        <v>309</v>
      </c>
      <c r="F3833">
        <f>IFERROR(IF(E3833="",VLOOKUP($B3833,Locations!$A$2:$U$255,16,FALSE),E3833),"")</f>
        <v>3.26</v>
      </c>
      <c r="G3833">
        <f>IFERROR(C3833-F3833,"")</f>
        <v>-5.34</v>
      </c>
      <c r="H3833">
        <f>IFERROR(ROUND(VLOOKUP($B3833,Locations!$A$2:$U$255,11,FALSE)-G3833,3),"")</f>
        <v>4322.74</v>
      </c>
      <c r="I3833" s="2">
        <v>1</v>
      </c>
      <c r="J3833">
        <v>14</v>
      </c>
    </row>
    <row r="3834" spans="1:10" x14ac:dyDescent="0.25">
      <c r="A3834" s="1">
        <v>40521.464583333334</v>
      </c>
      <c r="B3834">
        <v>56</v>
      </c>
      <c r="C3834">
        <v>-2.19</v>
      </c>
      <c r="D3834" t="s">
        <v>309</v>
      </c>
      <c r="F3834">
        <f>IFERROR(IF(E3834="",VLOOKUP($B3834,Locations!$A$2:$U$255,16,FALSE),E3834),"")</f>
        <v>3.26</v>
      </c>
      <c r="G3834">
        <f>IFERROR(C3834-F3834,"")</f>
        <v>-5.4499999999999993</v>
      </c>
      <c r="H3834">
        <f>IFERROR(ROUND(VLOOKUP($B3834,Locations!$A$2:$U$255,11,FALSE)-G3834,3),"")</f>
        <v>4322.8500000000004</v>
      </c>
      <c r="I3834" s="2">
        <v>1</v>
      </c>
      <c r="J3834">
        <v>16</v>
      </c>
    </row>
    <row r="3835" spans="1:10" x14ac:dyDescent="0.25">
      <c r="A3835" s="1">
        <v>40605.479166666664</v>
      </c>
      <c r="B3835">
        <v>56</v>
      </c>
      <c r="C3835">
        <v>-1.81</v>
      </c>
      <c r="D3835" t="s">
        <v>309</v>
      </c>
      <c r="F3835">
        <f>IFERROR(IF(E3835="",VLOOKUP($B3835,Locations!$A$2:$U$255,16,FALSE),E3835),"")</f>
        <v>3.26</v>
      </c>
      <c r="G3835">
        <f>IFERROR(C3835-F3835,"")</f>
        <v>-5.07</v>
      </c>
      <c r="H3835">
        <f>IFERROR(ROUND(VLOOKUP($B3835,Locations!$A$2:$U$255,11,FALSE)-G3835,3),"")</f>
        <v>4322.47</v>
      </c>
      <c r="I3835" s="2">
        <v>1</v>
      </c>
      <c r="J3835">
        <v>14</v>
      </c>
    </row>
    <row r="3836" spans="1:10" x14ac:dyDescent="0.25">
      <c r="A3836" s="1">
        <v>40703.404166666667</v>
      </c>
      <c r="B3836">
        <v>56</v>
      </c>
      <c r="C3836">
        <v>-1.74</v>
      </c>
      <c r="D3836" t="s">
        <v>309</v>
      </c>
      <c r="F3836">
        <f>IFERROR(IF(E3836="",VLOOKUP($B3836,Locations!$A$2:$U$255,16,FALSE),E3836),"")</f>
        <v>3.26</v>
      </c>
      <c r="G3836">
        <f>IFERROR(C3836-F3836,"")</f>
        <v>-5</v>
      </c>
      <c r="H3836">
        <f>IFERROR(ROUND(VLOOKUP($B3836,Locations!$A$2:$U$255,11,FALSE)-G3836,3),"")</f>
        <v>4322.3999999999996</v>
      </c>
      <c r="I3836" s="2">
        <v>1</v>
      </c>
      <c r="J3836">
        <v>14</v>
      </c>
    </row>
    <row r="3837" spans="1:10" x14ac:dyDescent="0.25">
      <c r="A3837" s="1">
        <v>40885.493055555555</v>
      </c>
      <c r="B3837">
        <v>56</v>
      </c>
      <c r="C3837">
        <v>-2.83</v>
      </c>
      <c r="D3837" t="s">
        <v>309</v>
      </c>
      <c r="F3837">
        <f>IFERROR(IF(E3837="",VLOOKUP($B3837,Locations!$A$2:$U$255,16,FALSE),E3837),"")</f>
        <v>3.26</v>
      </c>
      <c r="G3837">
        <f>IFERROR(C3837-F3837,"")</f>
        <v>-6.09</v>
      </c>
      <c r="H3837">
        <f>IFERROR(ROUND(VLOOKUP($B3837,Locations!$A$2:$U$255,11,FALSE)-G3837,3),"")</f>
        <v>4323.49</v>
      </c>
      <c r="I3837" s="2">
        <v>1</v>
      </c>
      <c r="J3837">
        <v>14</v>
      </c>
    </row>
    <row r="3838" spans="1:10" x14ac:dyDescent="0.25">
      <c r="A3838" s="1">
        <v>40969.444444444445</v>
      </c>
      <c r="B3838">
        <v>56</v>
      </c>
      <c r="C3838">
        <v>-2.4900000000000002</v>
      </c>
      <c r="D3838" t="s">
        <v>309</v>
      </c>
      <c r="F3838">
        <f>IFERROR(IF(E3838="",VLOOKUP($B3838,Locations!$A$2:$U$255,16,FALSE),E3838),"")</f>
        <v>3.26</v>
      </c>
      <c r="G3838">
        <f>IFERROR(C3838-F3838,"")</f>
        <v>-5.75</v>
      </c>
      <c r="H3838">
        <f>IFERROR(ROUND(VLOOKUP($B3838,Locations!$A$2:$U$255,11,FALSE)-G3838,3),"")</f>
        <v>4323.1499999999996</v>
      </c>
      <c r="I3838" s="2">
        <v>1</v>
      </c>
      <c r="J3838">
        <v>16</v>
      </c>
    </row>
    <row r="3839" spans="1:10" x14ac:dyDescent="0.25">
      <c r="A3839" s="1">
        <v>41067.42083333333</v>
      </c>
      <c r="B3839">
        <v>56</v>
      </c>
      <c r="C3839">
        <v>-3.99</v>
      </c>
      <c r="D3839" t="s">
        <v>309</v>
      </c>
      <c r="F3839">
        <f>IFERROR(IF(E3839="",VLOOKUP($B3839,Locations!$A$2:$U$255,16,FALSE),E3839),"")</f>
        <v>3.26</v>
      </c>
      <c r="G3839">
        <f>IFERROR(C3839-F3839,"")</f>
        <v>-7.25</v>
      </c>
      <c r="H3839">
        <f>IFERROR(ROUND(VLOOKUP($B3839,Locations!$A$2:$U$255,11,FALSE)-G3839,3),"")</f>
        <v>4324.6499999999996</v>
      </c>
      <c r="I3839" s="2">
        <v>1</v>
      </c>
      <c r="J3839">
        <v>14</v>
      </c>
    </row>
    <row r="3840" spans="1:10" x14ac:dyDescent="0.25">
      <c r="A3840" s="1">
        <v>41165.470138888886</v>
      </c>
      <c r="B3840">
        <v>56</v>
      </c>
      <c r="C3840">
        <v>-4.17</v>
      </c>
      <c r="D3840" t="s">
        <v>309</v>
      </c>
      <c r="F3840">
        <f>IFERROR(IF(E3840="",VLOOKUP($B3840,Locations!$A$2:$U$255,16,FALSE),E3840),"")</f>
        <v>3.26</v>
      </c>
      <c r="G3840">
        <f>IFERROR(C3840-F3840,"")</f>
        <v>-7.43</v>
      </c>
      <c r="H3840">
        <f>IFERROR(ROUND(VLOOKUP($B3840,Locations!$A$2:$U$255,11,FALSE)-G3840,3),"")</f>
        <v>4324.83</v>
      </c>
      <c r="I3840" s="2">
        <v>1</v>
      </c>
      <c r="J3840">
        <v>14</v>
      </c>
    </row>
    <row r="3841" spans="1:10" x14ac:dyDescent="0.25">
      <c r="A3841" s="1">
        <v>41256.425694444442</v>
      </c>
      <c r="B3841" s="41">
        <v>56</v>
      </c>
      <c r="C3841" s="41">
        <v>-3.6</v>
      </c>
      <c r="D3841" s="41" t="s">
        <v>309</v>
      </c>
      <c r="E3841" s="41"/>
      <c r="F3841" s="41">
        <f>IFERROR(IF(E3841="",VLOOKUP($B3841,Locations!$A$2:$U$255,16,FALSE),E3841),"")</f>
        <v>3.26</v>
      </c>
      <c r="G3841" s="41">
        <f>IFERROR(C3841-F3841,"")</f>
        <v>-6.8599999999999994</v>
      </c>
      <c r="H3841" s="41">
        <f>IFERROR(ROUND(VLOOKUP($B3841,Locations!$A$2:$U$255,11,FALSE)-G3841,3),"")</f>
        <v>4324.26</v>
      </c>
      <c r="I3841" s="42">
        <v>1</v>
      </c>
      <c r="J3841" s="41"/>
    </row>
    <row r="3842" spans="1:10" x14ac:dyDescent="0.25">
      <c r="A3842" s="1">
        <v>41340.450694444444</v>
      </c>
      <c r="B3842" s="41">
        <v>56</v>
      </c>
      <c r="C3842" s="41">
        <v>-3.37</v>
      </c>
      <c r="D3842" s="41" t="s">
        <v>309</v>
      </c>
      <c r="E3842" s="41"/>
      <c r="F3842" s="41">
        <f>IFERROR(IF(E3842="",VLOOKUP($B3842,Locations!$A$2:$U$255,16,FALSE),E3842),"")</f>
        <v>3.26</v>
      </c>
      <c r="G3842" s="41">
        <f>IFERROR(C3842-F3842,"")</f>
        <v>-6.63</v>
      </c>
      <c r="H3842" s="41">
        <f>IFERROR(ROUND(VLOOKUP($B3842,Locations!$A$2:$U$255,11,FALSE)-G3842,3),"")</f>
        <v>4324.03</v>
      </c>
      <c r="I3842" s="42">
        <v>1</v>
      </c>
      <c r="J3842" s="41">
        <v>14</v>
      </c>
    </row>
    <row r="3843" spans="1:10" x14ac:dyDescent="0.25">
      <c r="A3843" s="1">
        <v>41445.400694444441</v>
      </c>
      <c r="B3843">
        <v>56</v>
      </c>
      <c r="C3843">
        <v>-3.38</v>
      </c>
      <c r="D3843" t="s">
        <v>309</v>
      </c>
      <c r="F3843">
        <f>IFERROR(IF(E3843="",VLOOKUP($B3843,Locations!$A$2:$U$255,16,FALSE),E3843),"")</f>
        <v>3.26</v>
      </c>
      <c r="G3843">
        <f>IFERROR(C3843-F3843,"")</f>
        <v>-6.64</v>
      </c>
      <c r="H3843">
        <f>IFERROR(ROUND(VLOOKUP($B3843,Locations!$A$2:$U$255,11,FALSE)-G3843,3),"")</f>
        <v>4324.04</v>
      </c>
      <c r="I3843" s="2">
        <v>1</v>
      </c>
      <c r="J3843">
        <v>14</v>
      </c>
    </row>
    <row r="3844" spans="1:10" x14ac:dyDescent="0.25">
      <c r="A3844" s="1">
        <v>41536.40625</v>
      </c>
      <c r="B3844">
        <v>56</v>
      </c>
      <c r="C3844">
        <v>-3.33</v>
      </c>
      <c r="D3844" t="s">
        <v>309</v>
      </c>
      <c r="F3844">
        <f>IFERROR(IF(E3844="",VLOOKUP($B3844,Locations!$A$2:$U$255,16,FALSE),E3844),"")</f>
        <v>3.26</v>
      </c>
      <c r="G3844">
        <f>IFERROR(C3844-F3844,"")</f>
        <v>-6.59</v>
      </c>
      <c r="H3844">
        <f>IFERROR(ROUND(VLOOKUP($B3844,Locations!$A$2:$U$255,11,FALSE)-G3844,3),"")</f>
        <v>4323.99</v>
      </c>
      <c r="I3844" s="2">
        <v>1</v>
      </c>
      <c r="J3844">
        <v>14</v>
      </c>
    </row>
    <row r="3845" spans="1:10" x14ac:dyDescent="0.25">
      <c r="A3845" s="1">
        <v>41620.490972222222</v>
      </c>
      <c r="B3845">
        <v>56</v>
      </c>
      <c r="C3845">
        <v>-2.99</v>
      </c>
      <c r="D3845" t="s">
        <v>309</v>
      </c>
      <c r="F3845">
        <f>IFERROR(IF(E3845="",VLOOKUP($B3845,Locations!$A$2:$U$255,16,FALSE),E3845),"")</f>
        <v>3.26</v>
      </c>
      <c r="G3845">
        <f>IFERROR(C3845-F3845,"")</f>
        <v>-6.25</v>
      </c>
      <c r="H3845">
        <f>IFERROR(ROUND(VLOOKUP($B3845,Locations!$A$2:$U$255,11,FALSE)-G3845,3),"")</f>
        <v>4323.6499999999996</v>
      </c>
      <c r="I3845" s="2">
        <v>1</v>
      </c>
      <c r="J3845">
        <v>16</v>
      </c>
    </row>
    <row r="3846" spans="1:10" x14ac:dyDescent="0.25">
      <c r="A3846" s="1">
        <v>41704.44027777778</v>
      </c>
      <c r="B3846">
        <v>56</v>
      </c>
      <c r="C3846">
        <v>-2.4700000000000002</v>
      </c>
      <c r="D3846" t="s">
        <v>309</v>
      </c>
      <c r="F3846">
        <f>IFERROR(IF(E3846="",VLOOKUP($B3846,Locations!$A$2:$U$255,16,FALSE),E3846),"")</f>
        <v>3.26</v>
      </c>
      <c r="G3846">
        <f>IFERROR(C3846-F3846,"")</f>
        <v>-5.73</v>
      </c>
      <c r="H3846">
        <f>IFERROR(ROUND(VLOOKUP($B3846,Locations!$A$2:$U$255,11,FALSE)-G3846,3),"")</f>
        <v>4323.13</v>
      </c>
      <c r="I3846" s="2">
        <v>1</v>
      </c>
      <c r="J3846">
        <v>14</v>
      </c>
    </row>
    <row r="3847" spans="1:10" x14ac:dyDescent="0.25">
      <c r="A3847" s="1">
        <v>41893.419444444444</v>
      </c>
      <c r="B3847">
        <v>56</v>
      </c>
      <c r="C3847">
        <v>-2.38</v>
      </c>
      <c r="D3847" t="s">
        <v>309</v>
      </c>
      <c r="F3847">
        <f>IFERROR(IF(E3847="",VLOOKUP($B3847,Locations!$A$2:$U$255,16,FALSE),E3847),"")</f>
        <v>3.26</v>
      </c>
      <c r="G3847">
        <f>IFERROR(C3847-F3847,"")</f>
        <v>-5.64</v>
      </c>
      <c r="H3847">
        <f>IFERROR(ROUND(VLOOKUP($B3847,Locations!$A$2:$U$255,11,FALSE)-G3847,3),"")</f>
        <v>4323.04</v>
      </c>
      <c r="I3847" s="2">
        <v>1</v>
      </c>
      <c r="J3847">
        <v>14</v>
      </c>
    </row>
    <row r="3848" spans="1:10" x14ac:dyDescent="0.25">
      <c r="A3848" s="1">
        <v>41984.456250000003</v>
      </c>
      <c r="B3848">
        <v>56</v>
      </c>
      <c r="C3848" s="41">
        <v>-2.41</v>
      </c>
      <c r="D3848" t="s">
        <v>309</v>
      </c>
      <c r="F3848">
        <f>IFERROR(IF(E3848="",VLOOKUP($B3848,Locations!$A$2:$U$255,16,FALSE),E3848),"")</f>
        <v>3.26</v>
      </c>
      <c r="G3848">
        <f>IFERROR(C3848-F3848,"")</f>
        <v>-5.67</v>
      </c>
      <c r="H3848">
        <f>IFERROR(ROUND(VLOOKUP($B3848,Locations!$A$2:$U$255,11,FALSE)-G3848,3),"")</f>
        <v>4323.07</v>
      </c>
      <c r="I3848" s="2">
        <v>1</v>
      </c>
      <c r="J3848">
        <v>16</v>
      </c>
    </row>
    <row r="3849" spans="1:10" x14ac:dyDescent="0.25">
      <c r="A3849" s="1">
        <v>42068.463888888888</v>
      </c>
      <c r="B3849">
        <v>56</v>
      </c>
      <c r="C3849">
        <v>-2.04</v>
      </c>
      <c r="D3849" t="s">
        <v>309</v>
      </c>
      <c r="F3849">
        <f>IFERROR(IF(E3849="",VLOOKUP($B3849,Locations!$A$2:$U$255,16,FALSE),E3849),"")</f>
        <v>3.26</v>
      </c>
      <c r="G3849">
        <f>IFERROR(C3849-F3849,"")</f>
        <v>-5.3</v>
      </c>
      <c r="H3849">
        <f>IFERROR(ROUND(VLOOKUP($B3849,Locations!$A$2:$U$255,11,FALSE)-G3849,3),"")</f>
        <v>4322.7</v>
      </c>
      <c r="I3849" s="2">
        <v>1</v>
      </c>
      <c r="J3849">
        <v>16</v>
      </c>
    </row>
    <row r="3850" spans="1:10" x14ac:dyDescent="0.25">
      <c r="A3850" s="1">
        <v>42181.486805555556</v>
      </c>
      <c r="B3850" s="41">
        <v>56</v>
      </c>
      <c r="C3850" s="41">
        <v>-2.02</v>
      </c>
      <c r="D3850" s="41" t="s">
        <v>309</v>
      </c>
      <c r="E3850" s="41"/>
      <c r="F3850" s="41">
        <f>IFERROR(IF(E3850="",VLOOKUP($B3850,Locations!$A$2:$U$255,16,FALSE),E3850),"")</f>
        <v>3.26</v>
      </c>
      <c r="G3850" s="41">
        <f>IFERROR(C3850-F3850,"")</f>
        <v>-5.2799999999999994</v>
      </c>
      <c r="H3850" s="41">
        <f>IFERROR(ROUND(VLOOKUP($B3850,Locations!$A$2:$U$255,11,FALSE)-G3850,3),"")</f>
        <v>4322.68</v>
      </c>
      <c r="I3850" s="42">
        <v>1</v>
      </c>
      <c r="J3850" s="41">
        <v>17</v>
      </c>
    </row>
    <row r="3851" spans="1:10" s="16" customFormat="1" x14ac:dyDescent="0.25">
      <c r="A3851" s="1">
        <v>42341.449305555558</v>
      </c>
      <c r="B3851" s="41">
        <v>56</v>
      </c>
      <c r="C3851" s="41">
        <v>-1.96875</v>
      </c>
      <c r="D3851" s="41" t="s">
        <v>309</v>
      </c>
      <c r="E3851" s="41"/>
      <c r="F3851" s="41">
        <f>IFERROR(IF(E3851="",VLOOKUP($B3851,Locations!$A$2:$U$255,16,FALSE),E3851),"")</f>
        <v>3.26</v>
      </c>
      <c r="G3851" s="41">
        <f>IFERROR(C3851-F3851,"")</f>
        <v>-5.2287499999999998</v>
      </c>
      <c r="H3851" s="41">
        <f>IFERROR(ROUND(VLOOKUP($B3851,Locations!$A$2:$U$255,11,FALSE)-G3851,3),"")</f>
        <v>4322.6289999999999</v>
      </c>
      <c r="I3851" s="42">
        <v>1</v>
      </c>
      <c r="J3851" s="41">
        <v>16</v>
      </c>
    </row>
    <row r="3852" spans="1:10" s="16" customFormat="1" x14ac:dyDescent="0.25">
      <c r="A3852" s="1">
        <v>42495.385416666664</v>
      </c>
      <c r="B3852" s="41">
        <v>56</v>
      </c>
      <c r="C3852" s="41">
        <v>-1.87</v>
      </c>
      <c r="D3852" s="41" t="s">
        <v>309</v>
      </c>
      <c r="E3852" s="41"/>
      <c r="F3852" s="41">
        <f>IFERROR(IF(E3852="",VLOOKUP($B3852,Locations!$A$2:$U$255,16,FALSE),E3852),"")</f>
        <v>3.26</v>
      </c>
      <c r="G3852" s="41">
        <f>IFERROR(C3852-F3852,"")</f>
        <v>-5.13</v>
      </c>
      <c r="H3852" s="41">
        <f>IFERROR(ROUND(VLOOKUP($B3852,Locations!$A$2:$U$255,11,FALSE)-G3852,3),"")</f>
        <v>4322.53</v>
      </c>
      <c r="I3852" s="42">
        <v>1</v>
      </c>
      <c r="J3852" s="41">
        <v>15</v>
      </c>
    </row>
    <row r="3853" spans="1:10" s="16" customFormat="1" x14ac:dyDescent="0.25">
      <c r="A3853" s="1">
        <v>42586.368055555555</v>
      </c>
      <c r="B3853" s="41">
        <v>56</v>
      </c>
      <c r="C3853" s="41">
        <v>-2.14</v>
      </c>
      <c r="D3853" s="41" t="s">
        <v>309</v>
      </c>
      <c r="E3853" s="41"/>
      <c r="F3853" s="41">
        <f>IFERROR(IF(E3853="",VLOOKUP($B3853,Locations!$A$2:$U$255,16,FALSE),E3853),"")</f>
        <v>3.26</v>
      </c>
      <c r="G3853" s="41">
        <f>IFERROR(C3853-F3853,"")</f>
        <v>-5.4</v>
      </c>
      <c r="H3853" s="41">
        <f>IFERROR(ROUND(VLOOKUP($B3853,Locations!$A$2:$U$255,11,FALSE)-G3853,3),"")</f>
        <v>4322.8</v>
      </c>
      <c r="I3853" s="42">
        <v>1</v>
      </c>
      <c r="J3853" s="41">
        <v>15</v>
      </c>
    </row>
    <row r="3854" spans="1:10" x14ac:dyDescent="0.25">
      <c r="A3854" s="1">
        <v>42801.613888888889</v>
      </c>
      <c r="B3854">
        <v>56</v>
      </c>
      <c r="C3854">
        <v>-1.9270833329999999</v>
      </c>
      <c r="D3854" t="s">
        <v>309</v>
      </c>
      <c r="F3854">
        <f>IFERROR(IF(E3854="",VLOOKUP($B3854,Locations!$A$2:$U$255,16,FALSE),E3854),"")</f>
        <v>3.26</v>
      </c>
      <c r="G3854">
        <f>IFERROR(C3854-F3854,"")</f>
        <v>-5.1870833329999995</v>
      </c>
      <c r="H3854">
        <f>IFERROR(ROUND(VLOOKUP($B3854,Locations!$A$2:$U$255,11,FALSE)-G3854,3),"")</f>
        <v>4322.5870000000004</v>
      </c>
      <c r="I3854" s="2">
        <v>1</v>
      </c>
      <c r="J3854">
        <v>16</v>
      </c>
    </row>
    <row r="3855" spans="1:10" x14ac:dyDescent="0.25">
      <c r="A3855" s="1">
        <v>42964.381944444445</v>
      </c>
      <c r="B3855">
        <v>56</v>
      </c>
      <c r="C3855">
        <v>-1.91</v>
      </c>
      <c r="D3855" t="s">
        <v>309</v>
      </c>
      <c r="F3855">
        <f>IFERROR(IF(E3855="",VLOOKUP($B3855,Locations!$A$2:$U$255,16,FALSE),E3855),"")</f>
        <v>3.26</v>
      </c>
      <c r="G3855">
        <f>IFERROR(C3855-F3855,"")</f>
        <v>-5.17</v>
      </c>
      <c r="H3855">
        <f>IFERROR(ROUND(VLOOKUP($B3855,Locations!$A$2:$U$255,11,FALSE)-G3855,3),"")</f>
        <v>4322.57</v>
      </c>
      <c r="I3855" s="2">
        <v>1</v>
      </c>
      <c r="J3855">
        <v>15</v>
      </c>
    </row>
    <row r="3856" spans="1:10" x14ac:dyDescent="0.25">
      <c r="A3856" s="1">
        <v>43075.663194444445</v>
      </c>
      <c r="B3856">
        <v>56</v>
      </c>
      <c r="C3856">
        <v>-1.81</v>
      </c>
      <c r="D3856" t="s">
        <v>309</v>
      </c>
      <c r="F3856">
        <f>IFERROR(IF(E3856="",VLOOKUP($B3856,Locations!$A$2:$U$255,16,FALSE),E3856),"")</f>
        <v>3.26</v>
      </c>
      <c r="G3856">
        <f>IFERROR(C3856-F3856,"")</f>
        <v>-5.07</v>
      </c>
      <c r="H3856">
        <f>IFERROR(ROUND(VLOOKUP($B3856,Locations!$A$2:$U$255,11,FALSE)-G3856,3),"")</f>
        <v>4322.47</v>
      </c>
      <c r="I3856" s="2">
        <v>1</v>
      </c>
      <c r="J3856">
        <v>16</v>
      </c>
    </row>
    <row r="3857" spans="1:10" x14ac:dyDescent="0.25">
      <c r="A3857" s="50">
        <v>43166.578472222223</v>
      </c>
      <c r="B3857">
        <v>56</v>
      </c>
      <c r="C3857">
        <v>-1.89</v>
      </c>
      <c r="D3857" t="s">
        <v>309</v>
      </c>
      <c r="F3857">
        <v>3.26</v>
      </c>
      <c r="G3857">
        <f>IFERROR(C3857-F3857,"")</f>
        <v>-5.1499999999999995</v>
      </c>
      <c r="H3857">
        <f>IFERROR(ROUND(VLOOKUP($B3857,Locations!$A$2:$U$255,11,FALSE)-G3857,3),"")</f>
        <v>4322.55</v>
      </c>
      <c r="I3857" s="2">
        <v>1</v>
      </c>
      <c r="J3857">
        <v>16</v>
      </c>
    </row>
    <row r="3858" spans="1:10" x14ac:dyDescent="0.25">
      <c r="A3858" s="50">
        <v>43313.549305555556</v>
      </c>
      <c r="B3858">
        <v>56</v>
      </c>
      <c r="C3858" s="47">
        <v>-1.65</v>
      </c>
      <c r="D3858" t="s">
        <v>309</v>
      </c>
      <c r="F3858">
        <v>3.26</v>
      </c>
      <c r="G3858">
        <f>IFERROR(C3858-F3858,"")</f>
        <v>-4.91</v>
      </c>
      <c r="H3858">
        <f>IFERROR(ROUND(VLOOKUP($B3858,Locations!$A$2:$U$255,11,FALSE)-G3858,3),"")</f>
        <v>4322.3100000000004</v>
      </c>
      <c r="I3858" s="2">
        <v>1</v>
      </c>
      <c r="J3858">
        <v>17</v>
      </c>
    </row>
    <row r="3859" spans="1:10" x14ac:dyDescent="0.25">
      <c r="A3859" s="49">
        <v>42583.598611111112</v>
      </c>
      <c r="C3859" s="48">
        <v>9.39</v>
      </c>
      <c r="D3859" t="s">
        <v>420</v>
      </c>
      <c r="E3859" s="48"/>
      <c r="F3859" t="str">
        <f>IFERROR(IF(E3859="",VLOOKUP($B3859,Locations!$A$2:$U$255,16,FALSE),E3859),"")</f>
        <v/>
      </c>
      <c r="G3859" t="str">
        <f>IFERROR(C3859-F3859,"")</f>
        <v/>
      </c>
      <c r="H3859" t="str">
        <f>IFERROR(ROUND(VLOOKUP($B3859,Locations!$A$2:$U$255,11,FALSE)-G3859,3),"")</f>
        <v/>
      </c>
      <c r="I3859" s="2">
        <v>1</v>
      </c>
      <c r="J3859">
        <v>15</v>
      </c>
    </row>
    <row r="3860" spans="1:10" x14ac:dyDescent="0.25">
      <c r="A3860" s="1">
        <v>42800.717361111114</v>
      </c>
      <c r="B3860">
        <v>72</v>
      </c>
      <c r="C3860">
        <v>7.98</v>
      </c>
      <c r="D3860" t="s">
        <v>420</v>
      </c>
      <c r="F3860">
        <f>IFERROR(IF(E3860="",VLOOKUP($B3860,Locations!$A$2:$U$255,16,FALSE),E3860),"")</f>
        <v>1.9</v>
      </c>
      <c r="G3860">
        <f>IFERROR(C3860-F3860,"")</f>
        <v>6.08</v>
      </c>
      <c r="H3860">
        <f>IFERROR(ROUND(VLOOKUP($B3860,Locations!$A$2:$U$255,11,FALSE)-G3860,3),"")</f>
        <v>5444.22</v>
      </c>
      <c r="I3860" s="2">
        <v>1</v>
      </c>
      <c r="J3860">
        <v>16</v>
      </c>
    </row>
    <row r="3861" spans="1:10" x14ac:dyDescent="0.25">
      <c r="A3861" s="1">
        <v>42961.629166666666</v>
      </c>
      <c r="B3861" s="41">
        <v>72</v>
      </c>
      <c r="C3861" s="41">
        <v>9.56</v>
      </c>
      <c r="D3861" s="41" t="s">
        <v>420</v>
      </c>
      <c r="E3861" s="41"/>
      <c r="F3861" s="41">
        <f>IFERROR(IF(E3861="",VLOOKUP($B3861,Locations!$A$2:$U$255,16,FALSE),E3861),"")</f>
        <v>1.9</v>
      </c>
      <c r="G3861" s="41">
        <f>IFERROR(C3861-F3861,"")</f>
        <v>7.66</v>
      </c>
      <c r="H3861" s="41">
        <f>IFERROR(ROUND(VLOOKUP($B3861,Locations!$A$2:$U$255,11,FALSE)-G3861,3),"")</f>
        <v>5442.64</v>
      </c>
      <c r="I3861" s="42">
        <v>1</v>
      </c>
      <c r="J3861" s="41">
        <v>15</v>
      </c>
    </row>
    <row r="3862" spans="1:10" x14ac:dyDescent="0.25">
      <c r="A3862" s="1">
        <v>43074.451388888891</v>
      </c>
      <c r="B3862">
        <v>72</v>
      </c>
      <c r="C3862">
        <v>9.0299999999999994</v>
      </c>
      <c r="D3862" t="s">
        <v>422</v>
      </c>
      <c r="F3862">
        <f>IFERROR(IF(E3862="",VLOOKUP($B3862,Locations!$A$2:$U$255,16,FALSE),E3862),"")</f>
        <v>1.9</v>
      </c>
      <c r="G3862">
        <f>IFERROR(C3862-F3862,"")</f>
        <v>7.129999999999999</v>
      </c>
      <c r="H3862">
        <f>IFERROR(ROUND(VLOOKUP($B3862,Locations!$A$2:$U$255,11,FALSE)-G3862,3),"")</f>
        <v>5443.17</v>
      </c>
      <c r="I3862" s="2">
        <v>1</v>
      </c>
      <c r="J3862">
        <v>16</v>
      </c>
    </row>
    <row r="3863" spans="1:10" x14ac:dyDescent="0.25">
      <c r="A3863" s="50">
        <v>43165.65902777778</v>
      </c>
      <c r="B3863" s="41">
        <v>72</v>
      </c>
      <c r="C3863" s="48">
        <v>8.15</v>
      </c>
      <c r="D3863" s="41" t="s">
        <v>422</v>
      </c>
      <c r="E3863" s="41"/>
      <c r="F3863" s="41">
        <v>1.9</v>
      </c>
      <c r="G3863" s="41">
        <f>IFERROR(C3863-F3863,"")</f>
        <v>6.25</v>
      </c>
      <c r="H3863" s="41">
        <f>IFERROR(ROUND(VLOOKUP($B3863,Locations!$A$2:$U$255,11,FALSE)-G3863,3),"")</f>
        <v>5444.05</v>
      </c>
      <c r="I3863" s="42">
        <v>1</v>
      </c>
      <c r="J3863" s="41">
        <v>16</v>
      </c>
    </row>
    <row r="3864" spans="1:10" x14ac:dyDescent="0.25">
      <c r="A3864" s="50">
        <v>43311.647222222222</v>
      </c>
      <c r="B3864">
        <v>72</v>
      </c>
      <c r="C3864" s="47">
        <v>9.4600000000000009</v>
      </c>
      <c r="D3864" t="s">
        <v>422</v>
      </c>
      <c r="F3864">
        <v>1.9</v>
      </c>
      <c r="G3864">
        <f>IFERROR(C3864-F3864,"")</f>
        <v>7.5600000000000005</v>
      </c>
      <c r="H3864">
        <f>IFERROR(ROUND(VLOOKUP($B3864,Locations!$A$2:$U$255,11,FALSE)-G3864,3),"")</f>
        <v>5442.74</v>
      </c>
      <c r="I3864" s="2">
        <v>1</v>
      </c>
      <c r="J3864">
        <v>17</v>
      </c>
    </row>
    <row r="3865" spans="1:10" x14ac:dyDescent="0.25">
      <c r="A3865" s="1">
        <v>39854.400000000001</v>
      </c>
      <c r="B3865">
        <v>57</v>
      </c>
      <c r="C3865">
        <v>7.44</v>
      </c>
      <c r="D3865" t="s">
        <v>363</v>
      </c>
      <c r="F3865">
        <f>IFERROR(IF(E3865="",VLOOKUP($B3865,Locations!$A$2:$U$255,16,FALSE),E3865),"")</f>
        <v>2.4300000000000002</v>
      </c>
      <c r="G3865">
        <f>IFERROR(C3865-F3865,"")</f>
        <v>5.01</v>
      </c>
      <c r="H3865">
        <f>IFERROR(ROUND(VLOOKUP($B3865,Locations!$A$2:$U$255,11,FALSE)-G3865,3),"")</f>
        <v>5445.29</v>
      </c>
      <c r="I3865" s="2">
        <v>1</v>
      </c>
      <c r="J3865">
        <v>17</v>
      </c>
    </row>
    <row r="3866" spans="1:10" x14ac:dyDescent="0.25">
      <c r="A3866" s="1">
        <v>39965.724999999999</v>
      </c>
      <c r="B3866">
        <v>57</v>
      </c>
      <c r="C3866">
        <v>7.52</v>
      </c>
      <c r="D3866" t="s">
        <v>363</v>
      </c>
      <c r="F3866">
        <f>IFERROR(IF(E3866="",VLOOKUP($B3866,Locations!$A$2:$U$255,16,FALSE),E3866),"")</f>
        <v>2.4300000000000002</v>
      </c>
      <c r="G3866">
        <f>IFERROR(C3866-F3866,"")</f>
        <v>5.09</v>
      </c>
      <c r="H3866">
        <f>IFERROR(ROUND(VLOOKUP($B3866,Locations!$A$2:$U$255,11,FALSE)-G3866,3),"")</f>
        <v>5445.21</v>
      </c>
      <c r="I3866" s="2">
        <v>1</v>
      </c>
      <c r="J3866">
        <v>17</v>
      </c>
    </row>
    <row r="3867" spans="1:10" x14ac:dyDescent="0.25">
      <c r="A3867" s="1">
        <v>40070.695138888892</v>
      </c>
      <c r="B3867">
        <v>57</v>
      </c>
      <c r="C3867">
        <v>8.9499999999999993</v>
      </c>
      <c r="D3867" t="s">
        <v>363</v>
      </c>
      <c r="F3867">
        <f>IFERROR(IF(E3867="",VLOOKUP($B3867,Locations!$A$2:$U$255,16,FALSE),E3867),"")</f>
        <v>2.4300000000000002</v>
      </c>
      <c r="G3867">
        <f>IFERROR(C3867-F3867,"")</f>
        <v>6.52</v>
      </c>
      <c r="H3867">
        <f>IFERROR(ROUND(VLOOKUP($B3867,Locations!$A$2:$U$255,11,FALSE)-G3867,3),"")</f>
        <v>5443.78</v>
      </c>
      <c r="I3867" s="2">
        <v>1</v>
      </c>
      <c r="J3867">
        <v>17</v>
      </c>
    </row>
    <row r="3868" spans="1:10" x14ac:dyDescent="0.25">
      <c r="A3868" s="1">
        <v>40148.722916666666</v>
      </c>
      <c r="B3868" s="41">
        <v>57</v>
      </c>
      <c r="C3868" s="41">
        <v>8.64</v>
      </c>
      <c r="D3868" s="41" t="s">
        <v>363</v>
      </c>
      <c r="E3868" s="41"/>
      <c r="F3868" s="41">
        <f>IFERROR(IF(E3868="",VLOOKUP($B3868,Locations!$A$2:$U$255,16,FALSE),E3868),"")</f>
        <v>2.4300000000000002</v>
      </c>
      <c r="G3868" s="41">
        <f>IFERROR(C3868-F3868,"")</f>
        <v>6.2100000000000009</v>
      </c>
      <c r="H3868" s="41">
        <f>IFERROR(ROUND(VLOOKUP($B3868,Locations!$A$2:$U$255,11,FALSE)-G3868,3),"")</f>
        <v>5444.09</v>
      </c>
      <c r="I3868" s="42">
        <v>1</v>
      </c>
      <c r="J3868" s="41">
        <v>17</v>
      </c>
    </row>
    <row r="3869" spans="1:10" x14ac:dyDescent="0.25">
      <c r="A3869" s="1">
        <v>40239.710416666669</v>
      </c>
      <c r="B3869">
        <v>57</v>
      </c>
      <c r="C3869" s="41">
        <v>7.86</v>
      </c>
      <c r="D3869" t="s">
        <v>363</v>
      </c>
      <c r="E3869" s="41"/>
      <c r="F3869" s="41">
        <f>IFERROR(IF(E3869="",VLOOKUP($B3869,Locations!$A$2:$U$255,16,FALSE),E3869),"")</f>
        <v>2.4300000000000002</v>
      </c>
      <c r="G3869">
        <f>IFERROR(C3869-F3869,"")</f>
        <v>5.43</v>
      </c>
      <c r="H3869">
        <f>IFERROR(ROUND(VLOOKUP($B3869,Locations!$A$2:$U$255,11,FALSE)-G3869,3),"")</f>
        <v>5444.87</v>
      </c>
      <c r="I3869" s="2">
        <v>1</v>
      </c>
      <c r="J3869">
        <v>17</v>
      </c>
    </row>
    <row r="3870" spans="1:10" x14ac:dyDescent="0.25">
      <c r="A3870" s="1">
        <v>40336.75</v>
      </c>
      <c r="B3870">
        <v>57</v>
      </c>
      <c r="C3870">
        <v>8.52</v>
      </c>
      <c r="D3870" t="s">
        <v>363</v>
      </c>
      <c r="F3870">
        <f>IFERROR(IF(E3870="",VLOOKUP($B3870,Locations!$A$2:$U$255,16,FALSE),E3870),"")</f>
        <v>2.4300000000000002</v>
      </c>
      <c r="G3870">
        <f>IFERROR(C3870-F3870,"")</f>
        <v>6.09</v>
      </c>
      <c r="H3870">
        <f>IFERROR(ROUND(VLOOKUP($B3870,Locations!$A$2:$U$255,11,FALSE)-G3870,3),"")</f>
        <v>5444.21</v>
      </c>
      <c r="I3870" s="2">
        <v>1</v>
      </c>
      <c r="J3870">
        <v>17</v>
      </c>
    </row>
    <row r="3871" spans="1:10" x14ac:dyDescent="0.25">
      <c r="A3871" s="1">
        <v>40434.779861111114</v>
      </c>
      <c r="B3871" s="41">
        <v>57</v>
      </c>
      <c r="C3871" s="41">
        <v>10.17</v>
      </c>
      <c r="D3871" s="41" t="s">
        <v>363</v>
      </c>
      <c r="E3871" s="41"/>
      <c r="F3871" s="41">
        <f>IFERROR(IF(E3871="",VLOOKUP($B3871,Locations!$A$2:$U$255,16,FALSE),E3871),"")</f>
        <v>2.4300000000000002</v>
      </c>
      <c r="G3871" s="41">
        <f>IFERROR(C3871-F3871,"")</f>
        <v>7.74</v>
      </c>
      <c r="H3871" s="41">
        <f>IFERROR(ROUND(VLOOKUP($B3871,Locations!$A$2:$U$255,11,FALSE)-G3871,3),"")</f>
        <v>5442.56</v>
      </c>
      <c r="I3871" s="42">
        <v>1</v>
      </c>
      <c r="J3871" s="41">
        <v>14</v>
      </c>
    </row>
    <row r="3872" spans="1:10" x14ac:dyDescent="0.25">
      <c r="A3872" s="1">
        <v>40518.706944444442</v>
      </c>
      <c r="B3872">
        <v>57</v>
      </c>
      <c r="C3872">
        <v>9.51</v>
      </c>
      <c r="D3872" t="s">
        <v>363</v>
      </c>
      <c r="F3872">
        <f>IFERROR(IF(E3872="",VLOOKUP($B3872,Locations!$A$2:$U$255,16,FALSE),E3872),"")</f>
        <v>2.4300000000000002</v>
      </c>
      <c r="G3872">
        <f>IFERROR(C3872-F3872,"")</f>
        <v>7.08</v>
      </c>
      <c r="H3872">
        <f>IFERROR(ROUND(VLOOKUP($B3872,Locations!$A$2:$U$255,11,FALSE)-G3872,3),"")</f>
        <v>5443.22</v>
      </c>
      <c r="I3872" s="2">
        <v>1</v>
      </c>
      <c r="J3872">
        <v>16</v>
      </c>
    </row>
    <row r="3873" spans="1:10" x14ac:dyDescent="0.25">
      <c r="A3873" s="1">
        <v>40602.782638888886</v>
      </c>
      <c r="B3873">
        <v>57</v>
      </c>
      <c r="C3873">
        <v>8.64</v>
      </c>
      <c r="D3873" t="s">
        <v>363</v>
      </c>
      <c r="F3873">
        <f>IFERROR(IF(E3873="",VLOOKUP($B3873,Locations!$A$2:$U$255,16,FALSE),E3873),"")</f>
        <v>2.4300000000000002</v>
      </c>
      <c r="G3873">
        <f>IFERROR(C3873-F3873,"")</f>
        <v>6.2100000000000009</v>
      </c>
      <c r="H3873">
        <f>IFERROR(ROUND(VLOOKUP($B3873,Locations!$A$2:$U$255,11,FALSE)-G3873,3),"")</f>
        <v>5444.09</v>
      </c>
      <c r="I3873" s="2">
        <v>1</v>
      </c>
      <c r="J3873">
        <v>14</v>
      </c>
    </row>
    <row r="3874" spans="1:10" x14ac:dyDescent="0.25">
      <c r="A3874" s="1">
        <v>40700.703472222223</v>
      </c>
      <c r="B3874">
        <v>57</v>
      </c>
      <c r="C3874">
        <v>8.6</v>
      </c>
      <c r="D3874" t="s">
        <v>363</v>
      </c>
      <c r="F3874">
        <f>IFERROR(IF(E3874="",VLOOKUP($B3874,Locations!$A$2:$U$255,16,FALSE),E3874),"")</f>
        <v>2.4300000000000002</v>
      </c>
      <c r="G3874">
        <f>IFERROR(C3874-F3874,"")</f>
        <v>6.17</v>
      </c>
      <c r="H3874">
        <f>IFERROR(ROUND(VLOOKUP($B3874,Locations!$A$2:$U$255,11,FALSE)-G3874,3),"")</f>
        <v>5444.13</v>
      </c>
      <c r="I3874" s="2">
        <v>1</v>
      </c>
      <c r="J3874">
        <v>14</v>
      </c>
    </row>
    <row r="3875" spans="1:10" x14ac:dyDescent="0.25">
      <c r="A3875" s="1">
        <v>40798.649305555555</v>
      </c>
      <c r="B3875">
        <v>57</v>
      </c>
      <c r="C3875">
        <v>9.8800000000000008</v>
      </c>
      <c r="D3875" t="s">
        <v>363</v>
      </c>
      <c r="F3875">
        <f>IFERROR(IF(E3875="",VLOOKUP($B3875,Locations!$A$2:$U$255,16,FALSE),E3875),"")</f>
        <v>2.4300000000000002</v>
      </c>
      <c r="G3875">
        <f>IFERROR(C3875-F3875,"")</f>
        <v>7.4500000000000011</v>
      </c>
      <c r="H3875">
        <f>IFERROR(ROUND(VLOOKUP($B3875,Locations!$A$2:$U$255,11,FALSE)-G3875,3),"")</f>
        <v>5442.85</v>
      </c>
      <c r="I3875" s="2">
        <v>1</v>
      </c>
      <c r="J3875">
        <v>14</v>
      </c>
    </row>
    <row r="3876" spans="1:10" x14ac:dyDescent="0.25">
      <c r="A3876" s="1">
        <v>40882.724999999999</v>
      </c>
      <c r="B3876">
        <v>57</v>
      </c>
      <c r="C3876">
        <v>9.1199999999999992</v>
      </c>
      <c r="D3876" t="s">
        <v>363</v>
      </c>
      <c r="F3876">
        <f>IFERROR(IF(E3876="",VLOOKUP($B3876,Locations!$A$2:$U$255,16,FALSE),E3876),"")</f>
        <v>2.4300000000000002</v>
      </c>
      <c r="G3876">
        <f>IFERROR(C3876-F3876,"")</f>
        <v>6.6899999999999995</v>
      </c>
      <c r="H3876">
        <f>IFERROR(ROUND(VLOOKUP($B3876,Locations!$A$2:$U$255,11,FALSE)-G3876,3),"")</f>
        <v>5443.61</v>
      </c>
      <c r="I3876" s="2">
        <v>1</v>
      </c>
      <c r="J3876">
        <v>14</v>
      </c>
    </row>
    <row r="3877" spans="1:10" x14ac:dyDescent="0.25">
      <c r="A3877" s="1">
        <v>40966.650694444441</v>
      </c>
      <c r="B3877">
        <v>57</v>
      </c>
      <c r="C3877">
        <v>8.2899999999999991</v>
      </c>
      <c r="D3877" t="s">
        <v>363</v>
      </c>
      <c r="F3877">
        <f>IFERROR(IF(E3877="",VLOOKUP($B3877,Locations!$A$2:$U$255,16,FALSE),E3877),"")</f>
        <v>2.4300000000000002</v>
      </c>
      <c r="G3877">
        <f>IFERROR(C3877-F3877,"")</f>
        <v>5.8599999999999994</v>
      </c>
      <c r="H3877">
        <f>IFERROR(ROUND(VLOOKUP($B3877,Locations!$A$2:$U$255,11,FALSE)-G3877,3),"")</f>
        <v>5444.44</v>
      </c>
      <c r="I3877" s="2">
        <v>1</v>
      </c>
      <c r="J3877">
        <v>16</v>
      </c>
    </row>
    <row r="3878" spans="1:10" x14ac:dyDescent="0.25">
      <c r="A3878" s="1">
        <v>41064.587500000001</v>
      </c>
      <c r="B3878">
        <v>57</v>
      </c>
      <c r="C3878">
        <v>9.1999999999999993</v>
      </c>
      <c r="D3878" t="s">
        <v>363</v>
      </c>
      <c r="F3878">
        <f>IFERROR(IF(E3878="",VLOOKUP($B3878,Locations!$A$2:$U$255,16,FALSE),E3878),"")</f>
        <v>2.4300000000000002</v>
      </c>
      <c r="G3878">
        <f>IFERROR(C3878-F3878,"")</f>
        <v>6.77</v>
      </c>
      <c r="H3878">
        <f>IFERROR(ROUND(VLOOKUP($B3878,Locations!$A$2:$U$255,11,FALSE)-G3878,3),"")</f>
        <v>5443.53</v>
      </c>
      <c r="I3878" s="2">
        <v>1</v>
      </c>
      <c r="J3878">
        <v>14</v>
      </c>
    </row>
    <row r="3879" spans="1:10" x14ac:dyDescent="0.25">
      <c r="A3879" s="1">
        <v>41162.661111111112</v>
      </c>
      <c r="B3879">
        <v>57</v>
      </c>
      <c r="C3879">
        <v>10.42</v>
      </c>
      <c r="D3879" t="s">
        <v>363</v>
      </c>
      <c r="F3879">
        <f>IFERROR(IF(E3879="",VLOOKUP($B3879,Locations!$A$2:$U$255,16,FALSE),E3879),"")</f>
        <v>2.4300000000000002</v>
      </c>
      <c r="G3879">
        <f>IFERROR(C3879-F3879,"")</f>
        <v>7.99</v>
      </c>
      <c r="H3879">
        <f>IFERROR(ROUND(VLOOKUP($B3879,Locations!$A$2:$U$255,11,FALSE)-G3879,3),"")</f>
        <v>5442.31</v>
      </c>
      <c r="I3879" s="2">
        <v>1</v>
      </c>
      <c r="J3879">
        <v>14</v>
      </c>
    </row>
    <row r="3880" spans="1:10" x14ac:dyDescent="0.25">
      <c r="A3880" s="1">
        <v>41253.73541666667</v>
      </c>
      <c r="B3880">
        <v>57</v>
      </c>
      <c r="C3880">
        <v>9.42</v>
      </c>
      <c r="D3880" t="s">
        <v>363</v>
      </c>
      <c r="F3880">
        <f>IFERROR(IF(E3880="",VLOOKUP($B3880,Locations!$A$2:$U$255,16,FALSE),E3880),"")</f>
        <v>2.4300000000000002</v>
      </c>
      <c r="G3880">
        <f>IFERROR(C3880-F3880,"")</f>
        <v>6.99</v>
      </c>
      <c r="H3880">
        <f>IFERROR(ROUND(VLOOKUP($B3880,Locations!$A$2:$U$255,11,FALSE)-G3880,3),"")</f>
        <v>5443.31</v>
      </c>
      <c r="I3880" s="2">
        <v>1</v>
      </c>
    </row>
    <row r="3881" spans="1:10" x14ac:dyDescent="0.25">
      <c r="A3881" s="1">
        <v>41337.681944444441</v>
      </c>
      <c r="B3881">
        <v>57</v>
      </c>
      <c r="C3881">
        <v>8.65</v>
      </c>
      <c r="D3881" t="s">
        <v>363</v>
      </c>
      <c r="F3881">
        <f>IFERROR(IF(E3881="",VLOOKUP($B3881,Locations!$A$2:$U$255,16,FALSE),E3881),"")</f>
        <v>2.4300000000000002</v>
      </c>
      <c r="G3881">
        <f>IFERROR(C3881-F3881,"")</f>
        <v>6.2200000000000006</v>
      </c>
      <c r="H3881">
        <f>IFERROR(ROUND(VLOOKUP($B3881,Locations!$A$2:$U$255,11,FALSE)-G3881,3),"")</f>
        <v>5444.08</v>
      </c>
      <c r="I3881" s="2">
        <v>1</v>
      </c>
      <c r="J3881">
        <v>14</v>
      </c>
    </row>
    <row r="3882" spans="1:10" x14ac:dyDescent="0.25">
      <c r="A3882" s="1">
        <v>41442.577777777777</v>
      </c>
      <c r="B3882">
        <v>57</v>
      </c>
      <c r="C3882">
        <v>9.61</v>
      </c>
      <c r="D3882" t="s">
        <v>363</v>
      </c>
      <c r="F3882">
        <f>IFERROR(IF(E3882="",VLOOKUP($B3882,Locations!$A$2:$U$255,16,FALSE),E3882),"")</f>
        <v>2.4300000000000002</v>
      </c>
      <c r="G3882">
        <f>IFERROR(C3882-F3882,"")</f>
        <v>7.18</v>
      </c>
      <c r="H3882">
        <f>IFERROR(ROUND(VLOOKUP($B3882,Locations!$A$2:$U$255,11,FALSE)-G3882,3),"")</f>
        <v>5443.12</v>
      </c>
      <c r="I3882" s="2">
        <v>1</v>
      </c>
      <c r="J3882">
        <v>14</v>
      </c>
    </row>
    <row r="3883" spans="1:10" x14ac:dyDescent="0.25">
      <c r="A3883" s="1">
        <v>41533.625</v>
      </c>
      <c r="B3883">
        <v>57</v>
      </c>
      <c r="C3883">
        <v>10.46</v>
      </c>
      <c r="D3883" t="s">
        <v>363</v>
      </c>
      <c r="F3883">
        <f>IFERROR(IF(E3883="",VLOOKUP($B3883,Locations!$A$2:$U$255,16,FALSE),E3883),"")</f>
        <v>2.4300000000000002</v>
      </c>
      <c r="G3883">
        <f>IFERROR(C3883-F3883,"")</f>
        <v>8.0300000000000011</v>
      </c>
      <c r="H3883">
        <f>IFERROR(ROUND(VLOOKUP($B3883,Locations!$A$2:$U$255,11,FALSE)-G3883,3),"")</f>
        <v>5442.27</v>
      </c>
      <c r="I3883" s="2">
        <v>1</v>
      </c>
      <c r="J3883">
        <v>14</v>
      </c>
    </row>
    <row r="3884" spans="1:10" x14ac:dyDescent="0.25">
      <c r="A3884" s="1">
        <v>41617.604861111111</v>
      </c>
      <c r="B3884">
        <v>57</v>
      </c>
      <c r="C3884">
        <v>9.59</v>
      </c>
      <c r="D3884" t="s">
        <v>363</v>
      </c>
      <c r="F3884">
        <f>IFERROR(IF(E3884="",VLOOKUP($B3884,Locations!$A$2:$U$255,16,FALSE),E3884),"")</f>
        <v>2.4300000000000002</v>
      </c>
      <c r="G3884">
        <f>IFERROR(C3884-F3884,"")</f>
        <v>7.16</v>
      </c>
      <c r="H3884">
        <f>IFERROR(ROUND(VLOOKUP($B3884,Locations!$A$2:$U$255,11,FALSE)-G3884,3),"")</f>
        <v>5443.14</v>
      </c>
      <c r="I3884" s="2">
        <v>1</v>
      </c>
      <c r="J3884">
        <v>16</v>
      </c>
    </row>
    <row r="3885" spans="1:10" x14ac:dyDescent="0.25">
      <c r="A3885" s="1">
        <v>41701.674305555556</v>
      </c>
      <c r="B3885">
        <v>57</v>
      </c>
      <c r="C3885">
        <v>8.67</v>
      </c>
      <c r="D3885" t="s">
        <v>363</v>
      </c>
      <c r="F3885">
        <f>IFERROR(IF(E3885="",VLOOKUP($B3885,Locations!$A$2:$U$255,16,FALSE),E3885),"")</f>
        <v>2.4300000000000002</v>
      </c>
      <c r="G3885">
        <f>IFERROR(C3885-F3885,"")</f>
        <v>6.24</v>
      </c>
      <c r="H3885">
        <f>IFERROR(ROUND(VLOOKUP($B3885,Locations!$A$2:$U$255,11,FALSE)-G3885,3),"")</f>
        <v>5444.06</v>
      </c>
      <c r="I3885" s="2">
        <v>1</v>
      </c>
      <c r="J3885">
        <v>14</v>
      </c>
    </row>
    <row r="3886" spans="1:10" x14ac:dyDescent="0.25">
      <c r="A3886" s="1">
        <v>41792.636805555558</v>
      </c>
      <c r="B3886">
        <v>57</v>
      </c>
      <c r="C3886">
        <v>9.27</v>
      </c>
      <c r="D3886" t="s">
        <v>363</v>
      </c>
      <c r="F3886">
        <f>IFERROR(IF(E3886="",VLOOKUP($B3886,Locations!$A$2:$U$255,16,FALSE),E3886),"")</f>
        <v>2.4300000000000002</v>
      </c>
      <c r="G3886">
        <f>IFERROR(C3886-F3886,"")</f>
        <v>6.84</v>
      </c>
      <c r="H3886">
        <f>IFERROR(ROUND(VLOOKUP($B3886,Locations!$A$2:$U$255,11,FALSE)-G3886,3),"")</f>
        <v>5443.46</v>
      </c>
      <c r="I3886" s="2">
        <v>1</v>
      </c>
      <c r="J3886">
        <v>14</v>
      </c>
    </row>
    <row r="3887" spans="1:10" x14ac:dyDescent="0.25">
      <c r="A3887" s="1">
        <v>41890.643750000003</v>
      </c>
      <c r="B3887">
        <v>57</v>
      </c>
      <c r="C3887">
        <v>10.24</v>
      </c>
      <c r="D3887" t="s">
        <v>363</v>
      </c>
      <c r="F3887">
        <f>IFERROR(IF(E3887="",VLOOKUP($B3887,Locations!$A$2:$U$255,16,FALSE),E3887),"")</f>
        <v>2.4300000000000002</v>
      </c>
      <c r="G3887">
        <f>IFERROR(C3887-F3887,"")</f>
        <v>7.8100000000000005</v>
      </c>
      <c r="H3887">
        <f>IFERROR(ROUND(VLOOKUP($B3887,Locations!$A$2:$U$255,11,FALSE)-G3887,3),"")</f>
        <v>5442.49</v>
      </c>
      <c r="I3887" s="2">
        <v>1</v>
      </c>
      <c r="J3887">
        <v>14</v>
      </c>
    </row>
    <row r="3888" spans="1:10" x14ac:dyDescent="0.25">
      <c r="A3888" s="1">
        <v>41981.67291666667</v>
      </c>
      <c r="B3888">
        <v>57</v>
      </c>
      <c r="C3888">
        <v>9.3699999999999992</v>
      </c>
      <c r="D3888" t="s">
        <v>363</v>
      </c>
      <c r="F3888">
        <f>IFERROR(IF(E3888="",VLOOKUP($B3888,Locations!$A$2:$U$255,16,FALSE),E3888),"")</f>
        <v>2.4300000000000002</v>
      </c>
      <c r="G3888">
        <f>IFERROR(C3888-F3888,"")</f>
        <v>6.9399999999999995</v>
      </c>
      <c r="H3888">
        <f>IFERROR(ROUND(VLOOKUP($B3888,Locations!$A$2:$U$255,11,FALSE)-G3888,3),"")</f>
        <v>5443.36</v>
      </c>
      <c r="I3888" s="2">
        <v>1</v>
      </c>
      <c r="J3888">
        <v>16</v>
      </c>
    </row>
    <row r="3889" spans="1:10" x14ac:dyDescent="0.25">
      <c r="A3889" s="1">
        <v>42065.668749999997</v>
      </c>
      <c r="B3889">
        <v>57</v>
      </c>
      <c r="C3889">
        <v>8.6199999999999992</v>
      </c>
      <c r="D3889" t="s">
        <v>363</v>
      </c>
      <c r="F3889">
        <f>IFERROR(IF(E3889="",VLOOKUP($B3889,Locations!$A$2:$U$255,16,FALSE),E3889),"")</f>
        <v>2.4300000000000002</v>
      </c>
      <c r="G3889">
        <f>IFERROR(C3889-F3889,"")</f>
        <v>6.1899999999999995</v>
      </c>
      <c r="H3889">
        <f>IFERROR(ROUND(VLOOKUP($B3889,Locations!$A$2:$U$255,11,FALSE)-G3889,3),"")</f>
        <v>5444.11</v>
      </c>
      <c r="I3889" s="2">
        <v>1</v>
      </c>
      <c r="J3889">
        <v>16</v>
      </c>
    </row>
    <row r="3890" spans="1:10" x14ac:dyDescent="0.25">
      <c r="A3890" s="1">
        <v>42178.706944444442</v>
      </c>
      <c r="B3890">
        <v>57</v>
      </c>
      <c r="C3890">
        <v>9.35</v>
      </c>
      <c r="D3890" t="s">
        <v>363</v>
      </c>
      <c r="F3890">
        <f>IFERROR(IF(E3890="",VLOOKUP($B3890,Locations!$A$2:$U$255,16,FALSE),E3890),"")</f>
        <v>2.4300000000000002</v>
      </c>
      <c r="G3890">
        <f>IFERROR(C3890-F3890,"")</f>
        <v>6.92</v>
      </c>
      <c r="H3890">
        <f>IFERROR(ROUND(VLOOKUP($B3890,Locations!$A$2:$U$255,11,FALSE)-G3890,3),"")</f>
        <v>5443.38</v>
      </c>
      <c r="I3890" s="2">
        <v>1</v>
      </c>
      <c r="J3890">
        <v>17</v>
      </c>
    </row>
    <row r="3891" spans="1:10" x14ac:dyDescent="0.25">
      <c r="A3891" s="1">
        <v>42338.648611111108</v>
      </c>
      <c r="B3891">
        <v>57</v>
      </c>
      <c r="C3891">
        <v>9.6</v>
      </c>
      <c r="D3891" t="s">
        <v>363</v>
      </c>
      <c r="F3891">
        <f>IFERROR(IF(E3891="",VLOOKUP($B3891,Locations!$A$2:$U$255,16,FALSE),E3891),"")</f>
        <v>2.4300000000000002</v>
      </c>
      <c r="G3891">
        <f>IFERROR(C3891-F3891,"")</f>
        <v>7.17</v>
      </c>
      <c r="H3891">
        <f>IFERROR(ROUND(VLOOKUP($B3891,Locations!$A$2:$U$255,11,FALSE)-G3891,3),"")</f>
        <v>5443.13</v>
      </c>
      <c r="I3891" s="2">
        <v>1</v>
      </c>
      <c r="J3891">
        <v>16</v>
      </c>
    </row>
    <row r="3892" spans="1:10" x14ac:dyDescent="0.25">
      <c r="A3892" s="1">
        <v>42492.618055555555</v>
      </c>
      <c r="B3892">
        <v>57</v>
      </c>
      <c r="C3892">
        <v>8.61</v>
      </c>
      <c r="D3892" t="s">
        <v>363</v>
      </c>
      <c r="F3892">
        <f>IFERROR(IF(E3892="",VLOOKUP($B3892,Locations!$A$2:$U$255,16,FALSE),E3892),"")</f>
        <v>2.4300000000000002</v>
      </c>
      <c r="G3892">
        <f>IFERROR(C3892-F3892,"")</f>
        <v>6.18</v>
      </c>
      <c r="H3892">
        <f>IFERROR(ROUND(VLOOKUP($B3892,Locations!$A$2:$U$255,11,FALSE)-G3892,3),"")</f>
        <v>5444.12</v>
      </c>
      <c r="I3892" s="2">
        <v>1</v>
      </c>
      <c r="J3892">
        <v>15</v>
      </c>
    </row>
    <row r="3893" spans="1:10" s="13" customFormat="1" x14ac:dyDescent="0.25">
      <c r="A3893" s="1">
        <v>42583.59375</v>
      </c>
      <c r="B3893" s="41">
        <v>57</v>
      </c>
      <c r="C3893" s="41">
        <v>10.32</v>
      </c>
      <c r="D3893" s="41" t="s">
        <v>363</v>
      </c>
      <c r="E3893" s="41"/>
      <c r="F3893" s="41">
        <f>IFERROR(IF(E3893="",VLOOKUP($B3893,Locations!$A$2:$U$255,16,FALSE),E3893),"")</f>
        <v>2.4300000000000002</v>
      </c>
      <c r="G3893" s="41">
        <f>IFERROR(C3893-F3893,"")</f>
        <v>7.8900000000000006</v>
      </c>
      <c r="H3893" s="41">
        <f>IFERROR(ROUND(VLOOKUP($B3893,Locations!$A$2:$U$255,11,FALSE)-G3893,3),"")</f>
        <v>5442.41</v>
      </c>
      <c r="I3893" s="42">
        <v>1</v>
      </c>
      <c r="J3893" s="41">
        <v>15</v>
      </c>
    </row>
    <row r="3894" spans="1:10" s="13" customFormat="1" x14ac:dyDescent="0.25">
      <c r="A3894" s="1">
        <v>42583.614583333336</v>
      </c>
      <c r="B3894" s="41">
        <v>57</v>
      </c>
      <c r="C3894" s="41">
        <v>10</v>
      </c>
      <c r="D3894" s="41" t="s">
        <v>363</v>
      </c>
      <c r="E3894" s="41"/>
      <c r="F3894" s="41">
        <f>IFERROR(IF(E3894="",VLOOKUP($B3894,Locations!$A$2:$U$255,16,FALSE),E3894),"")</f>
        <v>2.4300000000000002</v>
      </c>
      <c r="G3894" s="41">
        <f>IFERROR(C3894-F3894,"")</f>
        <v>7.57</v>
      </c>
      <c r="H3894" s="41">
        <f>IFERROR(ROUND(VLOOKUP($B3894,Locations!$A$2:$U$255,11,FALSE)-G3894,3),"")</f>
        <v>5442.73</v>
      </c>
      <c r="I3894" s="42">
        <v>1</v>
      </c>
      <c r="J3894" s="41">
        <v>15</v>
      </c>
    </row>
    <row r="3895" spans="1:10" s="13" customFormat="1" x14ac:dyDescent="0.25">
      <c r="A3895" s="1">
        <v>42800.718055555553</v>
      </c>
      <c r="B3895" s="41">
        <v>57</v>
      </c>
      <c r="C3895" s="41">
        <v>8.58</v>
      </c>
      <c r="D3895" s="41" t="s">
        <v>363</v>
      </c>
      <c r="E3895" s="41"/>
      <c r="F3895" s="41">
        <f>IFERROR(IF(E3895="",VLOOKUP($B3895,Locations!$A$2:$U$255,16,FALSE),E3895),"")</f>
        <v>2.4300000000000002</v>
      </c>
      <c r="G3895" s="41">
        <f>IFERROR(C3895-F3895,"")</f>
        <v>6.15</v>
      </c>
      <c r="H3895" s="41">
        <f>IFERROR(ROUND(VLOOKUP($B3895,Locations!$A$2:$U$255,11,FALSE)-G3895,3),"")</f>
        <v>5444.15</v>
      </c>
      <c r="I3895" s="42">
        <v>1</v>
      </c>
      <c r="J3895" s="41">
        <v>16</v>
      </c>
    </row>
    <row r="3896" spans="1:10" s="13" customFormat="1" x14ac:dyDescent="0.25">
      <c r="A3896" s="1">
        <v>42961.625694444447</v>
      </c>
      <c r="B3896" s="41">
        <v>57</v>
      </c>
      <c r="C3896" s="41">
        <v>10.18</v>
      </c>
      <c r="D3896" s="41" t="s">
        <v>363</v>
      </c>
      <c r="E3896" s="41"/>
      <c r="F3896" s="41">
        <f>IFERROR(IF(E3896="",VLOOKUP($B3896,Locations!$A$2:$U$255,16,FALSE),E3896),"")</f>
        <v>2.4300000000000002</v>
      </c>
      <c r="G3896" s="41">
        <f>IFERROR(C3896-F3896,"")</f>
        <v>7.75</v>
      </c>
      <c r="H3896" s="41">
        <f>IFERROR(ROUND(VLOOKUP($B3896,Locations!$A$2:$U$255,11,FALSE)-G3896,3),"")</f>
        <v>5442.55</v>
      </c>
      <c r="I3896" s="42">
        <v>1</v>
      </c>
      <c r="J3896" s="41">
        <v>15</v>
      </c>
    </row>
    <row r="3897" spans="1:10" s="16" customFormat="1" x14ac:dyDescent="0.25">
      <c r="A3897" s="1">
        <v>43074.45208333333</v>
      </c>
      <c r="B3897" s="41">
        <v>57</v>
      </c>
      <c r="C3897" s="41">
        <v>9.65</v>
      </c>
      <c r="D3897" s="41" t="s">
        <v>363</v>
      </c>
      <c r="E3897" s="41"/>
      <c r="F3897" s="41">
        <f>IFERROR(IF(E3897="",VLOOKUP($B3897,Locations!$A$2:$U$255,16,FALSE),E3897),"")</f>
        <v>2.4300000000000002</v>
      </c>
      <c r="G3897" s="41">
        <f>IFERROR(C3897-F3897,"")</f>
        <v>7.2200000000000006</v>
      </c>
      <c r="H3897" s="41">
        <f>IFERROR(ROUND(VLOOKUP($B3897,Locations!$A$2:$U$255,11,FALSE)-G3897,3),"")</f>
        <v>5443.08</v>
      </c>
      <c r="I3897" s="42">
        <v>1</v>
      </c>
      <c r="J3897" s="41">
        <v>16</v>
      </c>
    </row>
    <row r="3898" spans="1:10" s="16" customFormat="1" x14ac:dyDescent="0.25">
      <c r="A3898" s="50">
        <v>43165.65902777778</v>
      </c>
      <c r="B3898" s="41">
        <v>57</v>
      </c>
      <c r="C3898" s="41">
        <v>8.76</v>
      </c>
      <c r="D3898" s="41" t="s">
        <v>363</v>
      </c>
      <c r="E3898" s="41"/>
      <c r="F3898" s="41">
        <v>2.4300000000000002</v>
      </c>
      <c r="G3898" s="41">
        <f>IFERROR(C3898-F3898,"")</f>
        <v>6.33</v>
      </c>
      <c r="H3898" s="41">
        <f>IFERROR(ROUND(VLOOKUP($B3898,Locations!$A$2:$U$255,11,FALSE)-G3898,3),"")</f>
        <v>5443.97</v>
      </c>
      <c r="I3898" s="42">
        <v>1</v>
      </c>
      <c r="J3898" s="41">
        <v>16</v>
      </c>
    </row>
    <row r="3899" spans="1:10" s="16" customFormat="1" x14ac:dyDescent="0.25">
      <c r="A3899" s="50">
        <v>43311.647916666669</v>
      </c>
      <c r="B3899" s="41">
        <v>57</v>
      </c>
      <c r="C3899" s="47">
        <v>10.09</v>
      </c>
      <c r="D3899" s="41" t="s">
        <v>363</v>
      </c>
      <c r="E3899" s="41"/>
      <c r="F3899" s="41">
        <v>2.4300000000000002</v>
      </c>
      <c r="G3899" s="41">
        <f>IFERROR(C3899-F3899,"")</f>
        <v>7.66</v>
      </c>
      <c r="H3899" s="41">
        <f>IFERROR(ROUND(VLOOKUP($B3899,Locations!$A$2:$U$255,11,FALSE)-G3899,3),"")</f>
        <v>5442.64</v>
      </c>
      <c r="I3899" s="42">
        <v>1</v>
      </c>
      <c r="J3899" s="41">
        <v>17</v>
      </c>
    </row>
    <row r="3900" spans="1:10" s="16" customFormat="1" x14ac:dyDescent="0.25">
      <c r="A3900" s="1">
        <v>39854.631944444445</v>
      </c>
      <c r="B3900" s="41">
        <v>58</v>
      </c>
      <c r="C3900" s="41">
        <v>5.31</v>
      </c>
      <c r="D3900" s="41" t="s">
        <v>310</v>
      </c>
      <c r="E3900" s="41"/>
      <c r="F3900" s="41">
        <f>IFERROR(IF(E3900="",VLOOKUP($B3900,Locations!$A$2:$U$255,16,FALSE),E3900),"")</f>
        <v>3.02</v>
      </c>
      <c r="G3900" s="41">
        <f>IFERROR(C3900-F3900,"")</f>
        <v>2.2899999999999996</v>
      </c>
      <c r="H3900" s="41">
        <f>IFERROR(ROUND(VLOOKUP($B3900,Locations!$A$2:$U$255,11,FALSE)-G3900,3),"")</f>
        <v>4817.1099999999997</v>
      </c>
      <c r="I3900" s="42">
        <v>1</v>
      </c>
      <c r="J3900" s="41">
        <v>17</v>
      </c>
    </row>
    <row r="3901" spans="1:10" s="16" customFormat="1" x14ac:dyDescent="0.25">
      <c r="A3901" s="1">
        <v>39966.693749999999</v>
      </c>
      <c r="B3901" s="41">
        <v>58</v>
      </c>
      <c r="C3901" s="41">
        <v>5.34</v>
      </c>
      <c r="D3901" s="41" t="s">
        <v>310</v>
      </c>
      <c r="E3901" s="41"/>
      <c r="F3901" s="41">
        <f>IFERROR(IF(E3901="",VLOOKUP($B3901,Locations!$A$2:$U$255,16,FALSE),E3901),"")</f>
        <v>3.02</v>
      </c>
      <c r="G3901" s="41">
        <f>IFERROR(C3901-F3901,"")</f>
        <v>2.3199999999999998</v>
      </c>
      <c r="H3901" s="41">
        <f>IFERROR(ROUND(VLOOKUP($B3901,Locations!$A$2:$U$255,11,FALSE)-G3901,3),"")</f>
        <v>4817.08</v>
      </c>
      <c r="I3901" s="42">
        <v>1</v>
      </c>
      <c r="J3901" s="41">
        <v>17</v>
      </c>
    </row>
    <row r="3902" spans="1:10" s="16" customFormat="1" x14ac:dyDescent="0.25">
      <c r="A3902" s="1">
        <v>40072.355555555558</v>
      </c>
      <c r="B3902" s="41">
        <v>58</v>
      </c>
      <c r="C3902" s="41">
        <v>6.32</v>
      </c>
      <c r="D3902" s="41" t="s">
        <v>310</v>
      </c>
      <c r="E3902" s="41"/>
      <c r="F3902" s="41">
        <f>IFERROR(IF(E3902="",VLOOKUP($B3902,Locations!$A$2:$U$255,16,FALSE),E3902),"")</f>
        <v>3.02</v>
      </c>
      <c r="G3902" s="41">
        <f>IFERROR(C3902-F3902,"")</f>
        <v>3.3000000000000003</v>
      </c>
      <c r="H3902" s="41">
        <f>IFERROR(ROUND(VLOOKUP($B3902,Locations!$A$2:$U$255,11,FALSE)-G3902,3),"")</f>
        <v>4816.1000000000004</v>
      </c>
      <c r="I3902" s="42">
        <v>1</v>
      </c>
      <c r="J3902" s="41">
        <v>17</v>
      </c>
    </row>
    <row r="3903" spans="1:10" s="16" customFormat="1" x14ac:dyDescent="0.25">
      <c r="A3903" s="1">
        <v>40149.613888888889</v>
      </c>
      <c r="B3903" s="41">
        <v>58</v>
      </c>
      <c r="C3903" s="41">
        <v>4.68</v>
      </c>
      <c r="D3903" s="41" t="s">
        <v>310</v>
      </c>
      <c r="E3903" s="41"/>
      <c r="F3903" s="41">
        <f>IFERROR(IF(E3903="",VLOOKUP($B3903,Locations!$A$2:$U$255,16,FALSE),E3903),"")</f>
        <v>3.02</v>
      </c>
      <c r="G3903" s="41">
        <f>IFERROR(C3903-F3903,"")</f>
        <v>1.6599999999999997</v>
      </c>
      <c r="H3903" s="41">
        <f>IFERROR(ROUND(VLOOKUP($B3903,Locations!$A$2:$U$255,11,FALSE)-G3903,3),"")</f>
        <v>4817.74</v>
      </c>
      <c r="I3903" s="42">
        <v>1</v>
      </c>
      <c r="J3903" s="41">
        <v>17</v>
      </c>
    </row>
    <row r="3904" spans="1:10" s="16" customFormat="1" x14ac:dyDescent="0.25">
      <c r="A3904" s="1">
        <v>40241.604861111111</v>
      </c>
      <c r="B3904" s="41">
        <v>58</v>
      </c>
      <c r="C3904" s="41">
        <v>4.54</v>
      </c>
      <c r="D3904" s="41" t="s">
        <v>310</v>
      </c>
      <c r="E3904" s="41"/>
      <c r="F3904" s="41">
        <f>IFERROR(IF(E3904="",VLOOKUP($B3904,Locations!$A$2:$U$255,16,FALSE),E3904),"")</f>
        <v>3.02</v>
      </c>
      <c r="G3904" s="41">
        <f>IFERROR(C3904-F3904,"")</f>
        <v>1.52</v>
      </c>
      <c r="H3904" s="41">
        <f>IFERROR(ROUND(VLOOKUP($B3904,Locations!$A$2:$U$255,11,FALSE)-G3904,3),"")</f>
        <v>4817.88</v>
      </c>
      <c r="I3904" s="42">
        <v>1</v>
      </c>
      <c r="J3904" s="41">
        <v>17</v>
      </c>
    </row>
    <row r="3905" spans="1:10" x14ac:dyDescent="0.25">
      <c r="A3905" s="1">
        <v>40337.630555555559</v>
      </c>
      <c r="B3905">
        <v>58</v>
      </c>
      <c r="C3905">
        <v>4.95</v>
      </c>
      <c r="D3905" t="s">
        <v>310</v>
      </c>
      <c r="F3905">
        <f>IFERROR(IF(E3905="",VLOOKUP($B3905,Locations!$A$2:$U$255,16,FALSE),E3905),"")</f>
        <v>3.02</v>
      </c>
      <c r="G3905">
        <f>IFERROR(C3905-F3905,"")</f>
        <v>1.9300000000000002</v>
      </c>
      <c r="H3905">
        <f>IFERROR(ROUND(VLOOKUP($B3905,Locations!$A$2:$U$255,11,FALSE)-G3905,3),"")</f>
        <v>4817.47</v>
      </c>
      <c r="I3905" s="2">
        <v>1</v>
      </c>
      <c r="J3905">
        <v>17</v>
      </c>
    </row>
    <row r="3906" spans="1:10" x14ac:dyDescent="0.25">
      <c r="A3906" s="1">
        <v>40435.691666666666</v>
      </c>
      <c r="B3906">
        <v>58</v>
      </c>
      <c r="C3906">
        <v>6.14</v>
      </c>
      <c r="D3906" t="s">
        <v>310</v>
      </c>
      <c r="F3906">
        <f>IFERROR(IF(E3906="",VLOOKUP($B3906,Locations!$A$2:$U$255,16,FALSE),E3906),"")</f>
        <v>3.02</v>
      </c>
      <c r="G3906">
        <f>IFERROR(C3906-F3906,"")</f>
        <v>3.1199999999999997</v>
      </c>
      <c r="H3906">
        <f>IFERROR(ROUND(VLOOKUP($B3906,Locations!$A$2:$U$255,11,FALSE)-G3906,3),"")</f>
        <v>4816.28</v>
      </c>
      <c r="I3906" s="2">
        <v>1</v>
      </c>
      <c r="J3906">
        <v>14</v>
      </c>
    </row>
    <row r="3907" spans="1:10" x14ac:dyDescent="0.25">
      <c r="A3907" s="1">
        <v>40519.575694444444</v>
      </c>
      <c r="B3907">
        <v>58</v>
      </c>
      <c r="C3907">
        <v>5.37</v>
      </c>
      <c r="D3907" t="s">
        <v>310</v>
      </c>
      <c r="F3907">
        <f>IFERROR(IF(E3907="",VLOOKUP($B3907,Locations!$A$2:$U$255,16,FALSE),E3907),"")</f>
        <v>3.02</v>
      </c>
      <c r="G3907">
        <f>IFERROR(C3907-F3907,"")</f>
        <v>2.35</v>
      </c>
      <c r="H3907">
        <f>IFERROR(ROUND(VLOOKUP($B3907,Locations!$A$2:$U$255,11,FALSE)-G3907,3),"")</f>
        <v>4817.05</v>
      </c>
      <c r="I3907" s="2">
        <v>1</v>
      </c>
      <c r="J3907">
        <v>16</v>
      </c>
    </row>
    <row r="3908" spans="1:10" s="4" customFormat="1" x14ac:dyDescent="0.25">
      <c r="A3908" s="1">
        <v>40603.388888888891</v>
      </c>
      <c r="B3908" s="41">
        <v>58</v>
      </c>
      <c r="C3908" s="41">
        <v>5</v>
      </c>
      <c r="D3908" s="41" t="s">
        <v>310</v>
      </c>
      <c r="E3908" s="41"/>
      <c r="F3908" s="41">
        <f>IFERROR(IF(E3908="",VLOOKUP($B3908,Locations!$A$2:$U$255,16,FALSE),E3908),"")</f>
        <v>3.02</v>
      </c>
      <c r="G3908" s="41">
        <f>IFERROR(C3908-F3908,"")</f>
        <v>1.98</v>
      </c>
      <c r="H3908" s="41">
        <f>IFERROR(ROUND(VLOOKUP($B3908,Locations!$A$2:$U$255,11,FALSE)-G3908,3),"")</f>
        <v>4817.42</v>
      </c>
      <c r="I3908" s="42">
        <v>1</v>
      </c>
      <c r="J3908" s="41">
        <v>14</v>
      </c>
    </row>
    <row r="3909" spans="1:10" x14ac:dyDescent="0.25">
      <c r="A3909" s="1">
        <v>40701.572222222225</v>
      </c>
      <c r="B3909">
        <v>58</v>
      </c>
      <c r="C3909">
        <v>4.8600000000000003</v>
      </c>
      <c r="D3909" t="s">
        <v>310</v>
      </c>
      <c r="F3909">
        <f>IFERROR(IF(E3909="",VLOOKUP($B3909,Locations!$A$2:$U$255,16,FALSE),E3909),"")</f>
        <v>3.02</v>
      </c>
      <c r="G3909">
        <f>IFERROR(C3909-F3909,"")</f>
        <v>1.8400000000000003</v>
      </c>
      <c r="H3909">
        <f>IFERROR(ROUND(VLOOKUP($B3909,Locations!$A$2:$U$255,11,FALSE)-G3909,3),"")</f>
        <v>4817.5600000000004</v>
      </c>
      <c r="I3909" s="2">
        <v>1</v>
      </c>
      <c r="J3909">
        <v>14</v>
      </c>
    </row>
    <row r="3910" spans="1:10" x14ac:dyDescent="0.25">
      <c r="A3910" s="1">
        <v>40799.54791666667</v>
      </c>
      <c r="B3910">
        <v>58</v>
      </c>
      <c r="C3910">
        <v>6.43</v>
      </c>
      <c r="D3910" t="s">
        <v>310</v>
      </c>
      <c r="F3910">
        <f>IFERROR(IF(E3910="",VLOOKUP($B3910,Locations!$A$2:$U$255,16,FALSE),E3910),"")</f>
        <v>3.02</v>
      </c>
      <c r="G3910">
        <f>IFERROR(C3910-F3910,"")</f>
        <v>3.4099999999999997</v>
      </c>
      <c r="H3910">
        <f>IFERROR(ROUND(VLOOKUP($B3910,Locations!$A$2:$U$255,11,FALSE)-G3910,3),"")</f>
        <v>4815.99</v>
      </c>
      <c r="I3910" s="2">
        <v>1</v>
      </c>
      <c r="J3910">
        <v>14</v>
      </c>
    </row>
    <row r="3911" spans="1:10" x14ac:dyDescent="0.25">
      <c r="A3911" s="1">
        <v>40883.577777777777</v>
      </c>
      <c r="B3911">
        <v>58</v>
      </c>
      <c r="C3911">
        <v>5.65</v>
      </c>
      <c r="D3911" t="s">
        <v>310</v>
      </c>
      <c r="F3911">
        <f>IFERROR(IF(E3911="",VLOOKUP($B3911,Locations!$A$2:$U$255,16,FALSE),E3911),"")</f>
        <v>3.02</v>
      </c>
      <c r="G3911">
        <f>IFERROR(C3911-F3911,"")</f>
        <v>2.6300000000000003</v>
      </c>
      <c r="H3911">
        <f>IFERROR(ROUND(VLOOKUP($B3911,Locations!$A$2:$U$255,11,FALSE)-G3911,3),"")</f>
        <v>4816.7700000000004</v>
      </c>
      <c r="I3911" s="2">
        <v>1</v>
      </c>
      <c r="J3911">
        <v>14</v>
      </c>
    </row>
    <row r="3912" spans="1:10" x14ac:dyDescent="0.25">
      <c r="A3912" s="1">
        <v>40967.565972222219</v>
      </c>
      <c r="B3912">
        <v>58</v>
      </c>
      <c r="C3912">
        <v>5.51</v>
      </c>
      <c r="D3912" t="s">
        <v>310</v>
      </c>
      <c r="F3912">
        <f>IFERROR(IF(E3912="",VLOOKUP($B3912,Locations!$A$2:$U$255,16,FALSE),E3912),"")</f>
        <v>3.02</v>
      </c>
      <c r="G3912">
        <f>IFERROR(C3912-F3912,"")</f>
        <v>2.4899999999999998</v>
      </c>
      <c r="H3912">
        <f>IFERROR(ROUND(VLOOKUP($B3912,Locations!$A$2:$U$255,11,FALSE)-G3912,3),"")</f>
        <v>4816.91</v>
      </c>
      <c r="I3912" s="2">
        <v>1</v>
      </c>
      <c r="J3912">
        <v>16</v>
      </c>
    </row>
    <row r="3913" spans="1:10" x14ac:dyDescent="0.25">
      <c r="A3913" s="1">
        <v>41065.488194444442</v>
      </c>
      <c r="B3913">
        <v>58</v>
      </c>
      <c r="C3913">
        <v>6.11</v>
      </c>
      <c r="D3913" t="s">
        <v>310</v>
      </c>
      <c r="F3913">
        <f>IFERROR(IF(E3913="",VLOOKUP($B3913,Locations!$A$2:$U$255,16,FALSE),E3913),"")</f>
        <v>3.02</v>
      </c>
      <c r="G3913">
        <f>IFERROR(C3913-F3913,"")</f>
        <v>3.0900000000000003</v>
      </c>
      <c r="H3913">
        <f>IFERROR(ROUND(VLOOKUP($B3913,Locations!$A$2:$U$255,11,FALSE)-G3913,3),"")</f>
        <v>4816.3100000000004</v>
      </c>
      <c r="I3913" s="2">
        <v>1</v>
      </c>
      <c r="J3913">
        <v>14</v>
      </c>
    </row>
    <row r="3914" spans="1:10" x14ac:dyDescent="0.25">
      <c r="A3914" s="1">
        <v>41163.549305555556</v>
      </c>
      <c r="B3914">
        <v>58</v>
      </c>
      <c r="C3914">
        <v>6.27</v>
      </c>
      <c r="D3914" t="s">
        <v>310</v>
      </c>
      <c r="F3914">
        <f>IFERROR(IF(E3914="",VLOOKUP($B3914,Locations!$A$2:$U$255,16,FALSE),E3914),"")</f>
        <v>3.02</v>
      </c>
      <c r="G3914">
        <f>IFERROR(C3914-F3914,"")</f>
        <v>3.2499999999999996</v>
      </c>
      <c r="H3914">
        <f>IFERROR(ROUND(VLOOKUP($B3914,Locations!$A$2:$U$255,11,FALSE)-G3914,3),"")</f>
        <v>4816.1499999999996</v>
      </c>
      <c r="I3914" s="2">
        <v>1</v>
      </c>
      <c r="J3914">
        <v>14</v>
      </c>
    </row>
    <row r="3915" spans="1:10" x14ac:dyDescent="0.25">
      <c r="A3915" s="1">
        <v>41254.681250000001</v>
      </c>
      <c r="B3915">
        <v>58</v>
      </c>
      <c r="C3915">
        <v>5.58</v>
      </c>
      <c r="D3915" t="s">
        <v>310</v>
      </c>
      <c r="F3915">
        <f>IFERROR(IF(E3915="",VLOOKUP($B3915,Locations!$A$2:$U$255,16,FALSE),E3915),"")</f>
        <v>3.02</v>
      </c>
      <c r="G3915">
        <f>IFERROR(C3915-F3915,"")</f>
        <v>2.56</v>
      </c>
      <c r="H3915">
        <f>IFERROR(ROUND(VLOOKUP($B3915,Locations!$A$2:$U$255,11,FALSE)-G3915,3),"")</f>
        <v>4816.84</v>
      </c>
      <c r="I3915" s="2">
        <v>1</v>
      </c>
    </row>
    <row r="3916" spans="1:10" x14ac:dyDescent="0.25">
      <c r="A3916" s="1">
        <v>41338.557638888888</v>
      </c>
      <c r="B3916">
        <v>58</v>
      </c>
      <c r="C3916">
        <v>5.42</v>
      </c>
      <c r="D3916" t="s">
        <v>310</v>
      </c>
      <c r="F3916">
        <f>IFERROR(IF(E3916="",VLOOKUP($B3916,Locations!$A$2:$U$255,16,FALSE),E3916),"")</f>
        <v>3.02</v>
      </c>
      <c r="G3916">
        <f>IFERROR(C3916-F3916,"")</f>
        <v>2.4</v>
      </c>
      <c r="H3916">
        <f>IFERROR(ROUND(VLOOKUP($B3916,Locations!$A$2:$U$255,11,FALSE)-G3916,3),"")</f>
        <v>4817</v>
      </c>
      <c r="I3916" s="2">
        <v>1</v>
      </c>
      <c r="J3916">
        <v>14</v>
      </c>
    </row>
    <row r="3917" spans="1:10" x14ac:dyDescent="0.25">
      <c r="A3917" s="1">
        <v>41443.413194444445</v>
      </c>
      <c r="B3917">
        <v>58</v>
      </c>
      <c r="C3917">
        <v>6.3</v>
      </c>
      <c r="D3917" t="s">
        <v>310</v>
      </c>
      <c r="F3917">
        <f>IFERROR(IF(E3917="",VLOOKUP($B3917,Locations!$A$2:$U$255,16,FALSE),E3917),"")</f>
        <v>3.02</v>
      </c>
      <c r="G3917">
        <f>IFERROR(C3917-F3917,"")</f>
        <v>3.28</v>
      </c>
      <c r="H3917">
        <f>IFERROR(ROUND(VLOOKUP($B3917,Locations!$A$2:$U$255,11,FALSE)-G3917,3),"")</f>
        <v>4816.12</v>
      </c>
      <c r="I3917" s="2">
        <v>1</v>
      </c>
      <c r="J3917">
        <v>14</v>
      </c>
    </row>
    <row r="3918" spans="1:10" x14ac:dyDescent="0.25">
      <c r="A3918" s="1">
        <v>41534.513888888891</v>
      </c>
      <c r="B3918">
        <v>58</v>
      </c>
      <c r="C3918">
        <v>6.77</v>
      </c>
      <c r="D3918" t="s">
        <v>310</v>
      </c>
      <c r="F3918">
        <f>IFERROR(IF(E3918="",VLOOKUP($B3918,Locations!$A$2:$U$255,16,FALSE),E3918),"")</f>
        <v>3.02</v>
      </c>
      <c r="G3918">
        <f>IFERROR(C3918-F3918,"")</f>
        <v>3.7499999999999996</v>
      </c>
      <c r="H3918">
        <f>IFERROR(ROUND(VLOOKUP($B3918,Locations!$A$2:$U$255,11,FALSE)-G3918,3),"")</f>
        <v>4815.6499999999996</v>
      </c>
      <c r="I3918" s="2">
        <v>1</v>
      </c>
      <c r="J3918">
        <v>14</v>
      </c>
    </row>
    <row r="3919" spans="1:10" x14ac:dyDescent="0.25">
      <c r="A3919" s="1">
        <v>41618.540277777778</v>
      </c>
      <c r="B3919">
        <v>58</v>
      </c>
      <c r="C3919">
        <v>6.03</v>
      </c>
      <c r="D3919" t="s">
        <v>310</v>
      </c>
      <c r="F3919">
        <f>IFERROR(IF(E3919="",VLOOKUP($B3919,Locations!$A$2:$U$255,16,FALSE),E3919),"")</f>
        <v>3.02</v>
      </c>
      <c r="G3919">
        <f>IFERROR(C3919-F3919,"")</f>
        <v>3.0100000000000002</v>
      </c>
      <c r="H3919">
        <f>IFERROR(ROUND(VLOOKUP($B3919,Locations!$A$2:$U$255,11,FALSE)-G3919,3),"")</f>
        <v>4816.3900000000003</v>
      </c>
      <c r="I3919" s="2">
        <v>1</v>
      </c>
      <c r="J3919">
        <v>16</v>
      </c>
    </row>
    <row r="3920" spans="1:10" x14ac:dyDescent="0.25">
      <c r="A3920" s="1">
        <v>41702.561111111114</v>
      </c>
      <c r="B3920">
        <v>58</v>
      </c>
      <c r="C3920">
        <v>5.62</v>
      </c>
      <c r="D3920" t="s">
        <v>310</v>
      </c>
      <c r="F3920">
        <f>IFERROR(IF(E3920="",VLOOKUP($B3920,Locations!$A$2:$U$255,16,FALSE),E3920),"")</f>
        <v>3.02</v>
      </c>
      <c r="G3920">
        <f>IFERROR(C3920-F3920,"")</f>
        <v>2.6</v>
      </c>
      <c r="H3920">
        <f>IFERROR(ROUND(VLOOKUP($B3920,Locations!$A$2:$U$255,11,FALSE)-G3920,3),"")</f>
        <v>4816.8</v>
      </c>
      <c r="I3920" s="2">
        <v>1</v>
      </c>
      <c r="J3920">
        <v>14</v>
      </c>
    </row>
    <row r="3921" spans="1:10" x14ac:dyDescent="0.25">
      <c r="A3921" s="1">
        <v>41793.569444444445</v>
      </c>
      <c r="B3921">
        <v>58</v>
      </c>
      <c r="C3921">
        <v>6.29</v>
      </c>
      <c r="D3921" t="s">
        <v>310</v>
      </c>
      <c r="F3921">
        <f>IFERROR(IF(E3921="",VLOOKUP($B3921,Locations!$A$2:$U$255,16,FALSE),E3921),"")</f>
        <v>3.02</v>
      </c>
      <c r="G3921">
        <f>IFERROR(C3921-F3921,"")</f>
        <v>3.27</v>
      </c>
      <c r="H3921">
        <f>IFERROR(ROUND(VLOOKUP($B3921,Locations!$A$2:$U$255,11,FALSE)-G3921,3),"")</f>
        <v>4816.13</v>
      </c>
      <c r="I3921" s="2">
        <v>1</v>
      </c>
      <c r="J3921">
        <v>14</v>
      </c>
    </row>
    <row r="3922" spans="1:10" x14ac:dyDescent="0.25">
      <c r="A3922" s="1">
        <v>41891.564583333333</v>
      </c>
      <c r="B3922">
        <v>58</v>
      </c>
      <c r="C3922">
        <v>5.15</v>
      </c>
      <c r="D3922" t="s">
        <v>310</v>
      </c>
      <c r="F3922">
        <f>IFERROR(IF(E3922="",VLOOKUP($B3922,Locations!$A$2:$U$255,16,FALSE),E3922),"")</f>
        <v>3.02</v>
      </c>
      <c r="G3922">
        <f>IFERROR(C3922-F3922,"")</f>
        <v>2.1300000000000003</v>
      </c>
      <c r="H3922">
        <f>IFERROR(ROUND(VLOOKUP($B3922,Locations!$A$2:$U$255,11,FALSE)-G3922,3),"")</f>
        <v>4817.2700000000004</v>
      </c>
      <c r="I3922" s="2">
        <v>1</v>
      </c>
      <c r="J3922">
        <v>14</v>
      </c>
    </row>
    <row r="3923" spans="1:10" x14ac:dyDescent="0.25">
      <c r="A3923" s="1">
        <v>41982.640972222223</v>
      </c>
      <c r="B3923">
        <v>58</v>
      </c>
      <c r="C3923">
        <v>4.9800000000000004</v>
      </c>
      <c r="D3923" t="s">
        <v>310</v>
      </c>
      <c r="F3923">
        <f>IFERROR(IF(E3923="",VLOOKUP($B3923,Locations!$A$2:$U$255,16,FALSE),E3923),"")</f>
        <v>3.02</v>
      </c>
      <c r="G3923">
        <f>IFERROR(C3923-F3923,"")</f>
        <v>1.9600000000000004</v>
      </c>
      <c r="H3923">
        <f>IFERROR(ROUND(VLOOKUP($B3923,Locations!$A$2:$U$255,11,FALSE)-G3923,3),"")</f>
        <v>4817.4399999999996</v>
      </c>
      <c r="I3923" s="2">
        <v>1</v>
      </c>
      <c r="J3923">
        <v>16</v>
      </c>
    </row>
    <row r="3924" spans="1:10" x14ac:dyDescent="0.25">
      <c r="A3924" s="1">
        <v>42066.624305555553</v>
      </c>
      <c r="B3924">
        <v>58</v>
      </c>
      <c r="C3924">
        <v>5.09</v>
      </c>
      <c r="D3924" t="s">
        <v>310</v>
      </c>
      <c r="F3924">
        <f>IFERROR(IF(E3924="",VLOOKUP($B3924,Locations!$A$2:$U$255,16,FALSE),E3924),"")</f>
        <v>3.02</v>
      </c>
      <c r="G3924">
        <f>IFERROR(C3924-F3924,"")</f>
        <v>2.0699999999999998</v>
      </c>
      <c r="H3924">
        <f>IFERROR(ROUND(VLOOKUP($B3924,Locations!$A$2:$U$255,11,FALSE)-G3924,3),"")</f>
        <v>4817.33</v>
      </c>
      <c r="I3924" s="2">
        <v>1</v>
      </c>
      <c r="J3924">
        <v>16</v>
      </c>
    </row>
    <row r="3925" spans="1:10" x14ac:dyDescent="0.25">
      <c r="A3925" s="1">
        <v>42179.6</v>
      </c>
      <c r="B3925">
        <v>58</v>
      </c>
      <c r="C3925">
        <v>5.24</v>
      </c>
      <c r="D3925" t="s">
        <v>310</v>
      </c>
      <c r="F3925">
        <f>IFERROR(IF(E3925="",VLOOKUP($B3925,Locations!$A$2:$U$255,16,FALSE),E3925),"")</f>
        <v>3.02</v>
      </c>
      <c r="G3925">
        <f>IFERROR(C3925-F3925,"")</f>
        <v>2.2200000000000002</v>
      </c>
      <c r="H3925">
        <f>IFERROR(ROUND(VLOOKUP($B3925,Locations!$A$2:$U$255,11,FALSE)-G3925,3),"")</f>
        <v>4817.18</v>
      </c>
      <c r="I3925" s="2">
        <v>1</v>
      </c>
      <c r="J3925">
        <v>17</v>
      </c>
    </row>
    <row r="3926" spans="1:10" x14ac:dyDescent="0.25">
      <c r="A3926" s="1">
        <v>42339.614583333336</v>
      </c>
      <c r="B3926">
        <v>58</v>
      </c>
      <c r="C3926">
        <v>5.26</v>
      </c>
      <c r="D3926" t="s">
        <v>310</v>
      </c>
      <c r="F3926">
        <f>IFERROR(IF(E3926="",VLOOKUP($B3926,Locations!$A$2:$U$255,16,FALSE),E3926),"")</f>
        <v>3.02</v>
      </c>
      <c r="G3926">
        <f>IFERROR(C3926-F3926,"")</f>
        <v>2.2399999999999998</v>
      </c>
      <c r="H3926">
        <f>IFERROR(ROUND(VLOOKUP($B3926,Locations!$A$2:$U$255,11,FALSE)-G3926,3),"")</f>
        <v>4817.16</v>
      </c>
      <c r="I3926" s="2">
        <v>1</v>
      </c>
      <c r="J3926">
        <v>16</v>
      </c>
    </row>
    <row r="3927" spans="1:10" x14ac:dyDescent="0.25">
      <c r="A3927" s="1">
        <v>42493.59097222222</v>
      </c>
      <c r="B3927">
        <v>58</v>
      </c>
      <c r="C3927">
        <v>5.17</v>
      </c>
      <c r="D3927" t="s">
        <v>310</v>
      </c>
      <c r="F3927">
        <f>IFERROR(IF(E3927="",VLOOKUP($B3927,Locations!$A$2:$U$255,16,FALSE),E3927),"")</f>
        <v>3.02</v>
      </c>
      <c r="G3927">
        <f>IFERROR(C3927-F3927,"")</f>
        <v>2.15</v>
      </c>
      <c r="H3927">
        <f>IFERROR(ROUND(VLOOKUP($B3927,Locations!$A$2:$U$255,11,FALSE)-G3927,3),"")</f>
        <v>4817.25</v>
      </c>
      <c r="I3927" s="2">
        <v>1</v>
      </c>
      <c r="J3927">
        <v>15</v>
      </c>
    </row>
    <row r="3928" spans="1:10" x14ac:dyDescent="0.25">
      <c r="A3928" s="1">
        <v>42584.556944444441</v>
      </c>
      <c r="B3928">
        <v>58</v>
      </c>
      <c r="C3928">
        <v>5.67</v>
      </c>
      <c r="D3928" t="s">
        <v>310</v>
      </c>
      <c r="F3928">
        <f>IFERROR(IF(E3928="",VLOOKUP($B3928,Locations!$A$2:$U$255,16,FALSE),E3928),"")</f>
        <v>3.02</v>
      </c>
      <c r="G3928">
        <f>IFERROR(C3928-F3928,"")</f>
        <v>2.65</v>
      </c>
      <c r="H3928">
        <f>IFERROR(ROUND(VLOOKUP($B3928,Locations!$A$2:$U$255,11,FALSE)-G3928,3),"")</f>
        <v>4816.75</v>
      </c>
      <c r="I3928" s="2">
        <v>1</v>
      </c>
      <c r="J3928">
        <v>15</v>
      </c>
    </row>
    <row r="3929" spans="1:10" x14ac:dyDescent="0.25">
      <c r="A3929" s="1">
        <v>42803.611805555556</v>
      </c>
      <c r="B3929">
        <v>58</v>
      </c>
      <c r="C3929">
        <v>5.13</v>
      </c>
      <c r="D3929" t="s">
        <v>310</v>
      </c>
      <c r="F3929">
        <f>IFERROR(IF(E3929="",VLOOKUP($B3929,Locations!$A$2:$U$255,16,FALSE),E3929),"")</f>
        <v>3.02</v>
      </c>
      <c r="G3929">
        <f>IFERROR(C3929-F3929,"")</f>
        <v>2.11</v>
      </c>
      <c r="H3929">
        <f>IFERROR(ROUND(VLOOKUP($B3929,Locations!$A$2:$U$255,11,FALSE)-G3929,3),"")</f>
        <v>4817.29</v>
      </c>
      <c r="I3929" s="2">
        <v>1</v>
      </c>
      <c r="J3929">
        <v>16</v>
      </c>
    </row>
    <row r="3930" spans="1:10" x14ac:dyDescent="0.25">
      <c r="A3930" s="1">
        <v>42962.57708333333</v>
      </c>
      <c r="B3930">
        <v>58</v>
      </c>
      <c r="C3930">
        <v>6.04</v>
      </c>
      <c r="D3930" t="s">
        <v>310</v>
      </c>
      <c r="F3930">
        <f>IFERROR(IF(E3930="",VLOOKUP($B3930,Locations!$A$2:$U$255,16,FALSE),E3930),"")</f>
        <v>3.02</v>
      </c>
      <c r="G3930">
        <f>IFERROR(C3930-F3930,"")</f>
        <v>3.02</v>
      </c>
      <c r="H3930">
        <f>IFERROR(ROUND(VLOOKUP($B3930,Locations!$A$2:$U$255,11,FALSE)-G3930,3),"")</f>
        <v>4816.38</v>
      </c>
      <c r="I3930" s="2">
        <v>1</v>
      </c>
      <c r="J3930">
        <v>15</v>
      </c>
    </row>
    <row r="3931" spans="1:10" x14ac:dyDescent="0.25">
      <c r="A3931" s="1">
        <v>43076.36041666667</v>
      </c>
      <c r="B3931">
        <v>58</v>
      </c>
      <c r="C3931">
        <v>5.36</v>
      </c>
      <c r="D3931" t="s">
        <v>310</v>
      </c>
      <c r="F3931">
        <f>IFERROR(IF(E3931="",VLOOKUP($B3931,Locations!$A$2:$U$255,16,FALSE),E3931),"")</f>
        <v>3.02</v>
      </c>
      <c r="G3931">
        <f>IFERROR(C3931-F3931,"")</f>
        <v>2.3400000000000003</v>
      </c>
      <c r="H3931">
        <f>IFERROR(ROUND(VLOOKUP($B3931,Locations!$A$2:$U$255,11,FALSE)-G3931,3),"")</f>
        <v>4817.0600000000004</v>
      </c>
      <c r="I3931" s="2">
        <v>1</v>
      </c>
      <c r="J3931">
        <v>16</v>
      </c>
    </row>
    <row r="3932" spans="1:10" x14ac:dyDescent="0.25">
      <c r="A3932" s="50">
        <v>43167.59097222222</v>
      </c>
      <c r="B3932">
        <v>58</v>
      </c>
      <c r="C3932">
        <v>5.58</v>
      </c>
      <c r="D3932" t="s">
        <v>310</v>
      </c>
      <c r="F3932">
        <v>3.02</v>
      </c>
      <c r="G3932">
        <f>IFERROR(C3932-F3932,"")</f>
        <v>2.56</v>
      </c>
      <c r="H3932">
        <f>IFERROR(ROUND(VLOOKUP($B3932,Locations!$A$2:$U$255,11,FALSE)-G3932,3),"")</f>
        <v>4816.84</v>
      </c>
      <c r="I3932" s="2">
        <v>1</v>
      </c>
      <c r="J3932">
        <v>16</v>
      </c>
    </row>
    <row r="3933" spans="1:10" x14ac:dyDescent="0.25">
      <c r="A3933" s="50">
        <v>43312.667361111111</v>
      </c>
      <c r="B3933">
        <v>58</v>
      </c>
      <c r="C3933" s="47">
        <v>5.93</v>
      </c>
      <c r="D3933" t="s">
        <v>310</v>
      </c>
      <c r="F3933">
        <v>3.02</v>
      </c>
      <c r="G3933">
        <f>IFERROR(C3933-F3933,"")</f>
        <v>2.9099999999999997</v>
      </c>
      <c r="H3933">
        <f>IFERROR(ROUND(VLOOKUP($B3933,Locations!$A$2:$U$255,11,FALSE)-G3933,3),"")</f>
        <v>4816.49</v>
      </c>
      <c r="I3933" s="2">
        <v>1</v>
      </c>
      <c r="J3933">
        <v>17</v>
      </c>
    </row>
    <row r="3934" spans="1:10" x14ac:dyDescent="0.25">
      <c r="A3934" s="1">
        <v>39854.631944444445</v>
      </c>
      <c r="B3934">
        <v>59</v>
      </c>
      <c r="C3934">
        <v>3.79</v>
      </c>
      <c r="D3934" t="s">
        <v>311</v>
      </c>
      <c r="F3934">
        <f>IFERROR(IF(E3934="",VLOOKUP($B3934,Locations!$A$2:$U$255,16,FALSE),E3934),"")</f>
        <v>1.78</v>
      </c>
      <c r="G3934">
        <f>IFERROR(C3934-F3934,"")</f>
        <v>2.0099999999999998</v>
      </c>
      <c r="H3934">
        <f>IFERROR(ROUND(VLOOKUP($B3934,Locations!$A$2:$U$255,11,FALSE)-G3934,3),"")</f>
        <v>4817.49</v>
      </c>
      <c r="I3934" s="2">
        <v>1</v>
      </c>
      <c r="J3934">
        <v>17</v>
      </c>
    </row>
    <row r="3935" spans="1:10" x14ac:dyDescent="0.25">
      <c r="A3935" s="1">
        <v>39966.694444444445</v>
      </c>
      <c r="B3935">
        <v>59</v>
      </c>
      <c r="C3935">
        <v>3.68</v>
      </c>
      <c r="D3935" t="s">
        <v>311</v>
      </c>
      <c r="F3935">
        <f>IFERROR(IF(E3935="",VLOOKUP($B3935,Locations!$A$2:$U$255,16,FALSE),E3935),"")</f>
        <v>1.78</v>
      </c>
      <c r="G3935">
        <f>IFERROR(C3935-F3935,"")</f>
        <v>1.9000000000000001</v>
      </c>
      <c r="H3935">
        <f>IFERROR(ROUND(VLOOKUP($B3935,Locations!$A$2:$U$255,11,FALSE)-G3935,3),"")</f>
        <v>4817.6000000000004</v>
      </c>
      <c r="I3935" s="2">
        <v>1</v>
      </c>
      <c r="J3935">
        <v>17</v>
      </c>
    </row>
    <row r="3936" spans="1:10" x14ac:dyDescent="0.25">
      <c r="A3936" s="1">
        <v>40072.35833333333</v>
      </c>
      <c r="B3936">
        <v>59</v>
      </c>
      <c r="C3936">
        <v>4.6100000000000003</v>
      </c>
      <c r="D3936" t="s">
        <v>311</v>
      </c>
      <c r="F3936">
        <f>IFERROR(IF(E3936="",VLOOKUP($B3936,Locations!$A$2:$U$255,16,FALSE),E3936),"")</f>
        <v>1.78</v>
      </c>
      <c r="G3936">
        <f>IFERROR(C3936-F3936,"")</f>
        <v>2.83</v>
      </c>
      <c r="H3936">
        <f>IFERROR(ROUND(VLOOKUP($B3936,Locations!$A$2:$U$255,11,FALSE)-G3936,3),"")</f>
        <v>4816.67</v>
      </c>
      <c r="I3936" s="2">
        <v>1</v>
      </c>
      <c r="J3936">
        <v>17</v>
      </c>
    </row>
    <row r="3937" spans="1:10" x14ac:dyDescent="0.25">
      <c r="A3937" s="1">
        <v>40149.613888888889</v>
      </c>
      <c r="B3937">
        <v>59</v>
      </c>
      <c r="C3937">
        <v>3.53</v>
      </c>
      <c r="D3937" t="s">
        <v>311</v>
      </c>
      <c r="F3937">
        <f>IFERROR(IF(E3937="",VLOOKUP($B3937,Locations!$A$2:$U$255,16,FALSE),E3937),"")</f>
        <v>1.78</v>
      </c>
      <c r="G3937">
        <f>IFERROR(C3937-F3937,"")</f>
        <v>1.7499999999999998</v>
      </c>
      <c r="H3937">
        <f>IFERROR(ROUND(VLOOKUP($B3937,Locations!$A$2:$U$255,11,FALSE)-G3937,3),"")</f>
        <v>4817.75</v>
      </c>
      <c r="I3937" s="2">
        <v>1</v>
      </c>
      <c r="J3937">
        <v>17</v>
      </c>
    </row>
    <row r="3938" spans="1:10" x14ac:dyDescent="0.25">
      <c r="A3938" s="1">
        <v>40241.604861111111</v>
      </c>
      <c r="B3938">
        <v>59</v>
      </c>
      <c r="C3938">
        <v>3.25</v>
      </c>
      <c r="D3938" t="s">
        <v>311</v>
      </c>
      <c r="F3938">
        <f>IFERROR(IF(E3938="",VLOOKUP($B3938,Locations!$A$2:$U$255,16,FALSE),E3938),"")</f>
        <v>1.78</v>
      </c>
      <c r="G3938">
        <f>IFERROR(C3938-F3938,"")</f>
        <v>1.47</v>
      </c>
      <c r="H3938">
        <f>IFERROR(ROUND(VLOOKUP($B3938,Locations!$A$2:$U$255,11,FALSE)-G3938,3),"")</f>
        <v>4818.03</v>
      </c>
      <c r="I3938" s="2">
        <v>1</v>
      </c>
      <c r="J3938">
        <v>17</v>
      </c>
    </row>
    <row r="3939" spans="1:10" x14ac:dyDescent="0.25">
      <c r="A3939" s="1">
        <v>40337.673611111109</v>
      </c>
      <c r="B3939">
        <v>59</v>
      </c>
      <c r="C3939">
        <v>3.4</v>
      </c>
      <c r="D3939" t="s">
        <v>311</v>
      </c>
      <c r="F3939">
        <f>IFERROR(IF(E3939="",VLOOKUP($B3939,Locations!$A$2:$U$255,16,FALSE),E3939),"")</f>
        <v>1.78</v>
      </c>
      <c r="G3939">
        <f>IFERROR(C3939-F3939,"")</f>
        <v>1.6199999999999999</v>
      </c>
      <c r="H3939">
        <f>IFERROR(ROUND(VLOOKUP($B3939,Locations!$A$2:$U$255,11,FALSE)-G3939,3),"")</f>
        <v>4817.88</v>
      </c>
      <c r="I3939" s="2">
        <v>1</v>
      </c>
      <c r="J3939">
        <v>17</v>
      </c>
    </row>
    <row r="3940" spans="1:10" x14ac:dyDescent="0.25">
      <c r="A3940" s="1">
        <v>40435.688888888886</v>
      </c>
      <c r="B3940">
        <v>59</v>
      </c>
      <c r="C3940">
        <v>4.5</v>
      </c>
      <c r="D3940" t="s">
        <v>311</v>
      </c>
      <c r="F3940">
        <f>IFERROR(IF(E3940="",VLOOKUP($B3940,Locations!$A$2:$U$255,16,FALSE),E3940),"")</f>
        <v>1.78</v>
      </c>
      <c r="G3940">
        <f>IFERROR(C3940-F3940,"")</f>
        <v>2.7199999999999998</v>
      </c>
      <c r="H3940">
        <f>IFERROR(ROUND(VLOOKUP($B3940,Locations!$A$2:$U$255,11,FALSE)-G3940,3),"")</f>
        <v>4816.78</v>
      </c>
      <c r="I3940" s="2">
        <v>1</v>
      </c>
      <c r="J3940">
        <v>14</v>
      </c>
    </row>
    <row r="3941" spans="1:10" x14ac:dyDescent="0.25">
      <c r="A3941" s="1">
        <v>40519.576388888891</v>
      </c>
      <c r="B3941">
        <v>59</v>
      </c>
      <c r="C3941">
        <v>3.97</v>
      </c>
      <c r="D3941" t="s">
        <v>311</v>
      </c>
      <c r="F3941">
        <f>IFERROR(IF(E3941="",VLOOKUP($B3941,Locations!$A$2:$U$255,16,FALSE),E3941),"")</f>
        <v>1.78</v>
      </c>
      <c r="G3941">
        <f>IFERROR(C3941-F3941,"")</f>
        <v>2.1900000000000004</v>
      </c>
      <c r="H3941">
        <f>IFERROR(ROUND(VLOOKUP($B3941,Locations!$A$2:$U$255,11,FALSE)-G3941,3),"")</f>
        <v>4817.3100000000004</v>
      </c>
      <c r="I3941" s="2">
        <v>1</v>
      </c>
      <c r="J3941">
        <v>16</v>
      </c>
    </row>
    <row r="3942" spans="1:10" x14ac:dyDescent="0.25">
      <c r="A3942" s="1">
        <v>40603.390277777777</v>
      </c>
      <c r="B3942">
        <v>59</v>
      </c>
      <c r="C3942">
        <v>3.48</v>
      </c>
      <c r="D3942" t="s">
        <v>311</v>
      </c>
      <c r="F3942">
        <f>IFERROR(IF(E3942="",VLOOKUP($B3942,Locations!$A$2:$U$255,16,FALSE),E3942),"")</f>
        <v>1.78</v>
      </c>
      <c r="G3942">
        <f>IFERROR(C3942-F3942,"")</f>
        <v>1.7</v>
      </c>
      <c r="H3942">
        <f>IFERROR(ROUND(VLOOKUP($B3942,Locations!$A$2:$U$255,11,FALSE)-G3942,3),"")</f>
        <v>4817.8</v>
      </c>
      <c r="I3942" s="2">
        <v>1</v>
      </c>
      <c r="J3942">
        <v>14</v>
      </c>
    </row>
    <row r="3943" spans="1:10" x14ac:dyDescent="0.25">
      <c r="A3943" s="1">
        <v>40701.570138888892</v>
      </c>
      <c r="B3943">
        <v>59</v>
      </c>
      <c r="C3943">
        <v>3.04</v>
      </c>
      <c r="D3943" t="s">
        <v>311</v>
      </c>
      <c r="F3943">
        <f>IFERROR(IF(E3943="",VLOOKUP($B3943,Locations!$A$2:$U$255,16,FALSE),E3943),"")</f>
        <v>1.78</v>
      </c>
      <c r="G3943">
        <f>IFERROR(C3943-F3943,"")</f>
        <v>1.26</v>
      </c>
      <c r="H3943">
        <f>IFERROR(ROUND(VLOOKUP($B3943,Locations!$A$2:$U$255,11,FALSE)-G3943,3),"")</f>
        <v>4818.24</v>
      </c>
      <c r="I3943" s="2">
        <v>1</v>
      </c>
      <c r="J3943">
        <v>14</v>
      </c>
    </row>
    <row r="3944" spans="1:10" x14ac:dyDescent="0.25">
      <c r="A3944" s="1">
        <v>40799.549305555556</v>
      </c>
      <c r="B3944">
        <v>59</v>
      </c>
      <c r="C3944">
        <v>4.3499999999999996</v>
      </c>
      <c r="D3944" t="s">
        <v>311</v>
      </c>
      <c r="F3944">
        <f>IFERROR(IF(E3944="",VLOOKUP($B3944,Locations!$A$2:$U$255,16,FALSE),E3944),"")</f>
        <v>1.78</v>
      </c>
      <c r="G3944">
        <f>IFERROR(C3944-F3944,"")</f>
        <v>2.5699999999999994</v>
      </c>
      <c r="H3944">
        <f>IFERROR(ROUND(VLOOKUP($B3944,Locations!$A$2:$U$255,11,FALSE)-G3944,3),"")</f>
        <v>4816.93</v>
      </c>
      <c r="I3944" s="2">
        <v>1</v>
      </c>
      <c r="J3944">
        <v>14</v>
      </c>
    </row>
    <row r="3945" spans="1:10" x14ac:dyDescent="0.25">
      <c r="A3945" s="1">
        <v>40883.576388888891</v>
      </c>
      <c r="B3945">
        <v>59</v>
      </c>
      <c r="C3945">
        <v>3.74</v>
      </c>
      <c r="D3945" t="s">
        <v>311</v>
      </c>
      <c r="F3945">
        <f>IFERROR(IF(E3945="",VLOOKUP($B3945,Locations!$A$2:$U$255,16,FALSE),E3945),"")</f>
        <v>1.78</v>
      </c>
      <c r="G3945">
        <f>IFERROR(C3945-F3945,"")</f>
        <v>1.9600000000000002</v>
      </c>
      <c r="H3945">
        <f>IFERROR(ROUND(VLOOKUP($B3945,Locations!$A$2:$U$255,11,FALSE)-G3945,3),"")</f>
        <v>4817.54</v>
      </c>
      <c r="I3945" s="2">
        <v>1</v>
      </c>
      <c r="J3945">
        <v>14</v>
      </c>
    </row>
    <row r="3946" spans="1:10" x14ac:dyDescent="0.25">
      <c r="A3946" s="1">
        <v>40967.563888888886</v>
      </c>
      <c r="B3946">
        <v>59</v>
      </c>
      <c r="C3946">
        <v>3.98</v>
      </c>
      <c r="D3946" t="s">
        <v>311</v>
      </c>
      <c r="F3946">
        <f>IFERROR(IF(E3946="",VLOOKUP($B3946,Locations!$A$2:$U$255,16,FALSE),E3946),"")</f>
        <v>1.78</v>
      </c>
      <c r="G3946">
        <f>IFERROR(C3946-F3946,"")</f>
        <v>2.2000000000000002</v>
      </c>
      <c r="H3946">
        <f>IFERROR(ROUND(VLOOKUP($B3946,Locations!$A$2:$U$255,11,FALSE)-G3946,3),"")</f>
        <v>4817.3</v>
      </c>
      <c r="I3946" s="2">
        <v>1</v>
      </c>
      <c r="J3946">
        <v>16</v>
      </c>
    </row>
    <row r="3947" spans="1:10" x14ac:dyDescent="0.25">
      <c r="A3947" s="1">
        <v>41065.488888888889</v>
      </c>
      <c r="B3947">
        <v>59</v>
      </c>
      <c r="C3947">
        <v>4.03</v>
      </c>
      <c r="D3947" t="s">
        <v>311</v>
      </c>
      <c r="F3947">
        <f>IFERROR(IF(E3947="",VLOOKUP($B3947,Locations!$A$2:$U$255,16,FALSE),E3947),"")</f>
        <v>1.78</v>
      </c>
      <c r="G3947">
        <f>IFERROR(C3947-F3947,"")</f>
        <v>2.25</v>
      </c>
      <c r="H3947">
        <f>IFERROR(ROUND(VLOOKUP($B3947,Locations!$A$2:$U$255,11,FALSE)-G3947,3),"")</f>
        <v>4817.25</v>
      </c>
      <c r="I3947" s="2">
        <v>1</v>
      </c>
      <c r="J3947">
        <v>14</v>
      </c>
    </row>
    <row r="3948" spans="1:10" x14ac:dyDescent="0.25">
      <c r="A3948" s="1">
        <v>41163.550000000003</v>
      </c>
      <c r="B3948">
        <v>59</v>
      </c>
      <c r="C3948" s="41">
        <v>4.5999999999999996</v>
      </c>
      <c r="D3948" t="s">
        <v>311</v>
      </c>
      <c r="F3948">
        <f>IFERROR(IF(E3948="",VLOOKUP($B3948,Locations!$A$2:$U$255,16,FALSE),E3948),"")</f>
        <v>1.78</v>
      </c>
      <c r="G3948">
        <f>IFERROR(C3948-F3948,"")</f>
        <v>2.8199999999999994</v>
      </c>
      <c r="H3948">
        <f>IFERROR(ROUND(VLOOKUP($B3948,Locations!$A$2:$U$255,11,FALSE)-G3948,3),"")</f>
        <v>4816.68</v>
      </c>
      <c r="I3948" s="2">
        <v>1</v>
      </c>
      <c r="J3948">
        <v>14</v>
      </c>
    </row>
    <row r="3949" spans="1:10" x14ac:dyDescent="0.25">
      <c r="A3949" s="1">
        <v>41254.679861111108</v>
      </c>
      <c r="B3949">
        <v>59</v>
      </c>
      <c r="C3949">
        <v>3.77</v>
      </c>
      <c r="D3949" t="s">
        <v>311</v>
      </c>
      <c r="F3949">
        <f>IFERROR(IF(E3949="",VLOOKUP($B3949,Locations!$A$2:$U$255,16,FALSE),E3949),"")</f>
        <v>1.78</v>
      </c>
      <c r="G3949">
        <f>IFERROR(C3949-F3949,"")</f>
        <v>1.99</v>
      </c>
      <c r="H3949">
        <f>IFERROR(ROUND(VLOOKUP($B3949,Locations!$A$2:$U$255,11,FALSE)-G3949,3),"")</f>
        <v>4817.51</v>
      </c>
      <c r="I3949" s="2">
        <v>1</v>
      </c>
    </row>
    <row r="3950" spans="1:10" x14ac:dyDescent="0.25">
      <c r="A3950" s="1">
        <v>41338.556944444441</v>
      </c>
      <c r="B3950">
        <v>59</v>
      </c>
      <c r="C3950">
        <v>3.61</v>
      </c>
      <c r="D3950" t="s">
        <v>311</v>
      </c>
      <c r="F3950">
        <f>IFERROR(IF(E3950="",VLOOKUP($B3950,Locations!$A$2:$U$255,16,FALSE),E3950),"")</f>
        <v>1.78</v>
      </c>
      <c r="G3950">
        <f>IFERROR(C3950-F3950,"")</f>
        <v>1.8299999999999998</v>
      </c>
      <c r="H3950">
        <f>IFERROR(ROUND(VLOOKUP($B3950,Locations!$A$2:$U$255,11,FALSE)-G3950,3),"")</f>
        <v>4817.67</v>
      </c>
      <c r="I3950" s="2">
        <v>1</v>
      </c>
      <c r="J3950">
        <v>14</v>
      </c>
    </row>
    <row r="3951" spans="1:10" x14ac:dyDescent="0.25">
      <c r="A3951" s="1">
        <v>41443.413888888892</v>
      </c>
      <c r="B3951">
        <v>59</v>
      </c>
      <c r="C3951">
        <v>4.1500000000000004</v>
      </c>
      <c r="D3951" t="s">
        <v>311</v>
      </c>
      <c r="F3951">
        <f>IFERROR(IF(E3951="",VLOOKUP($B3951,Locations!$A$2:$U$255,16,FALSE),E3951),"")</f>
        <v>1.78</v>
      </c>
      <c r="G3951">
        <f>IFERROR(C3951-F3951,"")</f>
        <v>2.37</v>
      </c>
      <c r="H3951">
        <f>IFERROR(ROUND(VLOOKUP($B3951,Locations!$A$2:$U$255,11,FALSE)-G3951,3),"")</f>
        <v>4817.13</v>
      </c>
      <c r="I3951" s="2">
        <v>1</v>
      </c>
      <c r="J3951">
        <v>14</v>
      </c>
    </row>
    <row r="3952" spans="1:10" x14ac:dyDescent="0.25">
      <c r="A3952" s="1">
        <v>41534.515277777777</v>
      </c>
      <c r="B3952">
        <v>59</v>
      </c>
      <c r="C3952">
        <v>4.6399999999999997</v>
      </c>
      <c r="D3952" t="s">
        <v>311</v>
      </c>
      <c r="F3952">
        <f>IFERROR(IF(E3952="",VLOOKUP($B3952,Locations!$A$2:$U$255,16,FALSE),E3952),"")</f>
        <v>1.78</v>
      </c>
      <c r="G3952">
        <f>IFERROR(C3952-F3952,"")</f>
        <v>2.8599999999999994</v>
      </c>
      <c r="H3952">
        <f>IFERROR(ROUND(VLOOKUP($B3952,Locations!$A$2:$U$255,11,FALSE)-G3952,3),"")</f>
        <v>4816.6400000000003</v>
      </c>
      <c r="I3952" s="2">
        <v>1</v>
      </c>
      <c r="J3952">
        <v>14</v>
      </c>
    </row>
    <row r="3953" spans="1:10" x14ac:dyDescent="0.25">
      <c r="A3953" s="1">
        <v>41618.540972222225</v>
      </c>
      <c r="B3953">
        <v>59</v>
      </c>
      <c r="C3953">
        <v>3.99</v>
      </c>
      <c r="D3953" t="s">
        <v>311</v>
      </c>
      <c r="F3953">
        <f>IFERROR(IF(E3953="",VLOOKUP($B3953,Locations!$A$2:$U$255,16,FALSE),E3953),"")</f>
        <v>1.78</v>
      </c>
      <c r="G3953">
        <f>IFERROR(C3953-F3953,"")</f>
        <v>2.21</v>
      </c>
      <c r="H3953">
        <f>IFERROR(ROUND(VLOOKUP($B3953,Locations!$A$2:$U$255,11,FALSE)-G3953,3),"")</f>
        <v>4817.29</v>
      </c>
      <c r="I3953" s="2">
        <v>1</v>
      </c>
      <c r="J3953">
        <v>16</v>
      </c>
    </row>
    <row r="3954" spans="1:10" x14ac:dyDescent="0.25">
      <c r="A3954" s="1">
        <v>41702.558333333334</v>
      </c>
      <c r="B3954">
        <v>59</v>
      </c>
      <c r="C3954">
        <v>3.72</v>
      </c>
      <c r="D3954" t="s">
        <v>311</v>
      </c>
      <c r="F3954">
        <f>IFERROR(IF(E3954="",VLOOKUP($B3954,Locations!$A$2:$U$255,16,FALSE),E3954),"")</f>
        <v>1.78</v>
      </c>
      <c r="G3954">
        <f>IFERROR(C3954-F3954,"")</f>
        <v>1.9400000000000002</v>
      </c>
      <c r="H3954">
        <f>IFERROR(ROUND(VLOOKUP($B3954,Locations!$A$2:$U$255,11,FALSE)-G3954,3),"")</f>
        <v>4817.5600000000004</v>
      </c>
      <c r="I3954" s="2">
        <v>1</v>
      </c>
      <c r="J3954">
        <v>14</v>
      </c>
    </row>
    <row r="3955" spans="1:10" x14ac:dyDescent="0.25">
      <c r="A3955" s="1">
        <v>41793.570833333331</v>
      </c>
      <c r="B3955">
        <v>59</v>
      </c>
      <c r="C3955">
        <v>4.07</v>
      </c>
      <c r="D3955" t="s">
        <v>311</v>
      </c>
      <c r="F3955">
        <f>IFERROR(IF(E3955="",VLOOKUP($B3955,Locations!$A$2:$U$255,16,FALSE),E3955),"")</f>
        <v>1.78</v>
      </c>
      <c r="G3955">
        <f>IFERROR(C3955-F3955,"")</f>
        <v>2.29</v>
      </c>
      <c r="H3955">
        <f>IFERROR(ROUND(VLOOKUP($B3955,Locations!$A$2:$U$255,11,FALSE)-G3955,3),"")</f>
        <v>4817.21</v>
      </c>
      <c r="I3955" s="2">
        <v>1</v>
      </c>
      <c r="J3955">
        <v>14</v>
      </c>
    </row>
    <row r="3956" spans="1:10" x14ac:dyDescent="0.25">
      <c r="A3956" s="1">
        <v>41891.563888888886</v>
      </c>
      <c r="B3956">
        <v>59</v>
      </c>
      <c r="C3956">
        <v>3.35</v>
      </c>
      <c r="D3956" t="s">
        <v>311</v>
      </c>
      <c r="F3956">
        <f>IFERROR(IF(E3956="",VLOOKUP($B3956,Locations!$A$2:$U$255,16,FALSE),E3956),"")</f>
        <v>1.78</v>
      </c>
      <c r="G3956">
        <f>IFERROR(C3956-F3956,"")</f>
        <v>1.57</v>
      </c>
      <c r="H3956">
        <f>IFERROR(ROUND(VLOOKUP($B3956,Locations!$A$2:$U$255,11,FALSE)-G3956,3),"")</f>
        <v>4817.93</v>
      </c>
      <c r="I3956" s="2">
        <v>1</v>
      </c>
      <c r="J3956">
        <v>14</v>
      </c>
    </row>
    <row r="3957" spans="1:10" x14ac:dyDescent="0.25">
      <c r="A3957" s="1">
        <v>41982.63958333333</v>
      </c>
      <c r="B3957">
        <v>59</v>
      </c>
      <c r="C3957">
        <v>3.11</v>
      </c>
      <c r="D3957" t="s">
        <v>311</v>
      </c>
      <c r="F3957">
        <f>IFERROR(IF(E3957="",VLOOKUP($B3957,Locations!$A$2:$U$255,16,FALSE),E3957),"")</f>
        <v>1.78</v>
      </c>
      <c r="G3957">
        <f>IFERROR(C3957-F3957,"")</f>
        <v>1.3299999999999998</v>
      </c>
      <c r="H3957">
        <f>IFERROR(ROUND(VLOOKUP($B3957,Locations!$A$2:$U$255,11,FALSE)-G3957,3),"")</f>
        <v>4818.17</v>
      </c>
      <c r="I3957" s="2">
        <v>1</v>
      </c>
      <c r="J3957">
        <v>16</v>
      </c>
    </row>
    <row r="3958" spans="1:10" x14ac:dyDescent="0.25">
      <c r="A3958" s="1">
        <v>42066.62222222222</v>
      </c>
      <c r="B3958">
        <v>59</v>
      </c>
      <c r="C3958">
        <v>3.07</v>
      </c>
      <c r="D3958" t="s">
        <v>311</v>
      </c>
      <c r="F3958">
        <f>IFERROR(IF(E3958="",VLOOKUP($B3958,Locations!$A$2:$U$255,16,FALSE),E3958),"")</f>
        <v>1.78</v>
      </c>
      <c r="G3958">
        <f>IFERROR(C3958-F3958,"")</f>
        <v>1.2899999999999998</v>
      </c>
      <c r="H3958">
        <f>IFERROR(ROUND(VLOOKUP($B3958,Locations!$A$2:$U$255,11,FALSE)-G3958,3),"")</f>
        <v>4818.21</v>
      </c>
      <c r="I3958" s="2">
        <v>1</v>
      </c>
      <c r="J3958">
        <v>16</v>
      </c>
    </row>
    <row r="3959" spans="1:10" x14ac:dyDescent="0.25">
      <c r="A3959" s="1">
        <v>42179.598611111112</v>
      </c>
      <c r="B3959">
        <v>59</v>
      </c>
      <c r="C3959">
        <v>3.02</v>
      </c>
      <c r="D3959" t="s">
        <v>311</v>
      </c>
      <c r="F3959">
        <f>IFERROR(IF(E3959="",VLOOKUP($B3959,Locations!$A$2:$U$255,16,FALSE),E3959),"")</f>
        <v>1.78</v>
      </c>
      <c r="G3959">
        <f>IFERROR(C3959-F3959,"")</f>
        <v>1.24</v>
      </c>
      <c r="H3959">
        <f>IFERROR(ROUND(VLOOKUP($B3959,Locations!$A$2:$U$255,11,FALSE)-G3959,3),"")</f>
        <v>4818.26</v>
      </c>
      <c r="I3959" s="2">
        <v>1</v>
      </c>
      <c r="J3959">
        <v>17</v>
      </c>
    </row>
    <row r="3960" spans="1:10" x14ac:dyDescent="0.25">
      <c r="A3960" s="1">
        <v>42339.615277777775</v>
      </c>
      <c r="B3960">
        <v>59</v>
      </c>
      <c r="C3960">
        <v>3.18</v>
      </c>
      <c r="D3960" t="s">
        <v>311</v>
      </c>
      <c r="F3960">
        <f>IFERROR(IF(E3960="",VLOOKUP($B3960,Locations!$A$2:$U$255,16,FALSE),E3960),"")</f>
        <v>1.78</v>
      </c>
      <c r="G3960">
        <f>IFERROR(C3960-F3960,"")</f>
        <v>1.4000000000000001</v>
      </c>
      <c r="H3960">
        <f>IFERROR(ROUND(VLOOKUP($B3960,Locations!$A$2:$U$255,11,FALSE)-G3960,3),"")</f>
        <v>4818.1000000000004</v>
      </c>
      <c r="I3960" s="2">
        <v>1</v>
      </c>
      <c r="J3960">
        <v>16</v>
      </c>
    </row>
    <row r="3961" spans="1:10" x14ac:dyDescent="0.25">
      <c r="A3961" s="1">
        <v>42493.587500000001</v>
      </c>
      <c r="B3961">
        <v>59</v>
      </c>
      <c r="C3961">
        <v>3.12</v>
      </c>
      <c r="D3961" t="s">
        <v>311</v>
      </c>
      <c r="F3961">
        <f>IFERROR(IF(E3961="",VLOOKUP($B3961,Locations!$A$2:$U$255,16,FALSE),E3961),"")</f>
        <v>1.78</v>
      </c>
      <c r="G3961">
        <f>IFERROR(C3961-F3961,"")</f>
        <v>1.34</v>
      </c>
      <c r="H3961">
        <f>IFERROR(ROUND(VLOOKUP($B3961,Locations!$A$2:$U$255,11,FALSE)-G3961,3),"")</f>
        <v>4818.16</v>
      </c>
      <c r="I3961" s="2">
        <v>1</v>
      </c>
      <c r="J3961">
        <v>15</v>
      </c>
    </row>
    <row r="3962" spans="1:10" x14ac:dyDescent="0.25">
      <c r="A3962" s="1">
        <v>42584.555555555555</v>
      </c>
      <c r="B3962">
        <v>59</v>
      </c>
      <c r="C3962">
        <v>3.7</v>
      </c>
      <c r="D3962" t="s">
        <v>311</v>
      </c>
      <c r="F3962">
        <f>IFERROR(IF(E3962="",VLOOKUP($B3962,Locations!$A$2:$U$255,16,FALSE),E3962),"")</f>
        <v>1.78</v>
      </c>
      <c r="G3962">
        <f>IFERROR(C3962-F3962,"")</f>
        <v>1.9200000000000002</v>
      </c>
      <c r="H3962">
        <f>IFERROR(ROUND(VLOOKUP($B3962,Locations!$A$2:$U$255,11,FALSE)-G3962,3),"")</f>
        <v>4817.58</v>
      </c>
      <c r="I3962" s="2">
        <v>1</v>
      </c>
      <c r="J3962">
        <v>15</v>
      </c>
    </row>
    <row r="3963" spans="1:10" x14ac:dyDescent="0.25">
      <c r="A3963" s="1">
        <v>42803.612500000003</v>
      </c>
      <c r="B3963">
        <v>59</v>
      </c>
      <c r="C3963">
        <v>2.98</v>
      </c>
      <c r="D3963" t="s">
        <v>311</v>
      </c>
      <c r="F3963">
        <f>IFERROR(IF(E3963="",VLOOKUP($B3963,Locations!$A$2:$U$255,16,FALSE),E3963),"")</f>
        <v>1.78</v>
      </c>
      <c r="G3963">
        <f>IFERROR(C3963-F3963,"")</f>
        <v>1.2</v>
      </c>
      <c r="H3963">
        <f>IFERROR(ROUND(VLOOKUP($B3963,Locations!$A$2:$U$255,11,FALSE)-G3963,3),"")</f>
        <v>4818.3</v>
      </c>
      <c r="I3963" s="2">
        <v>1</v>
      </c>
      <c r="J3963">
        <v>16</v>
      </c>
    </row>
    <row r="3964" spans="1:10" x14ac:dyDescent="0.25">
      <c r="A3964" s="1">
        <v>42962.574999999997</v>
      </c>
      <c r="B3964">
        <v>59</v>
      </c>
      <c r="C3964">
        <v>3.67</v>
      </c>
      <c r="D3964" t="s">
        <v>311</v>
      </c>
      <c r="F3964">
        <f>IFERROR(IF(E3964="",VLOOKUP($B3964,Locations!$A$2:$U$255,16,FALSE),E3964),"")</f>
        <v>1.78</v>
      </c>
      <c r="G3964">
        <f>IFERROR(C3964-F3964,"")</f>
        <v>1.89</v>
      </c>
      <c r="H3964">
        <f>IFERROR(ROUND(VLOOKUP($B3964,Locations!$A$2:$U$255,11,FALSE)-G3964,3),"")</f>
        <v>4817.6099999999997</v>
      </c>
      <c r="I3964" s="2">
        <v>1</v>
      </c>
      <c r="J3964">
        <v>15</v>
      </c>
    </row>
    <row r="3965" spans="1:10" x14ac:dyDescent="0.25">
      <c r="A3965" s="1">
        <v>43076.361111111109</v>
      </c>
      <c r="B3965">
        <v>59</v>
      </c>
      <c r="C3965">
        <v>3.17</v>
      </c>
      <c r="D3965" t="s">
        <v>311</v>
      </c>
      <c r="F3965">
        <f>IFERROR(IF(E3965="",VLOOKUP($B3965,Locations!$A$2:$U$255,16,FALSE),E3965),"")</f>
        <v>1.78</v>
      </c>
      <c r="G3965">
        <f>IFERROR(C3965-F3965,"")</f>
        <v>1.39</v>
      </c>
      <c r="H3965">
        <f>IFERROR(ROUND(VLOOKUP($B3965,Locations!$A$2:$U$255,11,FALSE)-G3965,3),"")</f>
        <v>4818.1099999999997</v>
      </c>
      <c r="I3965" s="2">
        <v>1</v>
      </c>
      <c r="J3965">
        <v>16</v>
      </c>
    </row>
    <row r="3966" spans="1:10" x14ac:dyDescent="0.25">
      <c r="A3966" s="50">
        <v>43167.591666666667</v>
      </c>
      <c r="B3966">
        <v>59</v>
      </c>
      <c r="C3966" s="41">
        <v>3.1</v>
      </c>
      <c r="D3966" t="s">
        <v>311</v>
      </c>
      <c r="E3966" s="41"/>
      <c r="F3966" s="41">
        <v>1.78</v>
      </c>
      <c r="G3966">
        <f>IFERROR(C3966-F3966,"")</f>
        <v>1.32</v>
      </c>
      <c r="H3966">
        <f>IFERROR(ROUND(VLOOKUP($B3966,Locations!$A$2:$U$255,11,FALSE)-G3966,3),"")</f>
        <v>4818.18</v>
      </c>
      <c r="I3966" s="2">
        <v>1</v>
      </c>
      <c r="J3966">
        <v>16</v>
      </c>
    </row>
    <row r="3967" spans="1:10" x14ac:dyDescent="0.25">
      <c r="A3967" s="50">
        <v>43312.668055555558</v>
      </c>
      <c r="B3967">
        <v>59</v>
      </c>
      <c r="C3967" s="47">
        <v>3.57</v>
      </c>
      <c r="D3967" t="s">
        <v>311</v>
      </c>
      <c r="F3967">
        <v>1.78</v>
      </c>
      <c r="G3967">
        <f>IFERROR(C3967-F3967,"")</f>
        <v>1.7899999999999998</v>
      </c>
      <c r="H3967">
        <f>IFERROR(ROUND(VLOOKUP($B3967,Locations!$A$2:$U$255,11,FALSE)-G3967,3),"")</f>
        <v>4817.71</v>
      </c>
      <c r="I3967" s="2">
        <v>1</v>
      </c>
      <c r="J3967">
        <v>17</v>
      </c>
    </row>
    <row r="3968" spans="1:10" x14ac:dyDescent="0.25">
      <c r="A3968" s="1">
        <v>39854.631944444445</v>
      </c>
      <c r="B3968">
        <v>60</v>
      </c>
      <c r="C3968">
        <v>1.8</v>
      </c>
      <c r="D3968" t="s">
        <v>292</v>
      </c>
      <c r="F3968">
        <f>IFERROR(IF(E3968="",VLOOKUP($B3968,Locations!$A$2:$U$255,16,FALSE),E3968),"")</f>
        <v>1.91</v>
      </c>
      <c r="G3968">
        <f>IFERROR(C3968-F3968,"")</f>
        <v>-0.10999999999999988</v>
      </c>
      <c r="H3968">
        <f>IFERROR(ROUND(VLOOKUP($B3968,Locations!$A$2:$U$255,11,FALSE)-G3968,3),"")</f>
        <v>4820.21</v>
      </c>
      <c r="I3968" s="2">
        <v>1</v>
      </c>
      <c r="J3968">
        <v>17</v>
      </c>
    </row>
    <row r="3969" spans="1:10" x14ac:dyDescent="0.25">
      <c r="A3969" s="1">
        <v>39966.695138888892</v>
      </c>
      <c r="B3969">
        <v>60</v>
      </c>
      <c r="C3969">
        <v>1.58</v>
      </c>
      <c r="D3969" t="s">
        <v>292</v>
      </c>
      <c r="F3969">
        <f>IFERROR(IF(E3969="",VLOOKUP($B3969,Locations!$A$2:$U$255,16,FALSE),E3969),"")</f>
        <v>1.91</v>
      </c>
      <c r="G3969">
        <f>IFERROR(C3969-F3969,"")</f>
        <v>-0.32999999999999985</v>
      </c>
      <c r="H3969">
        <f>IFERROR(ROUND(VLOOKUP($B3969,Locations!$A$2:$U$255,11,FALSE)-G3969,3),"")</f>
        <v>4820.43</v>
      </c>
      <c r="I3969" s="2">
        <v>1</v>
      </c>
      <c r="J3969">
        <v>17</v>
      </c>
    </row>
    <row r="3970" spans="1:10" x14ac:dyDescent="0.25">
      <c r="A3970" s="1">
        <v>40072.36041666667</v>
      </c>
      <c r="B3970">
        <v>60</v>
      </c>
      <c r="C3970">
        <v>2.23</v>
      </c>
      <c r="D3970" t="s">
        <v>292</v>
      </c>
      <c r="F3970">
        <f>IFERROR(IF(E3970="",VLOOKUP($B3970,Locations!$A$2:$U$255,16,FALSE),E3970),"")</f>
        <v>1.91</v>
      </c>
      <c r="G3970">
        <f>IFERROR(C3970-F3970,"")</f>
        <v>0.32000000000000006</v>
      </c>
      <c r="H3970">
        <f>IFERROR(ROUND(VLOOKUP($B3970,Locations!$A$2:$U$255,11,FALSE)-G3970,3),"")</f>
        <v>4819.78</v>
      </c>
      <c r="I3970" s="2">
        <v>1</v>
      </c>
      <c r="J3970">
        <v>17</v>
      </c>
    </row>
    <row r="3971" spans="1:10" x14ac:dyDescent="0.25">
      <c r="A3971" s="1">
        <v>40149.613888888889</v>
      </c>
      <c r="B3971">
        <v>60</v>
      </c>
      <c r="C3971">
        <v>2.09</v>
      </c>
      <c r="D3971" t="s">
        <v>292</v>
      </c>
      <c r="F3971">
        <f>IFERROR(IF(E3971="",VLOOKUP($B3971,Locations!$A$2:$U$255,16,FALSE),E3971),"")</f>
        <v>1.91</v>
      </c>
      <c r="G3971">
        <f>IFERROR(C3971-F3971,"")</f>
        <v>0.17999999999999994</v>
      </c>
      <c r="H3971">
        <f>IFERROR(ROUND(VLOOKUP($B3971,Locations!$A$2:$U$255,11,FALSE)-G3971,3),"")</f>
        <v>4819.92</v>
      </c>
      <c r="I3971" s="2">
        <v>1</v>
      </c>
      <c r="J3971">
        <v>17</v>
      </c>
    </row>
    <row r="3972" spans="1:10" x14ac:dyDescent="0.25">
      <c r="A3972" s="1">
        <v>40241.604861111111</v>
      </c>
      <c r="B3972">
        <v>60</v>
      </c>
      <c r="C3972">
        <v>1.98</v>
      </c>
      <c r="D3972" t="s">
        <v>292</v>
      </c>
      <c r="F3972">
        <f>IFERROR(IF(E3972="",VLOOKUP($B3972,Locations!$A$2:$U$255,16,FALSE),E3972),"")</f>
        <v>1.91</v>
      </c>
      <c r="G3972">
        <f>IFERROR(C3972-F3972,"")</f>
        <v>7.0000000000000062E-2</v>
      </c>
      <c r="H3972">
        <f>IFERROR(ROUND(VLOOKUP($B3972,Locations!$A$2:$U$255,11,FALSE)-G3972,3),"")</f>
        <v>4820.03</v>
      </c>
      <c r="I3972" s="2">
        <v>1</v>
      </c>
      <c r="J3972">
        <v>17</v>
      </c>
    </row>
    <row r="3973" spans="1:10" x14ac:dyDescent="0.25">
      <c r="A3973" s="1">
        <v>40337.633333333331</v>
      </c>
      <c r="B3973">
        <v>60</v>
      </c>
      <c r="C3973">
        <v>1.88</v>
      </c>
      <c r="D3973" t="s">
        <v>292</v>
      </c>
      <c r="F3973">
        <f>IFERROR(IF(E3973="",VLOOKUP($B3973,Locations!$A$2:$U$255,16,FALSE),E3973),"")</f>
        <v>1.91</v>
      </c>
      <c r="G3973">
        <f>IFERROR(C3973-F3973,"")</f>
        <v>-3.0000000000000027E-2</v>
      </c>
      <c r="H3973">
        <f>IFERROR(ROUND(VLOOKUP($B3973,Locations!$A$2:$U$255,11,FALSE)-G3973,3),"")</f>
        <v>4820.13</v>
      </c>
      <c r="I3973" s="2">
        <v>1</v>
      </c>
      <c r="J3973">
        <v>17</v>
      </c>
    </row>
    <row r="3974" spans="1:10" x14ac:dyDescent="0.25">
      <c r="A3974" s="1">
        <v>40435.693749999999</v>
      </c>
      <c r="B3974">
        <v>60</v>
      </c>
      <c r="C3974">
        <v>2.31</v>
      </c>
      <c r="D3974" t="s">
        <v>292</v>
      </c>
      <c r="F3974">
        <f>IFERROR(IF(E3974="",VLOOKUP($B3974,Locations!$A$2:$U$255,16,FALSE),E3974),"")</f>
        <v>1.91</v>
      </c>
      <c r="G3974">
        <f>IFERROR(C3974-F3974,"")</f>
        <v>0.40000000000000013</v>
      </c>
      <c r="H3974">
        <f>IFERROR(ROUND(VLOOKUP($B3974,Locations!$A$2:$U$255,11,FALSE)-G3974,3),"")</f>
        <v>4819.7</v>
      </c>
      <c r="I3974" s="2">
        <v>1</v>
      </c>
      <c r="J3974">
        <v>14</v>
      </c>
    </row>
    <row r="3975" spans="1:10" x14ac:dyDescent="0.25">
      <c r="A3975" s="1">
        <v>40519.577777777777</v>
      </c>
      <c r="B3975">
        <v>60</v>
      </c>
      <c r="C3975">
        <v>2.31</v>
      </c>
      <c r="D3975" t="s">
        <v>292</v>
      </c>
      <c r="F3975">
        <f>IFERROR(IF(E3975="",VLOOKUP($B3975,Locations!$A$2:$U$255,16,FALSE),E3975),"")</f>
        <v>1.91</v>
      </c>
      <c r="G3975">
        <f>IFERROR(C3975-F3975,"")</f>
        <v>0.40000000000000013</v>
      </c>
      <c r="H3975">
        <f>IFERROR(ROUND(VLOOKUP($B3975,Locations!$A$2:$U$255,11,FALSE)-G3975,3),"")</f>
        <v>4819.7</v>
      </c>
      <c r="I3975" s="2">
        <v>1</v>
      </c>
      <c r="J3975">
        <v>16</v>
      </c>
    </row>
    <row r="3976" spans="1:10" x14ac:dyDescent="0.25">
      <c r="A3976" s="1">
        <v>40603.39166666667</v>
      </c>
      <c r="B3976">
        <v>60</v>
      </c>
      <c r="C3976">
        <v>1.99</v>
      </c>
      <c r="D3976" t="s">
        <v>292</v>
      </c>
      <c r="F3976">
        <f>IFERROR(IF(E3976="",VLOOKUP($B3976,Locations!$A$2:$U$255,16,FALSE),E3976),"")</f>
        <v>1.91</v>
      </c>
      <c r="G3976">
        <f>IFERROR(C3976-F3976,"")</f>
        <v>8.0000000000000071E-2</v>
      </c>
      <c r="H3976">
        <f>IFERROR(ROUND(VLOOKUP($B3976,Locations!$A$2:$U$255,11,FALSE)-G3976,3),"")</f>
        <v>4820.0200000000004</v>
      </c>
      <c r="I3976" s="2">
        <v>1</v>
      </c>
      <c r="J3976">
        <v>14</v>
      </c>
    </row>
    <row r="3977" spans="1:10" x14ac:dyDescent="0.25">
      <c r="A3977" s="1">
        <v>40701.568749999999</v>
      </c>
      <c r="B3977">
        <v>60</v>
      </c>
      <c r="C3977">
        <v>1.54</v>
      </c>
      <c r="D3977" t="s">
        <v>292</v>
      </c>
      <c r="F3977">
        <f>IFERROR(IF(E3977="",VLOOKUP($B3977,Locations!$A$2:$U$255,16,FALSE),E3977),"")</f>
        <v>1.91</v>
      </c>
      <c r="G3977">
        <f>IFERROR(C3977-F3977,"")</f>
        <v>-0.36999999999999988</v>
      </c>
      <c r="H3977">
        <f>IFERROR(ROUND(VLOOKUP($B3977,Locations!$A$2:$U$255,11,FALSE)-G3977,3),"")</f>
        <v>4820.47</v>
      </c>
      <c r="I3977" s="2">
        <v>1</v>
      </c>
      <c r="J3977">
        <v>14</v>
      </c>
    </row>
    <row r="3978" spans="1:10" x14ac:dyDescent="0.25">
      <c r="A3978" s="1">
        <v>40799.552777777775</v>
      </c>
      <c r="B3978">
        <v>60</v>
      </c>
      <c r="C3978">
        <v>2.14</v>
      </c>
      <c r="D3978" t="s">
        <v>292</v>
      </c>
      <c r="F3978">
        <f>IFERROR(IF(E3978="",VLOOKUP($B3978,Locations!$A$2:$U$255,16,FALSE),E3978),"")</f>
        <v>1.91</v>
      </c>
      <c r="G3978">
        <f>IFERROR(C3978-F3978,"")</f>
        <v>0.2300000000000002</v>
      </c>
      <c r="H3978">
        <f>IFERROR(ROUND(VLOOKUP($B3978,Locations!$A$2:$U$255,11,FALSE)-G3978,3),"")</f>
        <v>4819.87</v>
      </c>
      <c r="I3978" s="2">
        <v>1</v>
      </c>
      <c r="J3978">
        <v>14</v>
      </c>
    </row>
    <row r="3979" spans="1:10" x14ac:dyDescent="0.25">
      <c r="A3979" s="1">
        <v>40883.580555555556</v>
      </c>
      <c r="B3979">
        <v>60</v>
      </c>
      <c r="C3979">
        <v>2.19</v>
      </c>
      <c r="D3979" t="s">
        <v>292</v>
      </c>
      <c r="F3979">
        <f>IFERROR(IF(E3979="",VLOOKUP($B3979,Locations!$A$2:$U$255,16,FALSE),E3979),"")</f>
        <v>1.91</v>
      </c>
      <c r="G3979">
        <f>IFERROR(C3979-F3979,"")</f>
        <v>0.28000000000000003</v>
      </c>
      <c r="H3979">
        <f>IFERROR(ROUND(VLOOKUP($B3979,Locations!$A$2:$U$255,11,FALSE)-G3979,3),"")</f>
        <v>4819.82</v>
      </c>
      <c r="I3979" s="2">
        <v>1</v>
      </c>
      <c r="J3979">
        <v>14</v>
      </c>
    </row>
    <row r="3980" spans="1:10" x14ac:dyDescent="0.25">
      <c r="A3980" s="1">
        <v>40967.564583333333</v>
      </c>
      <c r="B3980">
        <v>60</v>
      </c>
      <c r="C3980">
        <v>1.84</v>
      </c>
      <c r="D3980" t="s">
        <v>292</v>
      </c>
      <c r="F3980">
        <f>IFERROR(IF(E3980="",VLOOKUP($B3980,Locations!$A$2:$U$255,16,FALSE),E3980),"")</f>
        <v>1.91</v>
      </c>
      <c r="G3980">
        <f>IFERROR(C3980-F3980,"")</f>
        <v>-6.999999999999984E-2</v>
      </c>
      <c r="H3980">
        <f>IFERROR(ROUND(VLOOKUP($B3980,Locations!$A$2:$U$255,11,FALSE)-G3980,3),"")</f>
        <v>4820.17</v>
      </c>
      <c r="I3980" s="2">
        <v>1</v>
      </c>
      <c r="J3980">
        <v>16</v>
      </c>
    </row>
    <row r="3981" spans="1:10" x14ac:dyDescent="0.25">
      <c r="A3981" s="1">
        <v>41065.489583333336</v>
      </c>
      <c r="B3981">
        <v>60</v>
      </c>
      <c r="C3981">
        <v>1.88</v>
      </c>
      <c r="D3981" t="s">
        <v>292</v>
      </c>
      <c r="F3981">
        <f>IFERROR(IF(E3981="",VLOOKUP($B3981,Locations!$A$2:$U$255,16,FALSE),E3981),"")</f>
        <v>1.91</v>
      </c>
      <c r="G3981">
        <f>IFERROR(C3981-F3981,"")</f>
        <v>-3.0000000000000027E-2</v>
      </c>
      <c r="H3981">
        <f>IFERROR(ROUND(VLOOKUP($B3981,Locations!$A$2:$U$255,11,FALSE)-G3981,3),"")</f>
        <v>4820.13</v>
      </c>
      <c r="I3981" s="2">
        <v>1</v>
      </c>
      <c r="J3981">
        <v>14</v>
      </c>
    </row>
    <row r="3982" spans="1:10" x14ac:dyDescent="0.25">
      <c r="A3982" s="1">
        <v>41163.550694444442</v>
      </c>
      <c r="B3982">
        <v>60</v>
      </c>
      <c r="C3982">
        <v>2.36</v>
      </c>
      <c r="D3982" t="s">
        <v>292</v>
      </c>
      <c r="F3982">
        <f>IFERROR(IF(E3982="",VLOOKUP($B3982,Locations!$A$2:$U$255,16,FALSE),E3982),"")</f>
        <v>1.91</v>
      </c>
      <c r="G3982">
        <f>IFERROR(C3982-F3982,"")</f>
        <v>0.44999999999999996</v>
      </c>
      <c r="H3982">
        <f>IFERROR(ROUND(VLOOKUP($B3982,Locations!$A$2:$U$255,11,FALSE)-G3982,3),"")</f>
        <v>4819.6499999999996</v>
      </c>
      <c r="I3982" s="2">
        <v>1</v>
      </c>
      <c r="J3982">
        <v>14</v>
      </c>
    </row>
    <row r="3983" spans="1:10" s="13" customFormat="1" x14ac:dyDescent="0.25">
      <c r="A3983" s="1">
        <v>41254.678472222222</v>
      </c>
      <c r="B3983" s="41">
        <v>60</v>
      </c>
      <c r="C3983" s="41">
        <v>2.14</v>
      </c>
      <c r="D3983" s="41" t="s">
        <v>292</v>
      </c>
      <c r="E3983" s="41"/>
      <c r="F3983" s="41">
        <f>IFERROR(IF(E3983="",VLOOKUP($B3983,Locations!$A$2:$U$255,16,FALSE),E3983),"")</f>
        <v>1.91</v>
      </c>
      <c r="G3983" s="41">
        <f>IFERROR(C3983-F3983,"")</f>
        <v>0.2300000000000002</v>
      </c>
      <c r="H3983" s="41">
        <f>IFERROR(ROUND(VLOOKUP($B3983,Locations!$A$2:$U$255,11,FALSE)-G3983,3),"")</f>
        <v>4819.87</v>
      </c>
      <c r="I3983" s="42">
        <v>1</v>
      </c>
      <c r="J3983" s="41"/>
    </row>
    <row r="3984" spans="1:10" s="13" customFormat="1" x14ac:dyDescent="0.25">
      <c r="A3984" s="1">
        <v>41338.556250000001</v>
      </c>
      <c r="B3984" s="41">
        <v>60</v>
      </c>
      <c r="C3984" s="41">
        <v>1.88</v>
      </c>
      <c r="D3984" s="41" t="s">
        <v>292</v>
      </c>
      <c r="E3984" s="41"/>
      <c r="F3984" s="41">
        <f>IFERROR(IF(E3984="",VLOOKUP($B3984,Locations!$A$2:$U$255,16,FALSE),E3984),"")</f>
        <v>1.91</v>
      </c>
      <c r="G3984" s="41">
        <f>IFERROR(C3984-F3984,"")</f>
        <v>-3.0000000000000027E-2</v>
      </c>
      <c r="H3984" s="41">
        <f>IFERROR(ROUND(VLOOKUP($B3984,Locations!$A$2:$U$255,11,FALSE)-G3984,3),"")</f>
        <v>4820.13</v>
      </c>
      <c r="I3984" s="42">
        <v>1</v>
      </c>
      <c r="J3984" s="41">
        <v>14</v>
      </c>
    </row>
    <row r="3985" spans="1:10" s="13" customFormat="1" x14ac:dyDescent="0.25">
      <c r="A3985" s="1">
        <v>41443.416666666664</v>
      </c>
      <c r="B3985" s="41">
        <v>60</v>
      </c>
      <c r="C3985" s="41">
        <v>1.87</v>
      </c>
      <c r="D3985" s="41" t="s">
        <v>292</v>
      </c>
      <c r="E3985" s="41"/>
      <c r="F3985" s="41">
        <f>IFERROR(IF(E3985="",VLOOKUP($B3985,Locations!$A$2:$U$255,16,FALSE),E3985),"")</f>
        <v>1.91</v>
      </c>
      <c r="G3985" s="41">
        <f>IFERROR(C3985-F3985,"")</f>
        <v>-3.9999999999999813E-2</v>
      </c>
      <c r="H3985" s="41">
        <f>IFERROR(ROUND(VLOOKUP($B3985,Locations!$A$2:$U$255,11,FALSE)-G3985,3),"")</f>
        <v>4820.1400000000003</v>
      </c>
      <c r="I3985" s="42">
        <v>1</v>
      </c>
      <c r="J3985" s="41">
        <v>14</v>
      </c>
    </row>
    <row r="3986" spans="1:10" s="13" customFormat="1" x14ac:dyDescent="0.25">
      <c r="A3986" s="1">
        <v>41534.51666666667</v>
      </c>
      <c r="B3986" s="41">
        <v>60</v>
      </c>
      <c r="C3986" s="41">
        <v>2.4700000000000002</v>
      </c>
      <c r="D3986" s="41" t="s">
        <v>292</v>
      </c>
      <c r="E3986" s="41"/>
      <c r="F3986" s="41">
        <f>IFERROR(IF(E3986="",VLOOKUP($B3986,Locations!$A$2:$U$255,16,FALSE),E3986),"")</f>
        <v>1.91</v>
      </c>
      <c r="G3986" s="41">
        <f>IFERROR(C3986-F3986,"")</f>
        <v>0.56000000000000028</v>
      </c>
      <c r="H3986" s="41">
        <f>IFERROR(ROUND(VLOOKUP($B3986,Locations!$A$2:$U$255,11,FALSE)-G3986,3),"")</f>
        <v>4819.54</v>
      </c>
      <c r="I3986" s="42">
        <v>1</v>
      </c>
      <c r="J3986" s="41">
        <v>14</v>
      </c>
    </row>
    <row r="3987" spans="1:10" s="13" customFormat="1" x14ac:dyDescent="0.25">
      <c r="A3987" s="1">
        <v>41618.542361111111</v>
      </c>
      <c r="B3987" s="41">
        <v>60</v>
      </c>
      <c r="C3987" s="41">
        <v>2.23</v>
      </c>
      <c r="D3987" s="41" t="s">
        <v>292</v>
      </c>
      <c r="E3987" s="41"/>
      <c r="F3987" s="41">
        <f>IFERROR(IF(E3987="",VLOOKUP($B3987,Locations!$A$2:$U$255,16,FALSE),E3987),"")</f>
        <v>1.91</v>
      </c>
      <c r="G3987" s="41">
        <f>IFERROR(C3987-F3987,"")</f>
        <v>0.32000000000000006</v>
      </c>
      <c r="H3987" s="41">
        <f>IFERROR(ROUND(VLOOKUP($B3987,Locations!$A$2:$U$255,11,FALSE)-G3987,3),"")</f>
        <v>4819.78</v>
      </c>
      <c r="I3987" s="42">
        <v>1</v>
      </c>
      <c r="J3987" s="41">
        <v>16</v>
      </c>
    </row>
    <row r="3988" spans="1:10" s="13" customFormat="1" x14ac:dyDescent="0.25">
      <c r="A3988" s="1">
        <v>41702.556250000001</v>
      </c>
      <c r="B3988" s="41">
        <v>60</v>
      </c>
      <c r="C3988" s="41">
        <v>1.98</v>
      </c>
      <c r="D3988" s="41" t="s">
        <v>292</v>
      </c>
      <c r="E3988" s="41"/>
      <c r="F3988" s="41">
        <f>IFERROR(IF(E3988="",VLOOKUP($B3988,Locations!$A$2:$U$255,16,FALSE),E3988),"")</f>
        <v>1.91</v>
      </c>
      <c r="G3988" s="41">
        <f>IFERROR(C3988-F3988,"")</f>
        <v>7.0000000000000062E-2</v>
      </c>
      <c r="H3988" s="41">
        <f>IFERROR(ROUND(VLOOKUP($B3988,Locations!$A$2:$U$255,11,FALSE)-G3988,3),"")</f>
        <v>4820.03</v>
      </c>
      <c r="I3988" s="42">
        <v>1</v>
      </c>
      <c r="J3988" s="41">
        <v>14</v>
      </c>
    </row>
    <row r="3989" spans="1:10" x14ac:dyDescent="0.25">
      <c r="A3989" s="1">
        <v>41793.572222222225</v>
      </c>
      <c r="B3989">
        <v>60</v>
      </c>
      <c r="C3989">
        <v>1.82</v>
      </c>
      <c r="D3989" t="s">
        <v>292</v>
      </c>
      <c r="F3989">
        <f>IFERROR(IF(E3989="",VLOOKUP($B3989,Locations!$A$2:$U$255,16,FALSE),E3989),"")</f>
        <v>1.91</v>
      </c>
      <c r="G3989">
        <f>IFERROR(C3989-F3989,"")</f>
        <v>-8.9999999999999858E-2</v>
      </c>
      <c r="H3989">
        <f>IFERROR(ROUND(VLOOKUP($B3989,Locations!$A$2:$U$255,11,FALSE)-G3989,3),"")</f>
        <v>4820.1899999999996</v>
      </c>
      <c r="I3989" s="2">
        <v>1</v>
      </c>
      <c r="J3989">
        <v>14</v>
      </c>
    </row>
    <row r="3990" spans="1:10" x14ac:dyDescent="0.25">
      <c r="A3990" s="1">
        <v>41891.56527777778</v>
      </c>
      <c r="B3990">
        <v>60</v>
      </c>
      <c r="C3990">
        <v>2.12</v>
      </c>
      <c r="D3990" t="s">
        <v>292</v>
      </c>
      <c r="F3990">
        <f>IFERROR(IF(E3990="",VLOOKUP($B3990,Locations!$A$2:$U$255,16,FALSE),E3990),"")</f>
        <v>1.91</v>
      </c>
      <c r="G3990">
        <f>IFERROR(C3990-F3990,"")</f>
        <v>0.21000000000000019</v>
      </c>
      <c r="H3990">
        <f>IFERROR(ROUND(VLOOKUP($B3990,Locations!$A$2:$U$255,11,FALSE)-G3990,3),"")</f>
        <v>4819.8900000000003</v>
      </c>
      <c r="I3990" s="2">
        <v>1</v>
      </c>
      <c r="J3990">
        <v>14</v>
      </c>
    </row>
    <row r="3991" spans="1:10" x14ac:dyDescent="0.25">
      <c r="A3991" s="1">
        <v>41982.638888888891</v>
      </c>
      <c r="B3991" s="41">
        <v>60</v>
      </c>
      <c r="C3991" s="41">
        <v>1.75</v>
      </c>
      <c r="D3991" s="41" t="s">
        <v>292</v>
      </c>
      <c r="E3991" s="41"/>
      <c r="F3991" s="41">
        <f>IFERROR(IF(E3991="",VLOOKUP($B3991,Locations!$A$2:$U$255,16,FALSE),E3991),"")</f>
        <v>1.91</v>
      </c>
      <c r="G3991" s="41">
        <f>IFERROR(C3991-F3991,"")</f>
        <v>-0.15999999999999992</v>
      </c>
      <c r="H3991" s="41">
        <f>IFERROR(ROUND(VLOOKUP($B3991,Locations!$A$2:$U$255,11,FALSE)-G3991,3),"")</f>
        <v>4820.26</v>
      </c>
      <c r="I3991" s="42">
        <v>1</v>
      </c>
      <c r="J3991" s="41">
        <v>16</v>
      </c>
    </row>
    <row r="3992" spans="1:10" x14ac:dyDescent="0.25">
      <c r="A3992" s="1">
        <v>42066.619444444441</v>
      </c>
      <c r="B3992" s="41">
        <v>60</v>
      </c>
      <c r="C3992" s="41">
        <v>1.57</v>
      </c>
      <c r="D3992" s="41" t="s">
        <v>292</v>
      </c>
      <c r="E3992" s="41"/>
      <c r="F3992" s="41">
        <f>IFERROR(IF(E3992="",VLOOKUP($B3992,Locations!$A$2:$U$255,16,FALSE),E3992),"")</f>
        <v>1.91</v>
      </c>
      <c r="G3992" s="41">
        <f>IFERROR(C3992-F3992,"")</f>
        <v>-0.33999999999999986</v>
      </c>
      <c r="H3992" s="41">
        <f>IFERROR(ROUND(VLOOKUP($B3992,Locations!$A$2:$U$255,11,FALSE)-G3992,3),"")</f>
        <v>4820.4399999999996</v>
      </c>
      <c r="I3992" s="42">
        <v>1</v>
      </c>
      <c r="J3992" s="41">
        <v>16</v>
      </c>
    </row>
    <row r="3993" spans="1:10" s="13" customFormat="1" x14ac:dyDescent="0.25">
      <c r="A3993" s="1">
        <v>42179.597916666666</v>
      </c>
      <c r="B3993" s="41">
        <v>60</v>
      </c>
      <c r="C3993" s="41">
        <v>1.44</v>
      </c>
      <c r="D3993" s="41" t="s">
        <v>292</v>
      </c>
      <c r="E3993" s="41"/>
      <c r="F3993" s="41">
        <f>IFERROR(IF(E3993="",VLOOKUP($B3993,Locations!$A$2:$U$255,16,FALSE),E3993),"")</f>
        <v>1.91</v>
      </c>
      <c r="G3993" s="41">
        <f>IFERROR(C3993-F3993,"")</f>
        <v>-0.47</v>
      </c>
      <c r="H3993" s="41">
        <f>IFERROR(ROUND(VLOOKUP($B3993,Locations!$A$2:$U$255,11,FALSE)-G3993,3),"")</f>
        <v>4820.57</v>
      </c>
      <c r="I3993" s="42">
        <v>1</v>
      </c>
      <c r="J3993" s="41">
        <v>17</v>
      </c>
    </row>
    <row r="3994" spans="1:10" s="13" customFormat="1" x14ac:dyDescent="0.25">
      <c r="A3994" s="1">
        <v>42339.615972222222</v>
      </c>
      <c r="B3994" s="41">
        <v>60</v>
      </c>
      <c r="C3994" s="41">
        <v>1.81</v>
      </c>
      <c r="D3994" s="41" t="s">
        <v>292</v>
      </c>
      <c r="E3994" s="41"/>
      <c r="F3994" s="41">
        <f>IFERROR(IF(E3994="",VLOOKUP($B3994,Locations!$A$2:$U$255,16,FALSE),E3994),"")</f>
        <v>1.91</v>
      </c>
      <c r="G3994" s="41">
        <f>IFERROR(C3994-F3994,"")</f>
        <v>-9.9999999999999867E-2</v>
      </c>
      <c r="H3994" s="41">
        <f>IFERROR(ROUND(VLOOKUP($B3994,Locations!$A$2:$U$255,11,FALSE)-G3994,3),"")</f>
        <v>4820.2</v>
      </c>
      <c r="I3994" s="42">
        <v>1</v>
      </c>
      <c r="J3994" s="41">
        <v>16</v>
      </c>
    </row>
    <row r="3995" spans="1:10" s="13" customFormat="1" x14ac:dyDescent="0.25">
      <c r="A3995" s="1">
        <v>42493.584722222222</v>
      </c>
      <c r="B3995" s="41">
        <v>60</v>
      </c>
      <c r="C3995" s="41">
        <v>1.43</v>
      </c>
      <c r="D3995" s="41" t="s">
        <v>292</v>
      </c>
      <c r="E3995" s="41"/>
      <c r="F3995" s="41">
        <f>IFERROR(IF(E3995="",VLOOKUP($B3995,Locations!$A$2:$U$255,16,FALSE),E3995),"")</f>
        <v>1.91</v>
      </c>
      <c r="G3995" s="41">
        <f>IFERROR(C3995-F3995,"")</f>
        <v>-0.48</v>
      </c>
      <c r="H3995" s="41">
        <f>IFERROR(ROUND(VLOOKUP($B3995,Locations!$A$2:$U$255,11,FALSE)-G3995,3),"")</f>
        <v>4820.58</v>
      </c>
      <c r="I3995" s="42">
        <v>1</v>
      </c>
      <c r="J3995" s="41">
        <v>15</v>
      </c>
    </row>
    <row r="3996" spans="1:10" s="13" customFormat="1" x14ac:dyDescent="0.25">
      <c r="A3996" s="1">
        <v>42584.558333333334</v>
      </c>
      <c r="B3996" s="41">
        <v>60</v>
      </c>
      <c r="C3996" s="41">
        <v>1.86</v>
      </c>
      <c r="D3996" s="41" t="s">
        <v>292</v>
      </c>
      <c r="E3996" s="41"/>
      <c r="F3996" s="41">
        <f>IFERROR(IF(E3996="",VLOOKUP($B3996,Locations!$A$2:$U$255,16,FALSE),E3996),"")</f>
        <v>1.91</v>
      </c>
      <c r="G3996" s="41">
        <f>IFERROR(C3996-F3996,"")</f>
        <v>-4.9999999999999822E-2</v>
      </c>
      <c r="H3996" s="41">
        <f>IFERROR(ROUND(VLOOKUP($B3996,Locations!$A$2:$U$255,11,FALSE)-G3996,3),"")</f>
        <v>4820.1499999999996</v>
      </c>
      <c r="I3996" s="42">
        <v>1</v>
      </c>
      <c r="J3996" s="41">
        <v>15</v>
      </c>
    </row>
    <row r="3997" spans="1:10" s="13" customFormat="1" x14ac:dyDescent="0.25">
      <c r="A3997" s="1">
        <v>42803.612500000003</v>
      </c>
      <c r="B3997" s="41">
        <v>60</v>
      </c>
      <c r="C3997" s="41">
        <v>1.6</v>
      </c>
      <c r="D3997" s="41" t="s">
        <v>292</v>
      </c>
      <c r="E3997" s="41"/>
      <c r="F3997" s="41">
        <f>IFERROR(IF(E3997="",VLOOKUP($B3997,Locations!$A$2:$U$255,16,FALSE),E3997),"")</f>
        <v>1.91</v>
      </c>
      <c r="G3997" s="41">
        <f>IFERROR(C3997-F3997,"")</f>
        <v>-0.30999999999999983</v>
      </c>
      <c r="H3997" s="41">
        <f>IFERROR(ROUND(VLOOKUP($B3997,Locations!$A$2:$U$255,11,FALSE)-G3997,3),"")</f>
        <v>4820.41</v>
      </c>
      <c r="I3997" s="42">
        <v>1</v>
      </c>
      <c r="J3997" s="41">
        <v>16</v>
      </c>
    </row>
    <row r="3998" spans="1:10" s="13" customFormat="1" x14ac:dyDescent="0.25">
      <c r="A3998" s="1">
        <v>42962.583333333336</v>
      </c>
      <c r="B3998" s="41">
        <v>60</v>
      </c>
      <c r="C3998" s="41">
        <v>1.8</v>
      </c>
      <c r="D3998" s="41" t="s">
        <v>292</v>
      </c>
      <c r="E3998" s="41"/>
      <c r="F3998" s="41">
        <f>IFERROR(IF(E3998="",VLOOKUP($B3998,Locations!$A$2:$U$255,16,FALSE),E3998),"")</f>
        <v>1.91</v>
      </c>
      <c r="G3998" s="41">
        <f>IFERROR(C3998-F3998,"")</f>
        <v>-0.10999999999999988</v>
      </c>
      <c r="H3998" s="41">
        <f>IFERROR(ROUND(VLOOKUP($B3998,Locations!$A$2:$U$255,11,FALSE)-G3998,3),"")</f>
        <v>4820.21</v>
      </c>
      <c r="I3998" s="42">
        <v>1</v>
      </c>
      <c r="J3998" s="41">
        <v>15</v>
      </c>
    </row>
    <row r="3999" spans="1:10" s="13" customFormat="1" x14ac:dyDescent="0.25">
      <c r="A3999" s="1">
        <v>43076.361805555556</v>
      </c>
      <c r="B3999" s="41">
        <v>60</v>
      </c>
      <c r="C3999" s="41">
        <v>1.88</v>
      </c>
      <c r="D3999" s="41" t="s">
        <v>292</v>
      </c>
      <c r="E3999" s="41"/>
      <c r="F3999" s="41">
        <f>IFERROR(IF(E3999="",VLOOKUP($B3999,Locations!$A$2:$U$255,16,FALSE),E3999),"")</f>
        <v>1.91</v>
      </c>
      <c r="G3999" s="41">
        <f>IFERROR(C3999-F3999,"")</f>
        <v>-3.0000000000000027E-2</v>
      </c>
      <c r="H3999" s="41">
        <f>IFERROR(ROUND(VLOOKUP($B3999,Locations!$A$2:$U$255,11,FALSE)-G3999,3),"")</f>
        <v>4820.13</v>
      </c>
      <c r="I3999" s="42">
        <v>1</v>
      </c>
      <c r="J3999" s="41">
        <v>16</v>
      </c>
    </row>
    <row r="4000" spans="1:10" s="13" customFormat="1" x14ac:dyDescent="0.25">
      <c r="A4000" s="50">
        <v>43167.591666666667</v>
      </c>
      <c r="B4000" s="41">
        <v>60</v>
      </c>
      <c r="C4000" s="41">
        <v>1.63</v>
      </c>
      <c r="D4000" s="41" t="s">
        <v>292</v>
      </c>
      <c r="E4000" s="41"/>
      <c r="F4000" s="41">
        <v>1.91</v>
      </c>
      <c r="G4000" s="41">
        <f>IFERROR(C4000-F4000,"")</f>
        <v>-0.28000000000000003</v>
      </c>
      <c r="H4000" s="41">
        <f>IFERROR(ROUND(VLOOKUP($B4000,Locations!$A$2:$U$255,11,FALSE)-G4000,3),"")</f>
        <v>4820.38</v>
      </c>
      <c r="I4000" s="42">
        <v>1</v>
      </c>
      <c r="J4000" s="41">
        <v>16</v>
      </c>
    </row>
    <row r="4001" spans="1:10" s="13" customFormat="1" x14ac:dyDescent="0.25">
      <c r="A4001" s="50">
        <v>43312.668749999997</v>
      </c>
      <c r="B4001" s="41">
        <v>60</v>
      </c>
      <c r="C4001" s="47">
        <v>1.87</v>
      </c>
      <c r="D4001" s="41" t="s">
        <v>292</v>
      </c>
      <c r="E4001" s="41"/>
      <c r="F4001" s="41">
        <v>1.91</v>
      </c>
      <c r="G4001" s="41">
        <f>IFERROR(C4001-F4001,"")</f>
        <v>-3.9999999999999813E-2</v>
      </c>
      <c r="H4001" s="41">
        <f>IFERROR(ROUND(VLOOKUP($B4001,Locations!$A$2:$U$255,11,FALSE)-G4001,3),"")</f>
        <v>4820.1400000000003</v>
      </c>
      <c r="I4001" s="42">
        <v>1</v>
      </c>
      <c r="J4001" s="41">
        <v>17</v>
      </c>
    </row>
    <row r="4002" spans="1:10" x14ac:dyDescent="0.25">
      <c r="A4002" s="1">
        <v>39854.697916666664</v>
      </c>
      <c r="B4002" s="41">
        <v>61</v>
      </c>
      <c r="C4002" s="41">
        <v>4.5599999999999996</v>
      </c>
      <c r="D4002" s="41" t="s">
        <v>312</v>
      </c>
      <c r="E4002" s="41"/>
      <c r="F4002" s="41">
        <f>IFERROR(IF(E4002="",VLOOKUP($B4002,Locations!$A$2:$U$255,16,FALSE),E4002),"")</f>
        <v>2.1</v>
      </c>
      <c r="G4002" s="41">
        <f>IFERROR(C4002-F4002,"")</f>
        <v>2.4599999999999995</v>
      </c>
      <c r="H4002" s="41">
        <f>IFERROR(ROUND(VLOOKUP($B4002,Locations!$A$2:$U$255,11,FALSE)-G4002,3),"")</f>
        <v>4786.54</v>
      </c>
      <c r="I4002" s="42">
        <v>1</v>
      </c>
      <c r="J4002" s="41">
        <v>17</v>
      </c>
    </row>
    <row r="4003" spans="1:10" x14ac:dyDescent="0.25">
      <c r="A4003" s="1">
        <v>39966.612500000003</v>
      </c>
      <c r="B4003" s="41">
        <v>61</v>
      </c>
      <c r="C4003" s="41">
        <v>4.9000000000000004</v>
      </c>
      <c r="D4003" s="41" t="s">
        <v>312</v>
      </c>
      <c r="E4003" s="41"/>
      <c r="F4003" s="41">
        <f>IFERROR(IF(E4003="",VLOOKUP($B4003,Locations!$A$2:$U$255,16,FALSE),E4003),"")</f>
        <v>2.1</v>
      </c>
      <c r="G4003" s="41">
        <f>IFERROR(C4003-F4003,"")</f>
        <v>2.8000000000000003</v>
      </c>
      <c r="H4003" s="41">
        <f>IFERROR(ROUND(VLOOKUP($B4003,Locations!$A$2:$U$255,11,FALSE)-G4003,3),"")</f>
        <v>4786.2</v>
      </c>
      <c r="I4003" s="42">
        <v>1</v>
      </c>
      <c r="J4003" s="41">
        <v>17</v>
      </c>
    </row>
    <row r="4004" spans="1:10" x14ac:dyDescent="0.25">
      <c r="A4004" s="1">
        <v>40072.419444444444</v>
      </c>
      <c r="B4004" s="41">
        <v>61</v>
      </c>
      <c r="C4004" s="41">
        <v>5.49</v>
      </c>
      <c r="D4004" s="41" t="s">
        <v>312</v>
      </c>
      <c r="E4004" s="41"/>
      <c r="F4004" s="41">
        <f>IFERROR(IF(E4004="",VLOOKUP($B4004,Locations!$A$2:$U$255,16,FALSE),E4004),"")</f>
        <v>2.1</v>
      </c>
      <c r="G4004" s="41">
        <f>IFERROR(C4004-F4004,"")</f>
        <v>3.39</v>
      </c>
      <c r="H4004" s="41">
        <f>IFERROR(ROUND(VLOOKUP($B4004,Locations!$A$2:$U$255,11,FALSE)-G4004,3),"")</f>
        <v>4785.6099999999997</v>
      </c>
      <c r="I4004" s="42">
        <v>1</v>
      </c>
      <c r="J4004" s="41">
        <v>17</v>
      </c>
    </row>
    <row r="4005" spans="1:10" x14ac:dyDescent="0.25">
      <c r="A4005" s="1">
        <v>40150.451388888891</v>
      </c>
      <c r="B4005">
        <v>61</v>
      </c>
      <c r="C4005">
        <v>4.99</v>
      </c>
      <c r="D4005" t="s">
        <v>312</v>
      </c>
      <c r="F4005">
        <f>IFERROR(IF(E4005="",VLOOKUP($B4005,Locations!$A$2:$U$255,16,FALSE),E4005),"")</f>
        <v>2.1</v>
      </c>
      <c r="G4005">
        <f>IFERROR(C4005-F4005,"")</f>
        <v>2.89</v>
      </c>
      <c r="H4005">
        <f>IFERROR(ROUND(VLOOKUP($B4005,Locations!$A$2:$U$255,11,FALSE)-G4005,3),"")</f>
        <v>4786.1099999999997</v>
      </c>
      <c r="I4005" s="2">
        <v>1</v>
      </c>
      <c r="J4005">
        <v>17</v>
      </c>
    </row>
    <row r="4006" spans="1:10" x14ac:dyDescent="0.25">
      <c r="A4006" s="1">
        <v>40240.455555555556</v>
      </c>
      <c r="B4006">
        <v>61</v>
      </c>
      <c r="C4006">
        <v>4.62</v>
      </c>
      <c r="D4006" t="s">
        <v>312</v>
      </c>
      <c r="F4006">
        <f>IFERROR(IF(E4006="",VLOOKUP($B4006,Locations!$A$2:$U$255,16,FALSE),E4006),"")</f>
        <v>2.1</v>
      </c>
      <c r="G4006">
        <f>IFERROR(C4006-F4006,"")</f>
        <v>2.52</v>
      </c>
      <c r="H4006">
        <f>IFERROR(ROUND(VLOOKUP($B4006,Locations!$A$2:$U$255,11,FALSE)-G4006,3),"")</f>
        <v>4786.4799999999996</v>
      </c>
      <c r="I4006" s="2">
        <v>1</v>
      </c>
      <c r="J4006">
        <v>17</v>
      </c>
    </row>
    <row r="4007" spans="1:10" x14ac:dyDescent="0.25">
      <c r="A4007" s="1">
        <v>40338.446527777778</v>
      </c>
      <c r="B4007">
        <v>61</v>
      </c>
      <c r="C4007">
        <v>4.88</v>
      </c>
      <c r="D4007" t="s">
        <v>312</v>
      </c>
      <c r="F4007">
        <f>IFERROR(IF(E4007="",VLOOKUP($B4007,Locations!$A$2:$U$255,16,FALSE),E4007),"")</f>
        <v>2.1</v>
      </c>
      <c r="G4007">
        <f>IFERROR(C4007-F4007,"")</f>
        <v>2.78</v>
      </c>
      <c r="H4007">
        <f>IFERROR(ROUND(VLOOKUP($B4007,Locations!$A$2:$U$255,11,FALSE)-G4007,3),"")</f>
        <v>4786.22</v>
      </c>
      <c r="I4007" s="2">
        <v>1</v>
      </c>
      <c r="J4007">
        <v>17</v>
      </c>
    </row>
    <row r="4008" spans="1:10" s="13" customFormat="1" x14ac:dyDescent="0.25">
      <c r="A4008" s="1">
        <v>40436.481944444444</v>
      </c>
      <c r="B4008" s="41">
        <v>61</v>
      </c>
      <c r="C4008" s="41">
        <v>5.54</v>
      </c>
      <c r="D4008" s="41" t="s">
        <v>312</v>
      </c>
      <c r="E4008" s="41"/>
      <c r="F4008" s="41">
        <f>IFERROR(IF(E4008="",VLOOKUP($B4008,Locations!$A$2:$U$255,16,FALSE),E4008),"")</f>
        <v>2.1</v>
      </c>
      <c r="G4008" s="41">
        <f>IFERROR(C4008-F4008,"")</f>
        <v>3.44</v>
      </c>
      <c r="H4008" s="41">
        <f>IFERROR(ROUND(VLOOKUP($B4008,Locations!$A$2:$U$255,11,FALSE)-G4008,3),"")</f>
        <v>4785.5600000000004</v>
      </c>
      <c r="I4008" s="42">
        <v>1</v>
      </c>
      <c r="J4008" s="41">
        <v>14</v>
      </c>
    </row>
    <row r="4009" spans="1:10" s="13" customFormat="1" x14ac:dyDescent="0.25">
      <c r="A4009" s="1">
        <v>40519.642361111109</v>
      </c>
      <c r="B4009" s="41">
        <v>61</v>
      </c>
      <c r="C4009" s="41">
        <v>4.9800000000000004</v>
      </c>
      <c r="D4009" s="41" t="s">
        <v>312</v>
      </c>
      <c r="E4009" s="41"/>
      <c r="F4009" s="41">
        <f>IFERROR(IF(E4009="",VLOOKUP($B4009,Locations!$A$2:$U$255,16,FALSE),E4009),"")</f>
        <v>2.1</v>
      </c>
      <c r="G4009" s="41">
        <f>IFERROR(C4009-F4009,"")</f>
        <v>2.8800000000000003</v>
      </c>
      <c r="H4009" s="41">
        <f>IFERROR(ROUND(VLOOKUP($B4009,Locations!$A$2:$U$255,11,FALSE)-G4009,3),"")</f>
        <v>4786.12</v>
      </c>
      <c r="I4009" s="42">
        <v>1</v>
      </c>
      <c r="J4009" s="41">
        <v>16</v>
      </c>
    </row>
    <row r="4010" spans="1:10" s="13" customFormat="1" x14ac:dyDescent="0.25">
      <c r="A4010" s="1">
        <v>40604.381249999999</v>
      </c>
      <c r="B4010" s="41">
        <v>61</v>
      </c>
      <c r="C4010" s="41">
        <v>4.68</v>
      </c>
      <c r="D4010" s="41" t="s">
        <v>312</v>
      </c>
      <c r="E4010" s="41"/>
      <c r="F4010" s="41">
        <f>IFERROR(IF(E4010="",VLOOKUP($B4010,Locations!$A$2:$U$255,16,FALSE),E4010),"")</f>
        <v>2.1</v>
      </c>
      <c r="G4010" s="41">
        <f>IFERROR(C4010-F4010,"")</f>
        <v>2.5799999999999996</v>
      </c>
      <c r="H4010" s="41">
        <f>IFERROR(ROUND(VLOOKUP($B4010,Locations!$A$2:$U$255,11,FALSE)-G4010,3),"")</f>
        <v>4786.42</v>
      </c>
      <c r="I4010" s="42">
        <v>1</v>
      </c>
      <c r="J4010" s="41">
        <v>14</v>
      </c>
    </row>
    <row r="4011" spans="1:10" s="13" customFormat="1" x14ac:dyDescent="0.25">
      <c r="A4011" s="1">
        <v>40702.336805555555</v>
      </c>
      <c r="B4011" s="41">
        <v>61</v>
      </c>
      <c r="C4011" s="41">
        <v>4.72</v>
      </c>
      <c r="D4011" s="41" t="s">
        <v>312</v>
      </c>
      <c r="E4011" s="41"/>
      <c r="F4011" s="41">
        <f>IFERROR(IF(E4011="",VLOOKUP($B4011,Locations!$A$2:$U$255,16,FALSE),E4011),"")</f>
        <v>2.1</v>
      </c>
      <c r="G4011" s="41">
        <f>IFERROR(C4011-F4011,"")</f>
        <v>2.6199999999999997</v>
      </c>
      <c r="H4011" s="41">
        <f>IFERROR(ROUND(VLOOKUP($B4011,Locations!$A$2:$U$255,11,FALSE)-G4011,3),"")</f>
        <v>4786.38</v>
      </c>
      <c r="I4011" s="42">
        <v>1</v>
      </c>
      <c r="J4011" s="41">
        <v>14</v>
      </c>
    </row>
    <row r="4012" spans="1:10" s="13" customFormat="1" x14ac:dyDescent="0.25">
      <c r="A4012" s="1">
        <v>40800.381249999999</v>
      </c>
      <c r="B4012" s="41">
        <v>61</v>
      </c>
      <c r="C4012" s="41">
        <v>5.31</v>
      </c>
      <c r="D4012" s="41" t="s">
        <v>312</v>
      </c>
      <c r="E4012" s="41"/>
      <c r="F4012" s="41">
        <f>IFERROR(IF(E4012="",VLOOKUP($B4012,Locations!$A$2:$U$255,16,FALSE),E4012),"")</f>
        <v>2.1</v>
      </c>
      <c r="G4012" s="41">
        <f>IFERROR(C4012-F4012,"")</f>
        <v>3.2099999999999995</v>
      </c>
      <c r="H4012" s="41">
        <f>IFERROR(ROUND(VLOOKUP($B4012,Locations!$A$2:$U$255,11,FALSE)-G4012,3),"")</f>
        <v>4785.79</v>
      </c>
      <c r="I4012" s="42">
        <v>1</v>
      </c>
      <c r="J4012" s="41">
        <v>14</v>
      </c>
    </row>
    <row r="4013" spans="1:10" s="13" customFormat="1" x14ac:dyDescent="0.25">
      <c r="A4013" s="1">
        <v>40884.413194444445</v>
      </c>
      <c r="B4013" s="41">
        <v>61</v>
      </c>
      <c r="C4013" s="41">
        <v>4.99</v>
      </c>
      <c r="D4013" s="41" t="s">
        <v>312</v>
      </c>
      <c r="E4013" s="41"/>
      <c r="F4013" s="41">
        <f>IFERROR(IF(E4013="",VLOOKUP($B4013,Locations!$A$2:$U$255,16,FALSE),E4013),"")</f>
        <v>2.1</v>
      </c>
      <c r="G4013" s="41">
        <f>IFERROR(C4013-F4013,"")</f>
        <v>2.89</v>
      </c>
      <c r="H4013" s="41">
        <f>IFERROR(ROUND(VLOOKUP($B4013,Locations!$A$2:$U$255,11,FALSE)-G4013,3),"")</f>
        <v>4786.1099999999997</v>
      </c>
      <c r="I4013" s="42">
        <v>1</v>
      </c>
      <c r="J4013" s="41">
        <v>14</v>
      </c>
    </row>
    <row r="4014" spans="1:10" x14ac:dyDescent="0.25">
      <c r="A4014" s="1">
        <v>40967.644444444442</v>
      </c>
      <c r="B4014" s="41">
        <v>61</v>
      </c>
      <c r="C4014" s="41">
        <v>4.6900000000000004</v>
      </c>
      <c r="D4014" s="41" t="s">
        <v>312</v>
      </c>
      <c r="E4014" s="41"/>
      <c r="F4014" s="41">
        <f>IFERROR(IF(E4014="",VLOOKUP($B4014,Locations!$A$2:$U$255,16,FALSE),E4014),"")</f>
        <v>2.1</v>
      </c>
      <c r="G4014" s="41">
        <f>IFERROR(C4014-F4014,"")</f>
        <v>2.5900000000000003</v>
      </c>
      <c r="H4014" s="41">
        <f>IFERROR(ROUND(VLOOKUP($B4014,Locations!$A$2:$U$255,11,FALSE)-G4014,3),"")</f>
        <v>4786.41</v>
      </c>
      <c r="I4014" s="42">
        <v>1</v>
      </c>
      <c r="J4014" s="41">
        <v>16</v>
      </c>
    </row>
    <row r="4015" spans="1:10" x14ac:dyDescent="0.25">
      <c r="A4015" s="1">
        <v>41066.380555555559</v>
      </c>
      <c r="B4015" s="41">
        <v>61</v>
      </c>
      <c r="C4015" s="41">
        <v>5.03</v>
      </c>
      <c r="D4015" s="41" t="s">
        <v>312</v>
      </c>
      <c r="E4015" s="41"/>
      <c r="F4015" s="41">
        <f>IFERROR(IF(E4015="",VLOOKUP($B4015,Locations!$A$2:$U$255,16,FALSE),E4015),"")</f>
        <v>2.1</v>
      </c>
      <c r="G4015" s="41">
        <f>IFERROR(C4015-F4015,"")</f>
        <v>2.93</v>
      </c>
      <c r="H4015" s="41">
        <f>IFERROR(ROUND(VLOOKUP($B4015,Locations!$A$2:$U$255,11,FALSE)-G4015,3),"")</f>
        <v>4786.07</v>
      </c>
      <c r="I4015" s="42">
        <v>1</v>
      </c>
      <c r="J4015" s="41">
        <v>14</v>
      </c>
    </row>
    <row r="4016" spans="1:10" x14ac:dyDescent="0.25">
      <c r="A4016" s="1">
        <v>41164.410416666666</v>
      </c>
      <c r="B4016" s="41">
        <v>61</v>
      </c>
      <c r="C4016" s="41">
        <v>4.87</v>
      </c>
      <c r="D4016" s="41" t="s">
        <v>312</v>
      </c>
      <c r="E4016" s="41"/>
      <c r="F4016" s="41">
        <f>IFERROR(IF(E4016="",VLOOKUP($B4016,Locations!$A$2:$U$255,16,FALSE),E4016),"")</f>
        <v>2.1</v>
      </c>
      <c r="G4016" s="41">
        <f>IFERROR(C4016-F4016,"")</f>
        <v>2.77</v>
      </c>
      <c r="H4016" s="41">
        <f>IFERROR(ROUND(VLOOKUP($B4016,Locations!$A$2:$U$255,11,FALSE)-G4016,3),"")</f>
        <v>4786.2299999999996</v>
      </c>
      <c r="I4016" s="42">
        <v>1</v>
      </c>
      <c r="J4016" s="41">
        <v>14</v>
      </c>
    </row>
    <row r="4017" spans="1:10" x14ac:dyDescent="0.25">
      <c r="A4017" s="1">
        <v>41255.388888888891</v>
      </c>
      <c r="B4017">
        <v>61</v>
      </c>
      <c r="C4017">
        <v>4.82</v>
      </c>
      <c r="D4017" t="s">
        <v>312</v>
      </c>
      <c r="F4017">
        <f>IFERROR(IF(E4017="",VLOOKUP($B4017,Locations!$A$2:$U$255,16,FALSE),E4017),"")</f>
        <v>2.1</v>
      </c>
      <c r="G4017">
        <f>IFERROR(C4017-F4017,"")</f>
        <v>2.72</v>
      </c>
      <c r="H4017">
        <f>IFERROR(ROUND(VLOOKUP($B4017,Locations!$A$2:$U$255,11,FALSE)-G4017,3),"")</f>
        <v>4786.28</v>
      </c>
      <c r="I4017" s="2">
        <v>1</v>
      </c>
    </row>
    <row r="4018" spans="1:10" x14ac:dyDescent="0.25">
      <c r="A4018" s="1">
        <v>41339.384027777778</v>
      </c>
      <c r="B4018" s="41">
        <v>61</v>
      </c>
      <c r="C4018" s="41">
        <v>4.51</v>
      </c>
      <c r="D4018" s="41" t="s">
        <v>312</v>
      </c>
      <c r="E4018" s="41"/>
      <c r="F4018" s="41">
        <f>IFERROR(IF(E4018="",VLOOKUP($B4018,Locations!$A$2:$U$255,16,FALSE),E4018),"")</f>
        <v>2.1</v>
      </c>
      <c r="G4018" s="41">
        <f>IFERROR(C4018-F4018,"")</f>
        <v>2.4099999999999997</v>
      </c>
      <c r="H4018" s="41">
        <f>IFERROR(ROUND(VLOOKUP($B4018,Locations!$A$2:$U$255,11,FALSE)-G4018,3),"")</f>
        <v>4786.59</v>
      </c>
      <c r="I4018" s="42">
        <v>1</v>
      </c>
      <c r="J4018" s="41">
        <v>14</v>
      </c>
    </row>
    <row r="4019" spans="1:10" s="13" customFormat="1" x14ac:dyDescent="0.25">
      <c r="A4019" s="1">
        <v>41444.35833333333</v>
      </c>
      <c r="B4019" s="41">
        <v>61</v>
      </c>
      <c r="C4019" s="41">
        <v>5.09</v>
      </c>
      <c r="D4019" s="41" t="s">
        <v>312</v>
      </c>
      <c r="E4019" s="41"/>
      <c r="F4019" s="41">
        <f>IFERROR(IF(E4019="",VLOOKUP($B4019,Locations!$A$2:$U$255,16,FALSE),E4019),"")</f>
        <v>2.1</v>
      </c>
      <c r="G4019" s="41">
        <f>IFERROR(C4019-F4019,"")</f>
        <v>2.9899999999999998</v>
      </c>
      <c r="H4019" s="41">
        <f>IFERROR(ROUND(VLOOKUP($B4019,Locations!$A$2:$U$255,11,FALSE)-G4019,3),"")</f>
        <v>4786.01</v>
      </c>
      <c r="I4019" s="42">
        <v>1</v>
      </c>
      <c r="J4019" s="41">
        <v>14</v>
      </c>
    </row>
    <row r="4020" spans="1:10" s="13" customFormat="1" x14ac:dyDescent="0.25">
      <c r="A4020" s="1">
        <v>41535.390972222223</v>
      </c>
      <c r="B4020" s="41">
        <v>61</v>
      </c>
      <c r="C4020" s="41">
        <v>5.16</v>
      </c>
      <c r="D4020" s="41" t="s">
        <v>312</v>
      </c>
      <c r="E4020" s="41"/>
      <c r="F4020" s="41">
        <f>IFERROR(IF(E4020="",VLOOKUP($B4020,Locations!$A$2:$U$255,16,FALSE),E4020),"")</f>
        <v>2.1</v>
      </c>
      <c r="G4020" s="41">
        <f>IFERROR(C4020-F4020,"")</f>
        <v>3.06</v>
      </c>
      <c r="H4020" s="41">
        <f>IFERROR(ROUND(VLOOKUP($B4020,Locations!$A$2:$U$255,11,FALSE)-G4020,3),"")</f>
        <v>4785.9399999999996</v>
      </c>
      <c r="I4020" s="42">
        <v>1</v>
      </c>
      <c r="J4020" s="41">
        <v>14</v>
      </c>
    </row>
    <row r="4021" spans="1:10" s="13" customFormat="1" x14ac:dyDescent="0.25">
      <c r="A4021" s="1">
        <v>41618.619444444441</v>
      </c>
      <c r="B4021" s="41">
        <v>61</v>
      </c>
      <c r="C4021" s="41">
        <v>4.82</v>
      </c>
      <c r="D4021" s="41" t="s">
        <v>312</v>
      </c>
      <c r="E4021" s="41"/>
      <c r="F4021" s="41">
        <f>IFERROR(IF(E4021="",VLOOKUP($B4021,Locations!$A$2:$U$255,16,FALSE),E4021),"")</f>
        <v>2.1</v>
      </c>
      <c r="G4021" s="41">
        <f>IFERROR(C4021-F4021,"")</f>
        <v>2.72</v>
      </c>
      <c r="H4021" s="41">
        <f>IFERROR(ROUND(VLOOKUP($B4021,Locations!$A$2:$U$255,11,FALSE)-G4021,3),"")</f>
        <v>4786.28</v>
      </c>
      <c r="I4021" s="42">
        <v>1</v>
      </c>
      <c r="J4021" s="41">
        <v>16</v>
      </c>
    </row>
    <row r="4022" spans="1:10" s="13" customFormat="1" x14ac:dyDescent="0.25">
      <c r="A4022" s="1">
        <v>41703.393055555556</v>
      </c>
      <c r="B4022" s="41">
        <v>61</v>
      </c>
      <c r="C4022" s="41">
        <v>4.66</v>
      </c>
      <c r="D4022" s="41" t="s">
        <v>312</v>
      </c>
      <c r="E4022" s="41"/>
      <c r="F4022" s="41">
        <f>IFERROR(IF(E4022="",VLOOKUP($B4022,Locations!$A$2:$U$255,16,FALSE),E4022),"")</f>
        <v>2.1</v>
      </c>
      <c r="G4022" s="41">
        <f>IFERROR(C4022-F4022,"")</f>
        <v>2.56</v>
      </c>
      <c r="H4022" s="41">
        <f>IFERROR(ROUND(VLOOKUP($B4022,Locations!$A$2:$U$255,11,FALSE)-G4022,3),"")</f>
        <v>4786.4399999999996</v>
      </c>
      <c r="I4022" s="42">
        <v>1</v>
      </c>
      <c r="J4022" s="41">
        <v>14</v>
      </c>
    </row>
    <row r="4023" spans="1:10" s="13" customFormat="1" x14ac:dyDescent="0.25">
      <c r="A4023" s="1">
        <v>41794.352083333331</v>
      </c>
      <c r="B4023" s="41">
        <v>61</v>
      </c>
      <c r="C4023" s="41">
        <v>4.97</v>
      </c>
      <c r="D4023" s="41" t="s">
        <v>312</v>
      </c>
      <c r="E4023" s="41"/>
      <c r="F4023" s="41">
        <f>IFERROR(IF(E4023="",VLOOKUP($B4023,Locations!$A$2:$U$255,16,FALSE),E4023),"")</f>
        <v>2.1</v>
      </c>
      <c r="G4023" s="41">
        <f>IFERROR(C4023-F4023,"")</f>
        <v>2.8699999999999997</v>
      </c>
      <c r="H4023" s="41">
        <f>IFERROR(ROUND(VLOOKUP($B4023,Locations!$A$2:$U$255,11,FALSE)-G4023,3),"")</f>
        <v>4786.13</v>
      </c>
      <c r="I4023" s="42">
        <v>1</v>
      </c>
      <c r="J4023" s="41">
        <v>14</v>
      </c>
    </row>
    <row r="4024" spans="1:10" s="13" customFormat="1" x14ac:dyDescent="0.25">
      <c r="A4024" s="1">
        <v>41892.386111111111</v>
      </c>
      <c r="B4024" s="41">
        <v>61</v>
      </c>
      <c r="C4024" s="41">
        <v>5.2</v>
      </c>
      <c r="D4024" s="41" t="s">
        <v>312</v>
      </c>
      <c r="E4024" s="41"/>
      <c r="F4024" s="41">
        <f>IFERROR(IF(E4024="",VLOOKUP($B4024,Locations!$A$2:$U$255,16,FALSE),E4024),"")</f>
        <v>2.1</v>
      </c>
      <c r="G4024" s="41">
        <f>IFERROR(C4024-F4024,"")</f>
        <v>3.1</v>
      </c>
      <c r="H4024" s="41">
        <f>IFERROR(ROUND(VLOOKUP($B4024,Locations!$A$2:$U$255,11,FALSE)-G4024,3),"")</f>
        <v>4785.8999999999996</v>
      </c>
      <c r="I4024" s="42">
        <v>1</v>
      </c>
      <c r="J4024" s="41">
        <v>14</v>
      </c>
    </row>
    <row r="4025" spans="1:10" x14ac:dyDescent="0.25">
      <c r="A4025" s="1">
        <v>41983.380555555559</v>
      </c>
      <c r="B4025">
        <v>61</v>
      </c>
      <c r="C4025">
        <v>4.79</v>
      </c>
      <c r="D4025" t="s">
        <v>312</v>
      </c>
      <c r="F4025">
        <f>IFERROR(IF(E4025="",VLOOKUP($B4025,Locations!$A$2:$U$255,16,FALSE),E4025),"")</f>
        <v>2.1</v>
      </c>
      <c r="G4025">
        <f>IFERROR(C4025-F4025,"")</f>
        <v>2.69</v>
      </c>
      <c r="H4025">
        <f>IFERROR(ROUND(VLOOKUP($B4025,Locations!$A$2:$U$255,11,FALSE)-G4025,3),"")</f>
        <v>4786.3100000000004</v>
      </c>
      <c r="I4025" s="2">
        <v>1</v>
      </c>
      <c r="J4025">
        <v>16</v>
      </c>
    </row>
    <row r="4026" spans="1:10" x14ac:dyDescent="0.25">
      <c r="A4026" s="1">
        <v>42067.37222222222</v>
      </c>
      <c r="B4026">
        <v>61</v>
      </c>
      <c r="C4026">
        <v>4.66</v>
      </c>
      <c r="D4026" t="s">
        <v>312</v>
      </c>
      <c r="F4026">
        <f>IFERROR(IF(E4026="",VLOOKUP($B4026,Locations!$A$2:$U$255,16,FALSE),E4026),"")</f>
        <v>2.1</v>
      </c>
      <c r="G4026">
        <f>IFERROR(C4026-F4026,"")</f>
        <v>2.56</v>
      </c>
      <c r="H4026">
        <f>IFERROR(ROUND(VLOOKUP($B4026,Locations!$A$2:$U$255,11,FALSE)-G4026,3),"")</f>
        <v>4786.4399999999996</v>
      </c>
      <c r="I4026" s="2">
        <v>1</v>
      </c>
      <c r="J4026">
        <v>16</v>
      </c>
    </row>
    <row r="4027" spans="1:10" x14ac:dyDescent="0.25">
      <c r="A4027" s="1">
        <v>42179.675000000003</v>
      </c>
      <c r="B4027">
        <v>61</v>
      </c>
      <c r="C4027">
        <v>5.04</v>
      </c>
      <c r="D4027" t="s">
        <v>312</v>
      </c>
      <c r="F4027">
        <f>IFERROR(IF(E4027="",VLOOKUP($B4027,Locations!$A$2:$U$255,16,FALSE),E4027),"")</f>
        <v>2.1</v>
      </c>
      <c r="G4027">
        <f>IFERROR(C4027-F4027,"")</f>
        <v>2.94</v>
      </c>
      <c r="H4027">
        <f>IFERROR(ROUND(VLOOKUP($B4027,Locations!$A$2:$U$255,11,FALSE)-G4027,3),"")</f>
        <v>4786.0600000000004</v>
      </c>
      <c r="I4027" s="2">
        <v>1</v>
      </c>
      <c r="J4027">
        <v>17</v>
      </c>
    </row>
    <row r="4028" spans="1:10" x14ac:dyDescent="0.25">
      <c r="A4028" s="1">
        <v>42340.368055555555</v>
      </c>
      <c r="B4028">
        <v>61</v>
      </c>
      <c r="C4028">
        <v>4.88</v>
      </c>
      <c r="D4028" t="s">
        <v>312</v>
      </c>
      <c r="F4028">
        <f>IFERROR(IF(E4028="",VLOOKUP($B4028,Locations!$A$2:$U$255,16,FALSE),E4028),"")</f>
        <v>2.1</v>
      </c>
      <c r="G4028">
        <f>IFERROR(C4028-F4028,"")</f>
        <v>2.78</v>
      </c>
      <c r="H4028">
        <f>IFERROR(ROUND(VLOOKUP($B4028,Locations!$A$2:$U$255,11,FALSE)-G4028,3),"")</f>
        <v>4786.22</v>
      </c>
      <c r="I4028" s="2">
        <v>1</v>
      </c>
      <c r="J4028">
        <v>16</v>
      </c>
    </row>
    <row r="4029" spans="1:10" s="7" customFormat="1" x14ac:dyDescent="0.25">
      <c r="A4029" s="1">
        <v>42494.364583333336</v>
      </c>
      <c r="B4029" s="41">
        <v>61</v>
      </c>
      <c r="C4029" s="41">
        <v>4.7</v>
      </c>
      <c r="D4029" s="41" t="s">
        <v>312</v>
      </c>
      <c r="E4029" s="41"/>
      <c r="F4029" s="41">
        <f>IFERROR(IF(E4029="",VLOOKUP($B4029,Locations!$A$2:$U$255,16,FALSE),E4029),"")</f>
        <v>2.1</v>
      </c>
      <c r="G4029" s="41">
        <f>IFERROR(C4029-F4029,"")</f>
        <v>2.6</v>
      </c>
      <c r="H4029" s="41">
        <f>IFERROR(ROUND(VLOOKUP($B4029,Locations!$A$2:$U$255,11,FALSE)-G4029,3),"")</f>
        <v>4786.3999999999996</v>
      </c>
      <c r="I4029" s="42">
        <v>1</v>
      </c>
      <c r="J4029" s="41">
        <v>15</v>
      </c>
    </row>
    <row r="4030" spans="1:10" s="7" customFormat="1" x14ac:dyDescent="0.25">
      <c r="A4030" s="1">
        <v>42585.35</v>
      </c>
      <c r="B4030" s="41">
        <v>61</v>
      </c>
      <c r="C4030" s="41">
        <v>5.6</v>
      </c>
      <c r="D4030" s="41" t="s">
        <v>312</v>
      </c>
      <c r="E4030" s="41"/>
      <c r="F4030" s="41">
        <f>IFERROR(IF(E4030="",VLOOKUP($B4030,Locations!$A$2:$U$255,16,FALSE),E4030),"")</f>
        <v>2.1</v>
      </c>
      <c r="G4030" s="41">
        <f>IFERROR(C4030-F4030,"")</f>
        <v>3.4999999999999996</v>
      </c>
      <c r="H4030" s="41">
        <f>IFERROR(ROUND(VLOOKUP($B4030,Locations!$A$2:$U$255,11,FALSE)-G4030,3),"")</f>
        <v>4785.5</v>
      </c>
      <c r="I4030" s="42">
        <v>1</v>
      </c>
      <c r="J4030" s="41">
        <v>15</v>
      </c>
    </row>
    <row r="4031" spans="1:10" s="7" customFormat="1" x14ac:dyDescent="0.25">
      <c r="A4031" s="1">
        <v>42801.386805555558</v>
      </c>
      <c r="B4031" s="41">
        <v>61</v>
      </c>
      <c r="C4031" s="41">
        <v>4.82</v>
      </c>
      <c r="D4031" s="41" t="s">
        <v>312</v>
      </c>
      <c r="E4031" s="41"/>
      <c r="F4031" s="41">
        <f>IFERROR(IF(E4031="",VLOOKUP($B4031,Locations!$A$2:$U$255,16,FALSE),E4031),"")</f>
        <v>2.1</v>
      </c>
      <c r="G4031" s="41">
        <f>IFERROR(C4031-F4031,"")</f>
        <v>2.72</v>
      </c>
      <c r="H4031" s="41">
        <f>IFERROR(ROUND(VLOOKUP($B4031,Locations!$A$2:$U$255,11,FALSE)-G4031,3),"")</f>
        <v>4786.28</v>
      </c>
      <c r="I4031" s="42">
        <v>1</v>
      </c>
      <c r="J4031" s="41">
        <v>16</v>
      </c>
    </row>
    <row r="4032" spans="1:10" s="7" customFormat="1" x14ac:dyDescent="0.25">
      <c r="A4032" s="1">
        <v>42963.377083333333</v>
      </c>
      <c r="B4032" s="41">
        <v>61</v>
      </c>
      <c r="C4032" s="41">
        <v>5.57</v>
      </c>
      <c r="D4032" s="41" t="s">
        <v>312</v>
      </c>
      <c r="E4032" s="41"/>
      <c r="F4032" s="41">
        <f>IFERROR(IF(E4032="",VLOOKUP($B4032,Locations!$A$2:$U$255,16,FALSE),E4032),"")</f>
        <v>2.1</v>
      </c>
      <c r="G4032" s="41">
        <f>IFERROR(C4032-F4032,"")</f>
        <v>3.47</v>
      </c>
      <c r="H4032" s="41">
        <f>IFERROR(ROUND(VLOOKUP($B4032,Locations!$A$2:$U$255,11,FALSE)-G4032,3),"")</f>
        <v>4785.53</v>
      </c>
      <c r="I4032" s="42">
        <v>1</v>
      </c>
      <c r="J4032" s="41">
        <v>15</v>
      </c>
    </row>
    <row r="4033" spans="1:10" s="7" customFormat="1" x14ac:dyDescent="0.25">
      <c r="A4033" s="1">
        <v>43075.390972222223</v>
      </c>
      <c r="B4033" s="41">
        <v>61</v>
      </c>
      <c r="C4033" s="41">
        <v>5.03</v>
      </c>
      <c r="D4033" s="41" t="s">
        <v>312</v>
      </c>
      <c r="E4033" s="41"/>
      <c r="F4033" s="41">
        <f>IFERROR(IF(E4033="",VLOOKUP($B4033,Locations!$A$2:$U$255,16,FALSE),E4033),"")</f>
        <v>2.1</v>
      </c>
      <c r="G4033" s="41">
        <f>IFERROR(C4033-F4033,"")</f>
        <v>2.93</v>
      </c>
      <c r="H4033" s="41">
        <f>IFERROR(ROUND(VLOOKUP($B4033,Locations!$A$2:$U$255,11,FALSE)-G4033,3),"")</f>
        <v>4786.07</v>
      </c>
      <c r="I4033" s="42">
        <v>1</v>
      </c>
      <c r="J4033" s="41">
        <v>16</v>
      </c>
    </row>
    <row r="4034" spans="1:10" s="7" customFormat="1" x14ac:dyDescent="0.25">
      <c r="A4034" s="50">
        <v>43166.363888888889</v>
      </c>
      <c r="B4034" s="41">
        <v>61</v>
      </c>
      <c r="C4034" s="41">
        <v>4.74</v>
      </c>
      <c r="D4034" s="41" t="s">
        <v>312</v>
      </c>
      <c r="E4034" s="41"/>
      <c r="F4034" s="41">
        <v>2.1</v>
      </c>
      <c r="G4034" s="41">
        <f>IFERROR(C4034-F4034,"")</f>
        <v>2.64</v>
      </c>
      <c r="H4034" s="41">
        <f>IFERROR(ROUND(VLOOKUP($B4034,Locations!$A$2:$U$255,11,FALSE)-G4034,3),"")</f>
        <v>4786.3599999999997</v>
      </c>
      <c r="I4034" s="42">
        <v>1</v>
      </c>
      <c r="J4034" s="41">
        <v>16</v>
      </c>
    </row>
    <row r="4035" spans="1:10" s="10" customFormat="1" x14ac:dyDescent="0.25">
      <c r="A4035" s="50">
        <v>43313.411805555559</v>
      </c>
      <c r="B4035" s="41">
        <v>61</v>
      </c>
      <c r="C4035" s="47">
        <v>5.65</v>
      </c>
      <c r="D4035" s="41" t="s">
        <v>312</v>
      </c>
      <c r="E4035" s="41"/>
      <c r="F4035" s="41">
        <v>2.1</v>
      </c>
      <c r="G4035" s="41">
        <f>IFERROR(C4035-F4035,"")</f>
        <v>3.5500000000000003</v>
      </c>
      <c r="H4035" s="41">
        <f>IFERROR(ROUND(VLOOKUP($B4035,Locations!$A$2:$U$255,11,FALSE)-G4035,3),"")</f>
        <v>4785.45</v>
      </c>
      <c r="I4035" s="42">
        <v>1</v>
      </c>
      <c r="J4035" s="41">
        <v>17</v>
      </c>
    </row>
    <row r="4036" spans="1:10" s="10" customFormat="1" x14ac:dyDescent="0.25">
      <c r="A4036" s="1">
        <v>39854.697916666664</v>
      </c>
      <c r="B4036" s="41">
        <v>62</v>
      </c>
      <c r="C4036" s="41">
        <v>4.43</v>
      </c>
      <c r="D4036" s="41" t="s">
        <v>313</v>
      </c>
      <c r="E4036" s="41"/>
      <c r="F4036" s="41">
        <f>IFERROR(IF(E4036="",VLOOKUP($B4036,Locations!$A$2:$U$255,16,FALSE),E4036),"")</f>
        <v>2.2200000000000002</v>
      </c>
      <c r="G4036" s="41">
        <f>IFERROR(C4036-F4036,"")</f>
        <v>2.2099999999999995</v>
      </c>
      <c r="H4036" s="41">
        <f>IFERROR(ROUND(VLOOKUP($B4036,Locations!$A$2:$U$255,11,FALSE)-G4036,3),"")</f>
        <v>4786.79</v>
      </c>
      <c r="I4036" s="42">
        <v>1</v>
      </c>
      <c r="J4036" s="41">
        <v>17</v>
      </c>
    </row>
    <row r="4037" spans="1:10" s="10" customFormat="1" x14ac:dyDescent="0.25">
      <c r="A4037" s="1">
        <v>39966.611111111109</v>
      </c>
      <c r="B4037" s="41">
        <v>62</v>
      </c>
      <c r="C4037" s="41">
        <v>4.6500000000000004</v>
      </c>
      <c r="D4037" s="41" t="s">
        <v>313</v>
      </c>
      <c r="E4037" s="41"/>
      <c r="F4037" s="41">
        <f>IFERROR(IF(E4037="",VLOOKUP($B4037,Locations!$A$2:$U$255,16,FALSE),E4037),"")</f>
        <v>2.2200000000000002</v>
      </c>
      <c r="G4037" s="41">
        <f>IFERROR(C4037-F4037,"")</f>
        <v>2.4300000000000002</v>
      </c>
      <c r="H4037" s="41">
        <f>IFERROR(ROUND(VLOOKUP($B4037,Locations!$A$2:$U$255,11,FALSE)-G4037,3),"")</f>
        <v>4786.57</v>
      </c>
      <c r="I4037" s="42">
        <v>1</v>
      </c>
      <c r="J4037" s="41">
        <v>17</v>
      </c>
    </row>
    <row r="4038" spans="1:10" s="10" customFormat="1" x14ac:dyDescent="0.25">
      <c r="A4038" s="1">
        <v>40072.504166666666</v>
      </c>
      <c r="B4038" s="41">
        <v>62</v>
      </c>
      <c r="C4038" s="41">
        <v>5.13</v>
      </c>
      <c r="D4038" s="41" t="s">
        <v>313</v>
      </c>
      <c r="E4038" s="41"/>
      <c r="F4038" s="41">
        <f>IFERROR(IF(E4038="",VLOOKUP($B4038,Locations!$A$2:$U$255,16,FALSE),E4038),"")</f>
        <v>2.2200000000000002</v>
      </c>
      <c r="G4038" s="41">
        <f>IFERROR(C4038-F4038,"")</f>
        <v>2.9099999999999997</v>
      </c>
      <c r="H4038" s="41">
        <f>IFERROR(ROUND(VLOOKUP($B4038,Locations!$A$2:$U$255,11,FALSE)-G4038,3),"")</f>
        <v>4786.09</v>
      </c>
      <c r="I4038" s="42">
        <v>1</v>
      </c>
      <c r="J4038" s="41">
        <v>17</v>
      </c>
    </row>
    <row r="4039" spans="1:10" s="10" customFormat="1" x14ac:dyDescent="0.25">
      <c r="A4039" s="1">
        <v>40150.45208333333</v>
      </c>
      <c r="B4039" s="41">
        <v>62</v>
      </c>
      <c r="C4039" s="41">
        <v>4.7</v>
      </c>
      <c r="D4039" s="41" t="s">
        <v>313</v>
      </c>
      <c r="E4039" s="41"/>
      <c r="F4039" s="41">
        <f>IFERROR(IF(E4039="",VLOOKUP($B4039,Locations!$A$2:$U$255,16,FALSE),E4039),"")</f>
        <v>2.2200000000000002</v>
      </c>
      <c r="G4039" s="41">
        <f>IFERROR(C4039-F4039,"")</f>
        <v>2.48</v>
      </c>
      <c r="H4039" s="41">
        <f>IFERROR(ROUND(VLOOKUP($B4039,Locations!$A$2:$U$255,11,FALSE)-G4039,3),"")</f>
        <v>4786.5200000000004</v>
      </c>
      <c r="I4039" s="42">
        <v>1</v>
      </c>
      <c r="J4039" s="41">
        <v>17</v>
      </c>
    </row>
    <row r="4040" spans="1:10" s="13" customFormat="1" x14ac:dyDescent="0.25">
      <c r="A4040" s="1">
        <v>40240.455555555556</v>
      </c>
      <c r="B4040" s="41">
        <v>62</v>
      </c>
      <c r="C4040" s="41">
        <v>4.37</v>
      </c>
      <c r="D4040" s="41" t="s">
        <v>313</v>
      </c>
      <c r="E4040" s="41"/>
      <c r="F4040" s="41">
        <f>IFERROR(IF(E4040="",VLOOKUP($B4040,Locations!$A$2:$U$255,16,FALSE),E4040),"")</f>
        <v>2.2200000000000002</v>
      </c>
      <c r="G4040" s="41">
        <f>IFERROR(C4040-F4040,"")</f>
        <v>2.15</v>
      </c>
      <c r="H4040" s="41">
        <f>IFERROR(ROUND(VLOOKUP($B4040,Locations!$A$2:$U$255,11,FALSE)-G4040,3),"")</f>
        <v>4786.8500000000004</v>
      </c>
      <c r="I4040" s="42">
        <v>1</v>
      </c>
      <c r="J4040" s="41">
        <v>17</v>
      </c>
    </row>
    <row r="4041" spans="1:10" s="13" customFormat="1" x14ac:dyDescent="0.25">
      <c r="A4041" s="1">
        <v>40338.445833333331</v>
      </c>
      <c r="B4041" s="41">
        <v>62</v>
      </c>
      <c r="C4041" s="41">
        <v>4.59</v>
      </c>
      <c r="D4041" s="41" t="s">
        <v>313</v>
      </c>
      <c r="E4041" s="41"/>
      <c r="F4041" s="41">
        <f>IFERROR(IF(E4041="",VLOOKUP($B4041,Locations!$A$2:$U$255,16,FALSE),E4041),"")</f>
        <v>2.2200000000000002</v>
      </c>
      <c r="G4041" s="41">
        <f>IFERROR(C4041-F4041,"")</f>
        <v>2.3699999999999997</v>
      </c>
      <c r="H4041" s="41">
        <f>IFERROR(ROUND(VLOOKUP($B4041,Locations!$A$2:$U$255,11,FALSE)-G4041,3),"")</f>
        <v>4786.63</v>
      </c>
      <c r="I4041" s="42">
        <v>1</v>
      </c>
      <c r="J4041" s="41">
        <v>17</v>
      </c>
    </row>
    <row r="4042" spans="1:10" s="13" customFormat="1" x14ac:dyDescent="0.25">
      <c r="A4042" s="1">
        <v>40436.477083333331</v>
      </c>
      <c r="B4042" s="41">
        <v>62</v>
      </c>
      <c r="C4042" s="41">
        <v>5.29</v>
      </c>
      <c r="D4042" s="41" t="s">
        <v>313</v>
      </c>
      <c r="E4042" s="41"/>
      <c r="F4042" s="41">
        <f>IFERROR(IF(E4042="",VLOOKUP($B4042,Locations!$A$2:$U$255,16,FALSE),E4042),"")</f>
        <v>2.2200000000000002</v>
      </c>
      <c r="G4042" s="41">
        <f>IFERROR(C4042-F4042,"")</f>
        <v>3.07</v>
      </c>
      <c r="H4042" s="41">
        <f>IFERROR(ROUND(VLOOKUP($B4042,Locations!$A$2:$U$255,11,FALSE)-G4042,3),"")</f>
        <v>4785.93</v>
      </c>
      <c r="I4042" s="42">
        <v>1</v>
      </c>
      <c r="J4042" s="41">
        <v>14</v>
      </c>
    </row>
    <row r="4043" spans="1:10" s="13" customFormat="1" x14ac:dyDescent="0.25">
      <c r="A4043" s="1">
        <v>40519.643750000003</v>
      </c>
      <c r="B4043" s="41">
        <v>62</v>
      </c>
      <c r="C4043" s="41">
        <v>4.76</v>
      </c>
      <c r="D4043" s="41" t="s">
        <v>313</v>
      </c>
      <c r="E4043" s="41"/>
      <c r="F4043" s="41">
        <f>IFERROR(IF(E4043="",VLOOKUP($B4043,Locations!$A$2:$U$255,16,FALSE),E4043),"")</f>
        <v>2.2200000000000002</v>
      </c>
      <c r="G4043" s="41">
        <f>IFERROR(C4043-F4043,"")</f>
        <v>2.5399999999999996</v>
      </c>
      <c r="H4043" s="41">
        <f>IFERROR(ROUND(VLOOKUP($B4043,Locations!$A$2:$U$255,11,FALSE)-G4043,3),"")</f>
        <v>4786.46</v>
      </c>
      <c r="I4043" s="42">
        <v>1</v>
      </c>
      <c r="J4043" s="41">
        <v>16</v>
      </c>
    </row>
    <row r="4044" spans="1:10" s="13" customFormat="1" x14ac:dyDescent="0.25">
      <c r="A4044" s="1">
        <v>40604.376388888886</v>
      </c>
      <c r="B4044" s="41">
        <v>62</v>
      </c>
      <c r="C4044" s="41">
        <v>4.5199999999999996</v>
      </c>
      <c r="D4044" s="41" t="s">
        <v>313</v>
      </c>
      <c r="E4044" s="41"/>
      <c r="F4044" s="41">
        <f>IFERROR(IF(E4044="",VLOOKUP($B4044,Locations!$A$2:$U$255,16,FALSE),E4044),"")</f>
        <v>2.2200000000000002</v>
      </c>
      <c r="G4044" s="41">
        <f>IFERROR(C4044-F4044,"")</f>
        <v>2.2999999999999994</v>
      </c>
      <c r="H4044" s="41">
        <f>IFERROR(ROUND(VLOOKUP($B4044,Locations!$A$2:$U$255,11,FALSE)-G4044,3),"")</f>
        <v>4786.7</v>
      </c>
      <c r="I4044" s="42">
        <v>1</v>
      </c>
      <c r="J4044" s="41">
        <v>14</v>
      </c>
    </row>
    <row r="4045" spans="1:10" s="13" customFormat="1" x14ac:dyDescent="0.25">
      <c r="A4045" s="1">
        <v>40702.341666666667</v>
      </c>
      <c r="B4045" s="41">
        <v>62</v>
      </c>
      <c r="C4045" s="41">
        <v>4.43</v>
      </c>
      <c r="D4045" s="41" t="s">
        <v>313</v>
      </c>
      <c r="E4045" s="41"/>
      <c r="F4045" s="41">
        <f>IFERROR(IF(E4045="",VLOOKUP($B4045,Locations!$A$2:$U$255,16,FALSE),E4045),"")</f>
        <v>2.2200000000000002</v>
      </c>
      <c r="G4045" s="41">
        <f>IFERROR(C4045-F4045,"")</f>
        <v>2.2099999999999995</v>
      </c>
      <c r="H4045" s="41">
        <f>IFERROR(ROUND(VLOOKUP($B4045,Locations!$A$2:$U$255,11,FALSE)-G4045,3),"")</f>
        <v>4786.79</v>
      </c>
      <c r="I4045" s="42">
        <v>1</v>
      </c>
      <c r="J4045" s="41">
        <v>14</v>
      </c>
    </row>
    <row r="4046" spans="1:10" x14ac:dyDescent="0.25">
      <c r="A4046" s="1">
        <v>40800.37777777778</v>
      </c>
      <c r="B4046" s="41">
        <v>62</v>
      </c>
      <c r="C4046" s="41">
        <v>5.14</v>
      </c>
      <c r="D4046" s="41" t="s">
        <v>313</v>
      </c>
      <c r="E4046" s="41"/>
      <c r="F4046" s="41">
        <f>IFERROR(IF(E4046="",VLOOKUP($B4046,Locations!$A$2:$U$255,16,FALSE),E4046),"")</f>
        <v>2.2200000000000002</v>
      </c>
      <c r="G4046" s="41">
        <f>IFERROR(C4046-F4046,"")</f>
        <v>2.9199999999999995</v>
      </c>
      <c r="H4046" s="41">
        <f>IFERROR(ROUND(VLOOKUP($B4046,Locations!$A$2:$U$255,11,FALSE)-G4046,3),"")</f>
        <v>4786.08</v>
      </c>
      <c r="I4046" s="42">
        <v>1</v>
      </c>
      <c r="J4046" s="41">
        <v>14</v>
      </c>
    </row>
    <row r="4047" spans="1:10" x14ac:dyDescent="0.25">
      <c r="A4047" s="1">
        <v>40884.412499999999</v>
      </c>
      <c r="B4047" s="41">
        <v>62</v>
      </c>
      <c r="C4047" s="41">
        <v>4.78</v>
      </c>
      <c r="D4047" s="41" t="s">
        <v>313</v>
      </c>
      <c r="E4047" s="41"/>
      <c r="F4047" s="41">
        <f>IFERROR(IF(E4047="",VLOOKUP($B4047,Locations!$A$2:$U$255,16,FALSE),E4047),"")</f>
        <v>2.2200000000000002</v>
      </c>
      <c r="G4047" s="41">
        <f>IFERROR(C4047-F4047,"")</f>
        <v>2.56</v>
      </c>
      <c r="H4047" s="41">
        <f>IFERROR(ROUND(VLOOKUP($B4047,Locations!$A$2:$U$255,11,FALSE)-G4047,3),"")</f>
        <v>4786.4399999999996</v>
      </c>
      <c r="I4047" s="42">
        <v>1</v>
      </c>
      <c r="J4047" s="41">
        <v>14</v>
      </c>
    </row>
    <row r="4048" spans="1:10" x14ac:dyDescent="0.25">
      <c r="A4048" s="1">
        <v>40967.642361111109</v>
      </c>
      <c r="B4048" s="41">
        <v>62</v>
      </c>
      <c r="C4048" s="41">
        <v>4.51</v>
      </c>
      <c r="D4048" s="41" t="s">
        <v>313</v>
      </c>
      <c r="E4048" s="41"/>
      <c r="F4048" s="41">
        <f>IFERROR(IF(E4048="",VLOOKUP($B4048,Locations!$A$2:$U$255,16,FALSE),E4048),"")</f>
        <v>2.2200000000000002</v>
      </c>
      <c r="G4048" s="41">
        <f>IFERROR(C4048-F4048,"")</f>
        <v>2.2899999999999996</v>
      </c>
      <c r="H4048" s="41">
        <f>IFERROR(ROUND(VLOOKUP($B4048,Locations!$A$2:$U$255,11,FALSE)-G4048,3),"")</f>
        <v>4786.71</v>
      </c>
      <c r="I4048" s="42">
        <v>1</v>
      </c>
      <c r="J4048" s="41">
        <v>16</v>
      </c>
    </row>
    <row r="4049" spans="1:10" x14ac:dyDescent="0.25">
      <c r="A4049" s="1">
        <v>41066.381249999999</v>
      </c>
      <c r="B4049" s="41">
        <v>62</v>
      </c>
      <c r="C4049" s="41">
        <v>4.8099999999999996</v>
      </c>
      <c r="D4049" s="41" t="s">
        <v>313</v>
      </c>
      <c r="E4049" s="41"/>
      <c r="F4049" s="41">
        <f>IFERROR(IF(E4049="",VLOOKUP($B4049,Locations!$A$2:$U$255,16,FALSE),E4049),"")</f>
        <v>2.2200000000000002</v>
      </c>
      <c r="G4049" s="41">
        <f>IFERROR(C4049-F4049,"")</f>
        <v>2.5899999999999994</v>
      </c>
      <c r="H4049" s="41">
        <f>IFERROR(ROUND(VLOOKUP($B4049,Locations!$A$2:$U$255,11,FALSE)-G4049,3),"")</f>
        <v>4786.41</v>
      </c>
      <c r="I4049" s="42">
        <v>1</v>
      </c>
      <c r="J4049" s="41">
        <v>14</v>
      </c>
    </row>
    <row r="4050" spans="1:10" x14ac:dyDescent="0.25">
      <c r="A4050" s="1">
        <v>41164.411805555559</v>
      </c>
      <c r="B4050" s="41">
        <v>62</v>
      </c>
      <c r="C4050" s="41">
        <v>4.96</v>
      </c>
      <c r="D4050" s="41" t="s">
        <v>313</v>
      </c>
      <c r="E4050" s="41"/>
      <c r="F4050" s="41">
        <f>IFERROR(IF(E4050="",VLOOKUP($B4050,Locations!$A$2:$U$255,16,FALSE),E4050),"")</f>
        <v>2.2200000000000002</v>
      </c>
      <c r="G4050" s="41">
        <f>IFERROR(C4050-F4050,"")</f>
        <v>2.7399999999999998</v>
      </c>
      <c r="H4050" s="41">
        <f>IFERROR(ROUND(VLOOKUP($B4050,Locations!$A$2:$U$255,11,FALSE)-G4050,3),"")</f>
        <v>4786.26</v>
      </c>
      <c r="I4050" s="42">
        <v>1</v>
      </c>
      <c r="J4050" s="41">
        <v>14</v>
      </c>
    </row>
    <row r="4051" spans="1:10" x14ac:dyDescent="0.25">
      <c r="A4051" s="1">
        <v>41255.394444444442</v>
      </c>
      <c r="B4051" s="41">
        <v>62</v>
      </c>
      <c r="C4051" s="41">
        <v>4.57</v>
      </c>
      <c r="D4051" s="41" t="s">
        <v>313</v>
      </c>
      <c r="E4051" s="41"/>
      <c r="F4051" s="41">
        <f>IFERROR(IF(E4051="",VLOOKUP($B4051,Locations!$A$2:$U$255,16,FALSE),E4051),"")</f>
        <v>2.2200000000000002</v>
      </c>
      <c r="G4051" s="41">
        <f>IFERROR(C4051-F4051,"")</f>
        <v>2.35</v>
      </c>
      <c r="H4051" s="41">
        <f>IFERROR(ROUND(VLOOKUP($B4051,Locations!$A$2:$U$255,11,FALSE)-G4051,3),"")</f>
        <v>4786.6499999999996</v>
      </c>
      <c r="I4051" s="42">
        <v>1</v>
      </c>
      <c r="J4051" s="41"/>
    </row>
    <row r="4052" spans="1:10" x14ac:dyDescent="0.25">
      <c r="A4052" s="1">
        <v>41339.381944444445</v>
      </c>
      <c r="B4052" s="41">
        <v>62</v>
      </c>
      <c r="C4052" s="41">
        <v>4.41</v>
      </c>
      <c r="D4052" s="41" t="s">
        <v>313</v>
      </c>
      <c r="E4052" s="41"/>
      <c r="F4052" s="41">
        <f>IFERROR(IF(E4052="",VLOOKUP($B4052,Locations!$A$2:$U$255,16,FALSE),E4052),"")</f>
        <v>2.2200000000000002</v>
      </c>
      <c r="G4052" s="41">
        <f>IFERROR(C4052-F4052,"")</f>
        <v>2.19</v>
      </c>
      <c r="H4052" s="41">
        <f>IFERROR(ROUND(VLOOKUP($B4052,Locations!$A$2:$U$255,11,FALSE)-G4052,3),"")</f>
        <v>4786.8100000000004</v>
      </c>
      <c r="I4052" s="42">
        <v>1</v>
      </c>
      <c r="J4052" s="41">
        <v>14</v>
      </c>
    </row>
    <row r="4053" spans="1:10" x14ac:dyDescent="0.25">
      <c r="A4053" s="1">
        <v>41444.355555555558</v>
      </c>
      <c r="B4053" s="41">
        <v>62</v>
      </c>
      <c r="C4053" s="41">
        <v>4.95</v>
      </c>
      <c r="D4053" s="41" t="s">
        <v>313</v>
      </c>
      <c r="E4053" s="41"/>
      <c r="F4053" s="41">
        <f>IFERROR(IF(E4053="",VLOOKUP($B4053,Locations!$A$2:$U$255,16,FALSE),E4053),"")</f>
        <v>2.2200000000000002</v>
      </c>
      <c r="G4053" s="41">
        <f>IFERROR(C4053-F4053,"")</f>
        <v>2.73</v>
      </c>
      <c r="H4053" s="41">
        <f>IFERROR(ROUND(VLOOKUP($B4053,Locations!$A$2:$U$255,11,FALSE)-G4053,3),"")</f>
        <v>4786.2700000000004</v>
      </c>
      <c r="I4053" s="42">
        <v>1</v>
      </c>
      <c r="J4053" s="41">
        <v>14</v>
      </c>
    </row>
    <row r="4054" spans="1:10" x14ac:dyDescent="0.25">
      <c r="A4054" s="1">
        <v>41535.393750000003</v>
      </c>
      <c r="B4054" s="41">
        <v>62</v>
      </c>
      <c r="C4054" s="41">
        <v>5.13</v>
      </c>
      <c r="D4054" s="41" t="s">
        <v>313</v>
      </c>
      <c r="E4054" s="41"/>
      <c r="F4054" s="41">
        <f>IFERROR(IF(E4054="",VLOOKUP($B4054,Locations!$A$2:$U$255,16,FALSE),E4054),"")</f>
        <v>2.2200000000000002</v>
      </c>
      <c r="G4054" s="41">
        <f>IFERROR(C4054-F4054,"")</f>
        <v>2.9099999999999997</v>
      </c>
      <c r="H4054" s="41">
        <f>IFERROR(ROUND(VLOOKUP($B4054,Locations!$A$2:$U$255,11,FALSE)-G4054,3),"")</f>
        <v>4786.09</v>
      </c>
      <c r="I4054" s="42">
        <v>1</v>
      </c>
      <c r="J4054" s="41">
        <v>14</v>
      </c>
    </row>
    <row r="4055" spans="1:10" x14ac:dyDescent="0.25">
      <c r="A4055" s="1">
        <v>41618.620138888888</v>
      </c>
      <c r="B4055" s="41">
        <v>62</v>
      </c>
      <c r="C4055" s="41">
        <v>4.74</v>
      </c>
      <c r="D4055" s="41" t="s">
        <v>313</v>
      </c>
      <c r="E4055" s="41"/>
      <c r="F4055" s="41">
        <f>IFERROR(IF(E4055="",VLOOKUP($B4055,Locations!$A$2:$U$255,16,FALSE),E4055),"")</f>
        <v>2.2200000000000002</v>
      </c>
      <c r="G4055" s="41">
        <f>IFERROR(C4055-F4055,"")</f>
        <v>2.52</v>
      </c>
      <c r="H4055" s="41">
        <f>IFERROR(ROUND(VLOOKUP($B4055,Locations!$A$2:$U$255,11,FALSE)-G4055,3),"")</f>
        <v>4786.4799999999996</v>
      </c>
      <c r="I4055" s="42">
        <v>1</v>
      </c>
      <c r="J4055" s="41">
        <v>16</v>
      </c>
    </row>
    <row r="4056" spans="1:10" x14ac:dyDescent="0.25">
      <c r="A4056" s="1">
        <v>41703.38958333333</v>
      </c>
      <c r="B4056">
        <v>62</v>
      </c>
      <c r="C4056">
        <v>4.57</v>
      </c>
      <c r="D4056" t="s">
        <v>313</v>
      </c>
      <c r="F4056">
        <f>IFERROR(IF(E4056="",VLOOKUP($B4056,Locations!$A$2:$U$255,16,FALSE),E4056),"")</f>
        <v>2.2200000000000002</v>
      </c>
      <c r="G4056">
        <f>IFERROR(C4056-F4056,"")</f>
        <v>2.35</v>
      </c>
      <c r="H4056">
        <f>IFERROR(ROUND(VLOOKUP($B4056,Locations!$A$2:$U$255,11,FALSE)-G4056,3),"")</f>
        <v>4786.6499999999996</v>
      </c>
      <c r="I4056" s="2">
        <v>1</v>
      </c>
      <c r="J4056">
        <v>14</v>
      </c>
    </row>
    <row r="4057" spans="1:10" x14ac:dyDescent="0.25">
      <c r="A4057" s="1">
        <v>41794.349305555559</v>
      </c>
      <c r="B4057">
        <v>62</v>
      </c>
      <c r="C4057">
        <v>4.91</v>
      </c>
      <c r="D4057" t="s">
        <v>313</v>
      </c>
      <c r="F4057">
        <f>IFERROR(IF(E4057="",VLOOKUP($B4057,Locations!$A$2:$U$255,16,FALSE),E4057),"")</f>
        <v>2.2200000000000002</v>
      </c>
      <c r="G4057">
        <f>IFERROR(C4057-F4057,"")</f>
        <v>2.69</v>
      </c>
      <c r="H4057">
        <f>IFERROR(ROUND(VLOOKUP($B4057,Locations!$A$2:$U$255,11,FALSE)-G4057,3),"")</f>
        <v>4786.3100000000004</v>
      </c>
      <c r="I4057" s="2">
        <v>1</v>
      </c>
      <c r="J4057">
        <v>14</v>
      </c>
    </row>
    <row r="4058" spans="1:10" x14ac:dyDescent="0.25">
      <c r="A4058" s="1">
        <v>41892.383333333331</v>
      </c>
      <c r="B4058">
        <v>62</v>
      </c>
      <c r="C4058">
        <v>5.29</v>
      </c>
      <c r="D4058" t="s">
        <v>313</v>
      </c>
      <c r="F4058">
        <f>IFERROR(IF(E4058="",VLOOKUP($B4058,Locations!$A$2:$U$255,16,FALSE),E4058),"")</f>
        <v>2.2200000000000002</v>
      </c>
      <c r="G4058">
        <f>IFERROR(C4058-F4058,"")</f>
        <v>3.07</v>
      </c>
      <c r="H4058">
        <f>IFERROR(ROUND(VLOOKUP($B4058,Locations!$A$2:$U$255,11,FALSE)-G4058,3),"")</f>
        <v>4785.93</v>
      </c>
      <c r="I4058" s="2">
        <v>1</v>
      </c>
      <c r="J4058">
        <v>14</v>
      </c>
    </row>
    <row r="4059" spans="1:10" x14ac:dyDescent="0.25">
      <c r="A4059" s="1">
        <v>41983.381944444445</v>
      </c>
      <c r="B4059">
        <v>62</v>
      </c>
      <c r="C4059">
        <v>4.8</v>
      </c>
      <c r="D4059" t="s">
        <v>313</v>
      </c>
      <c r="F4059">
        <f>IFERROR(IF(E4059="",VLOOKUP($B4059,Locations!$A$2:$U$255,16,FALSE),E4059),"")</f>
        <v>2.2200000000000002</v>
      </c>
      <c r="G4059">
        <f>IFERROR(C4059-F4059,"")</f>
        <v>2.5799999999999996</v>
      </c>
      <c r="H4059">
        <f>IFERROR(ROUND(VLOOKUP($B4059,Locations!$A$2:$U$255,11,FALSE)-G4059,3),"")</f>
        <v>4786.42</v>
      </c>
      <c r="I4059" s="2">
        <v>1</v>
      </c>
      <c r="J4059">
        <v>16</v>
      </c>
    </row>
    <row r="4060" spans="1:10" x14ac:dyDescent="0.25">
      <c r="A4060" s="1">
        <v>42067.373611111114</v>
      </c>
      <c r="B4060">
        <v>62</v>
      </c>
      <c r="C4060">
        <v>4.7300000000000004</v>
      </c>
      <c r="D4060" t="s">
        <v>313</v>
      </c>
      <c r="F4060">
        <f>IFERROR(IF(E4060="",VLOOKUP($B4060,Locations!$A$2:$U$255,16,FALSE),E4060),"")</f>
        <v>2.2200000000000002</v>
      </c>
      <c r="G4060">
        <f>IFERROR(C4060-F4060,"")</f>
        <v>2.5100000000000002</v>
      </c>
      <c r="H4060">
        <f>IFERROR(ROUND(VLOOKUP($B4060,Locations!$A$2:$U$255,11,FALSE)-G4060,3),"")</f>
        <v>4786.49</v>
      </c>
      <c r="I4060" s="2">
        <v>1</v>
      </c>
      <c r="J4060">
        <v>16</v>
      </c>
    </row>
    <row r="4061" spans="1:10" x14ac:dyDescent="0.25">
      <c r="A4061" s="1">
        <v>42179.676388888889</v>
      </c>
      <c r="B4061">
        <v>62</v>
      </c>
      <c r="C4061">
        <v>4.9800000000000004</v>
      </c>
      <c r="D4061" t="s">
        <v>313</v>
      </c>
      <c r="F4061">
        <f>IFERROR(IF(E4061="",VLOOKUP($B4061,Locations!$A$2:$U$255,16,FALSE),E4061),"")</f>
        <v>2.2200000000000002</v>
      </c>
      <c r="G4061">
        <f>IFERROR(C4061-F4061,"")</f>
        <v>2.7600000000000002</v>
      </c>
      <c r="H4061">
        <f>IFERROR(ROUND(VLOOKUP($B4061,Locations!$A$2:$U$255,11,FALSE)-G4061,3),"")</f>
        <v>4786.24</v>
      </c>
      <c r="I4061" s="2">
        <v>1</v>
      </c>
      <c r="J4061">
        <v>17</v>
      </c>
    </row>
    <row r="4062" spans="1:10" x14ac:dyDescent="0.25">
      <c r="A4062" s="1">
        <v>42340.369444444441</v>
      </c>
      <c r="B4062">
        <v>62</v>
      </c>
      <c r="C4062">
        <v>4.96</v>
      </c>
      <c r="D4062" t="s">
        <v>313</v>
      </c>
      <c r="F4062">
        <f>IFERROR(IF(E4062="",VLOOKUP($B4062,Locations!$A$2:$U$255,16,FALSE),E4062),"")</f>
        <v>2.2200000000000002</v>
      </c>
      <c r="G4062">
        <f>IFERROR(C4062-F4062,"")</f>
        <v>2.7399999999999998</v>
      </c>
      <c r="H4062">
        <f>IFERROR(ROUND(VLOOKUP($B4062,Locations!$A$2:$U$255,11,FALSE)-G4062,3),"")</f>
        <v>4786.26</v>
      </c>
      <c r="I4062" s="2">
        <v>1</v>
      </c>
      <c r="J4062">
        <v>16</v>
      </c>
    </row>
    <row r="4063" spans="1:10" x14ac:dyDescent="0.25">
      <c r="A4063" s="1">
        <v>42494.367361111108</v>
      </c>
      <c r="B4063">
        <v>62</v>
      </c>
      <c r="C4063">
        <v>4.8</v>
      </c>
      <c r="D4063" t="s">
        <v>313</v>
      </c>
      <c r="F4063">
        <f>IFERROR(IF(E4063="",VLOOKUP($B4063,Locations!$A$2:$U$255,16,FALSE),E4063),"")</f>
        <v>2.2200000000000002</v>
      </c>
      <c r="G4063">
        <f>IFERROR(C4063-F4063,"")</f>
        <v>2.5799999999999996</v>
      </c>
      <c r="H4063">
        <f>IFERROR(ROUND(VLOOKUP($B4063,Locations!$A$2:$U$255,11,FALSE)-G4063,3),"")</f>
        <v>4786.42</v>
      </c>
      <c r="I4063" s="2">
        <v>1</v>
      </c>
      <c r="J4063">
        <v>15</v>
      </c>
    </row>
    <row r="4064" spans="1:10" x14ac:dyDescent="0.25">
      <c r="A4064" s="1">
        <v>42585.352777777778</v>
      </c>
      <c r="B4064">
        <v>62</v>
      </c>
      <c r="C4064">
        <v>5.62</v>
      </c>
      <c r="D4064" t="s">
        <v>313</v>
      </c>
      <c r="F4064">
        <f>IFERROR(IF(E4064="",VLOOKUP($B4064,Locations!$A$2:$U$255,16,FALSE),E4064),"")</f>
        <v>2.2200000000000002</v>
      </c>
      <c r="G4064">
        <f>IFERROR(C4064-F4064,"")</f>
        <v>3.4</v>
      </c>
      <c r="H4064">
        <f>IFERROR(ROUND(VLOOKUP($B4064,Locations!$A$2:$U$255,11,FALSE)-G4064,3),"")</f>
        <v>4785.6000000000004</v>
      </c>
      <c r="I4064" s="2">
        <v>1</v>
      </c>
      <c r="J4064">
        <v>15</v>
      </c>
    </row>
    <row r="4065" spans="1:10" x14ac:dyDescent="0.25">
      <c r="A4065" s="1">
        <v>42801.387499999997</v>
      </c>
      <c r="B4065">
        <v>62</v>
      </c>
      <c r="C4065">
        <v>4.93</v>
      </c>
      <c r="D4065" t="s">
        <v>313</v>
      </c>
      <c r="F4065">
        <f>IFERROR(IF(E4065="",VLOOKUP($B4065,Locations!$A$2:$U$255,16,FALSE),E4065),"")</f>
        <v>2.2200000000000002</v>
      </c>
      <c r="G4065">
        <f>IFERROR(C4065-F4065,"")</f>
        <v>2.7099999999999995</v>
      </c>
      <c r="H4065">
        <f>IFERROR(ROUND(VLOOKUP($B4065,Locations!$A$2:$U$255,11,FALSE)-G4065,3),"")</f>
        <v>4786.29</v>
      </c>
      <c r="I4065" s="2">
        <v>1</v>
      </c>
      <c r="J4065">
        <v>16</v>
      </c>
    </row>
    <row r="4066" spans="1:10" x14ac:dyDescent="0.25">
      <c r="A4066" s="1">
        <v>42963.374305555553</v>
      </c>
      <c r="B4066">
        <v>62</v>
      </c>
      <c r="C4066">
        <v>5.7</v>
      </c>
      <c r="D4066" t="s">
        <v>313</v>
      </c>
      <c r="F4066">
        <f>IFERROR(IF(E4066="",VLOOKUP($B4066,Locations!$A$2:$U$255,16,FALSE),E4066),"")</f>
        <v>2.2200000000000002</v>
      </c>
      <c r="G4066">
        <f>IFERROR(C4066-F4066,"")</f>
        <v>3.48</v>
      </c>
      <c r="H4066">
        <f>IFERROR(ROUND(VLOOKUP($B4066,Locations!$A$2:$U$255,11,FALSE)-G4066,3),"")</f>
        <v>4785.5200000000004</v>
      </c>
      <c r="I4066" s="2">
        <v>1</v>
      </c>
      <c r="J4066">
        <v>15</v>
      </c>
    </row>
    <row r="4067" spans="1:10" x14ac:dyDescent="0.25">
      <c r="A4067" s="1">
        <v>43075.39166666667</v>
      </c>
      <c r="B4067">
        <v>62</v>
      </c>
      <c r="C4067">
        <v>5.23</v>
      </c>
      <c r="D4067" t="s">
        <v>313</v>
      </c>
      <c r="F4067">
        <f>IFERROR(IF(E4067="",VLOOKUP($B4067,Locations!$A$2:$U$255,16,FALSE),E4067),"")</f>
        <v>2.2200000000000002</v>
      </c>
      <c r="G4067">
        <f>IFERROR(C4067-F4067,"")</f>
        <v>3.0100000000000002</v>
      </c>
      <c r="H4067">
        <f>IFERROR(ROUND(VLOOKUP($B4067,Locations!$A$2:$U$255,11,FALSE)-G4067,3),"")</f>
        <v>4785.99</v>
      </c>
      <c r="I4067" s="2">
        <v>1</v>
      </c>
      <c r="J4067">
        <v>16</v>
      </c>
    </row>
    <row r="4068" spans="1:10" x14ac:dyDescent="0.25">
      <c r="A4068" s="50">
        <v>43166.364583333336</v>
      </c>
      <c r="B4068">
        <v>62</v>
      </c>
      <c r="C4068">
        <v>5.03</v>
      </c>
      <c r="D4068" t="s">
        <v>313</v>
      </c>
      <c r="F4068">
        <v>2.2200000000000002</v>
      </c>
      <c r="G4068">
        <f>IFERROR(C4068-F4068,"")</f>
        <v>2.81</v>
      </c>
      <c r="H4068">
        <f>IFERROR(ROUND(VLOOKUP($B4068,Locations!$A$2:$U$255,11,FALSE)-G4068,3),"")</f>
        <v>4786.1899999999996</v>
      </c>
      <c r="I4068" s="2">
        <v>1</v>
      </c>
      <c r="J4068">
        <v>16</v>
      </c>
    </row>
    <row r="4069" spans="1:10" x14ac:dyDescent="0.25">
      <c r="A4069" s="50">
        <v>43313.409722222219</v>
      </c>
      <c r="B4069">
        <v>62</v>
      </c>
      <c r="C4069" s="47">
        <v>5.72</v>
      </c>
      <c r="D4069" t="s">
        <v>313</v>
      </c>
      <c r="F4069">
        <v>2.2200000000000002</v>
      </c>
      <c r="G4069">
        <f>IFERROR(C4069-F4069,"")</f>
        <v>3.4999999999999996</v>
      </c>
      <c r="H4069">
        <f>IFERROR(ROUND(VLOOKUP($B4069,Locations!$A$2:$U$255,11,FALSE)-G4069,3),"")</f>
        <v>4785.5</v>
      </c>
      <c r="I4069" s="2">
        <v>1</v>
      </c>
      <c r="J4069">
        <v>17</v>
      </c>
    </row>
    <row r="4070" spans="1:10" x14ac:dyDescent="0.25">
      <c r="A4070" s="1">
        <v>39854.697916666664</v>
      </c>
      <c r="B4070">
        <v>63</v>
      </c>
      <c r="C4070">
        <v>1.98</v>
      </c>
      <c r="D4070" t="s">
        <v>293</v>
      </c>
      <c r="F4070">
        <f>IFERROR(IF(E4070="",VLOOKUP($B4070,Locations!$A$2:$U$255,16,FALSE),E4070),"")</f>
        <v>2.16</v>
      </c>
      <c r="G4070">
        <f>IFERROR(C4070-F4070,"")</f>
        <v>-0.18000000000000016</v>
      </c>
      <c r="H4070">
        <f>IFERROR(ROUND(VLOOKUP($B4070,Locations!$A$2:$U$255,11,FALSE)-G4070,3),"")</f>
        <v>4789.28</v>
      </c>
      <c r="I4070" s="2">
        <v>1</v>
      </c>
      <c r="J4070">
        <v>17</v>
      </c>
    </row>
    <row r="4071" spans="1:10" x14ac:dyDescent="0.25">
      <c r="A4071" s="1">
        <v>39966.609722222223</v>
      </c>
      <c r="B4071">
        <v>63</v>
      </c>
      <c r="C4071">
        <v>2.14</v>
      </c>
      <c r="D4071" t="s">
        <v>293</v>
      </c>
      <c r="F4071">
        <f>IFERROR(IF(E4071="",VLOOKUP($B4071,Locations!$A$2:$U$255,16,FALSE),E4071),"")</f>
        <v>2.16</v>
      </c>
      <c r="G4071">
        <f>IFERROR(C4071-F4071,"")</f>
        <v>-2.0000000000000018E-2</v>
      </c>
      <c r="H4071">
        <f>IFERROR(ROUND(VLOOKUP($B4071,Locations!$A$2:$U$255,11,FALSE)-G4071,3),"")</f>
        <v>4789.12</v>
      </c>
      <c r="I4071" s="2">
        <v>1</v>
      </c>
      <c r="J4071">
        <v>17</v>
      </c>
    </row>
    <row r="4072" spans="1:10" x14ac:dyDescent="0.25">
      <c r="A4072" s="1">
        <v>40072.505555555559</v>
      </c>
      <c r="B4072">
        <v>63</v>
      </c>
      <c r="C4072">
        <v>2.68</v>
      </c>
      <c r="D4072" t="s">
        <v>293</v>
      </c>
      <c r="F4072">
        <f>IFERROR(IF(E4072="",VLOOKUP($B4072,Locations!$A$2:$U$255,16,FALSE),E4072),"")</f>
        <v>2.16</v>
      </c>
      <c r="G4072">
        <f>IFERROR(C4072-F4072,"")</f>
        <v>0.52</v>
      </c>
      <c r="H4072">
        <f>IFERROR(ROUND(VLOOKUP($B4072,Locations!$A$2:$U$255,11,FALSE)-G4072,3),"")</f>
        <v>4788.58</v>
      </c>
      <c r="I4072" s="2">
        <v>1</v>
      </c>
      <c r="J4072">
        <v>17</v>
      </c>
    </row>
    <row r="4073" spans="1:10" x14ac:dyDescent="0.25">
      <c r="A4073" s="1">
        <v>40150.45416666667</v>
      </c>
      <c r="B4073">
        <v>63</v>
      </c>
      <c r="C4073">
        <v>2.2799999999999998</v>
      </c>
      <c r="D4073" t="s">
        <v>293</v>
      </c>
      <c r="F4073">
        <f>IFERROR(IF(E4073="",VLOOKUP($B4073,Locations!$A$2:$U$255,16,FALSE),E4073),"")</f>
        <v>2.16</v>
      </c>
      <c r="G4073">
        <f>IFERROR(C4073-F4073,"")</f>
        <v>0.11999999999999966</v>
      </c>
      <c r="H4073">
        <f>IFERROR(ROUND(VLOOKUP($B4073,Locations!$A$2:$U$255,11,FALSE)-G4073,3),"")</f>
        <v>4788.9799999999996</v>
      </c>
      <c r="I4073" s="2">
        <v>1</v>
      </c>
      <c r="J4073">
        <v>17</v>
      </c>
    </row>
    <row r="4074" spans="1:10" x14ac:dyDescent="0.25">
      <c r="A4074" s="1">
        <v>40240.455555555556</v>
      </c>
      <c r="B4074">
        <v>63</v>
      </c>
      <c r="C4074">
        <v>1.93</v>
      </c>
      <c r="D4074" t="s">
        <v>293</v>
      </c>
      <c r="F4074">
        <f>IFERROR(IF(E4074="",VLOOKUP($B4074,Locations!$A$2:$U$255,16,FALSE),E4074),"")</f>
        <v>2.16</v>
      </c>
      <c r="G4074">
        <f>IFERROR(C4074-F4074,"")</f>
        <v>-0.2300000000000002</v>
      </c>
      <c r="H4074">
        <f>IFERROR(ROUND(VLOOKUP($B4074,Locations!$A$2:$U$255,11,FALSE)-G4074,3),"")</f>
        <v>4789.33</v>
      </c>
      <c r="I4074" s="2">
        <v>1</v>
      </c>
      <c r="J4074">
        <v>17</v>
      </c>
    </row>
    <row r="4075" spans="1:10" x14ac:dyDescent="0.25">
      <c r="A4075" s="1">
        <v>40338.445138888892</v>
      </c>
      <c r="B4075">
        <v>63</v>
      </c>
      <c r="C4075">
        <v>2.13</v>
      </c>
      <c r="D4075" t="s">
        <v>293</v>
      </c>
      <c r="F4075">
        <f>IFERROR(IF(E4075="",VLOOKUP($B4075,Locations!$A$2:$U$255,16,FALSE),E4075),"")</f>
        <v>2.16</v>
      </c>
      <c r="G4075">
        <f>IFERROR(C4075-F4075,"")</f>
        <v>-3.0000000000000249E-2</v>
      </c>
      <c r="H4075">
        <f>IFERROR(ROUND(VLOOKUP($B4075,Locations!$A$2:$U$255,11,FALSE)-G4075,3),"")</f>
        <v>4789.13</v>
      </c>
      <c r="I4075" s="2">
        <v>1</v>
      </c>
      <c r="J4075">
        <v>17</v>
      </c>
    </row>
    <row r="4076" spans="1:10" x14ac:dyDescent="0.25">
      <c r="A4076" s="1">
        <v>40436.479861111111</v>
      </c>
      <c r="B4076">
        <v>63</v>
      </c>
      <c r="C4076">
        <v>2.81</v>
      </c>
      <c r="D4076" t="s">
        <v>293</v>
      </c>
      <c r="F4076">
        <f>IFERROR(IF(E4076="",VLOOKUP($B4076,Locations!$A$2:$U$255,16,FALSE),E4076),"")</f>
        <v>2.16</v>
      </c>
      <c r="G4076">
        <f>IFERROR(C4076-F4076,"")</f>
        <v>0.64999999999999991</v>
      </c>
      <c r="H4076">
        <f>IFERROR(ROUND(VLOOKUP($B4076,Locations!$A$2:$U$255,11,FALSE)-G4076,3),"")</f>
        <v>4788.45</v>
      </c>
      <c r="I4076" s="2">
        <v>1</v>
      </c>
      <c r="J4076">
        <v>14</v>
      </c>
    </row>
    <row r="4077" spans="1:10" x14ac:dyDescent="0.25">
      <c r="A4077" s="1">
        <v>40519.643055555556</v>
      </c>
      <c r="B4077">
        <v>63</v>
      </c>
      <c r="C4077">
        <v>2.41</v>
      </c>
      <c r="D4077" t="s">
        <v>293</v>
      </c>
      <c r="F4077">
        <f>IFERROR(IF(E4077="",VLOOKUP($B4077,Locations!$A$2:$U$255,16,FALSE),E4077),"")</f>
        <v>2.16</v>
      </c>
      <c r="G4077">
        <f>IFERROR(C4077-F4077,"")</f>
        <v>0.25</v>
      </c>
      <c r="H4077">
        <f>IFERROR(ROUND(VLOOKUP($B4077,Locations!$A$2:$U$255,11,FALSE)-G4077,3),"")</f>
        <v>4788.8500000000004</v>
      </c>
      <c r="I4077" s="2">
        <v>1</v>
      </c>
      <c r="J4077">
        <v>16</v>
      </c>
    </row>
    <row r="4078" spans="1:10" x14ac:dyDescent="0.25">
      <c r="A4078" s="1">
        <v>40604.378472222219</v>
      </c>
      <c r="B4078">
        <v>63</v>
      </c>
      <c r="C4078">
        <v>2.06</v>
      </c>
      <c r="D4078" t="s">
        <v>293</v>
      </c>
      <c r="F4078">
        <f>IFERROR(IF(E4078="",VLOOKUP($B4078,Locations!$A$2:$U$255,16,FALSE),E4078),"")</f>
        <v>2.16</v>
      </c>
      <c r="G4078">
        <f>IFERROR(C4078-F4078,"")</f>
        <v>-0.10000000000000009</v>
      </c>
      <c r="H4078">
        <f>IFERROR(ROUND(VLOOKUP($B4078,Locations!$A$2:$U$255,11,FALSE)-G4078,3),"")</f>
        <v>4789.2</v>
      </c>
      <c r="I4078" s="2">
        <v>1</v>
      </c>
      <c r="J4078">
        <v>14</v>
      </c>
    </row>
    <row r="4079" spans="1:10" x14ac:dyDescent="0.25">
      <c r="A4079" s="1">
        <v>40702.338194444441</v>
      </c>
      <c r="B4079">
        <v>63</v>
      </c>
      <c r="C4079">
        <v>1.97</v>
      </c>
      <c r="D4079" t="s">
        <v>293</v>
      </c>
      <c r="F4079">
        <f>IFERROR(IF(E4079="",VLOOKUP($B4079,Locations!$A$2:$U$255,16,FALSE),E4079),"")</f>
        <v>2.16</v>
      </c>
      <c r="G4079">
        <f>IFERROR(C4079-F4079,"")</f>
        <v>-0.19000000000000017</v>
      </c>
      <c r="H4079">
        <f>IFERROR(ROUND(VLOOKUP($B4079,Locations!$A$2:$U$255,11,FALSE)-G4079,3),"")</f>
        <v>4789.29</v>
      </c>
      <c r="I4079" s="2">
        <v>1</v>
      </c>
      <c r="J4079">
        <v>14</v>
      </c>
    </row>
    <row r="4080" spans="1:10" x14ac:dyDescent="0.25">
      <c r="A4080" s="1">
        <v>40800.379861111112</v>
      </c>
      <c r="B4080">
        <v>63</v>
      </c>
      <c r="C4080">
        <v>2.64</v>
      </c>
      <c r="D4080" t="s">
        <v>293</v>
      </c>
      <c r="F4080">
        <f>IFERROR(IF(E4080="",VLOOKUP($B4080,Locations!$A$2:$U$255,16,FALSE),E4080),"")</f>
        <v>2.16</v>
      </c>
      <c r="G4080">
        <f>IFERROR(C4080-F4080,"")</f>
        <v>0.48</v>
      </c>
      <c r="H4080">
        <f>IFERROR(ROUND(VLOOKUP($B4080,Locations!$A$2:$U$255,11,FALSE)-G4080,3),"")</f>
        <v>4788.62</v>
      </c>
      <c r="I4080" s="2">
        <v>1</v>
      </c>
      <c r="J4080">
        <v>14</v>
      </c>
    </row>
    <row r="4081" spans="1:10" x14ac:dyDescent="0.25">
      <c r="A4081" s="1">
        <v>40884.410416666666</v>
      </c>
      <c r="B4081">
        <v>63</v>
      </c>
      <c r="C4081">
        <v>2.2799999999999998</v>
      </c>
      <c r="D4081" t="s">
        <v>293</v>
      </c>
      <c r="F4081">
        <f>IFERROR(IF(E4081="",VLOOKUP($B4081,Locations!$A$2:$U$255,16,FALSE),E4081),"")</f>
        <v>2.16</v>
      </c>
      <c r="G4081">
        <f>IFERROR(C4081-F4081,"")</f>
        <v>0.11999999999999966</v>
      </c>
      <c r="H4081">
        <f>IFERROR(ROUND(VLOOKUP($B4081,Locations!$A$2:$U$255,11,FALSE)-G4081,3),"")</f>
        <v>4788.9799999999996</v>
      </c>
      <c r="I4081" s="2">
        <v>1</v>
      </c>
      <c r="J4081">
        <v>14</v>
      </c>
    </row>
    <row r="4082" spans="1:10" x14ac:dyDescent="0.25">
      <c r="A4082" s="1">
        <v>40967.643750000003</v>
      </c>
      <c r="B4082">
        <v>63</v>
      </c>
      <c r="C4082">
        <v>1.98</v>
      </c>
      <c r="D4082" t="s">
        <v>293</v>
      </c>
      <c r="F4082">
        <f>IFERROR(IF(E4082="",VLOOKUP($B4082,Locations!$A$2:$U$255,16,FALSE),E4082),"")</f>
        <v>2.16</v>
      </c>
      <c r="G4082">
        <f>IFERROR(C4082-F4082,"")</f>
        <v>-0.18000000000000016</v>
      </c>
      <c r="H4082">
        <f>IFERROR(ROUND(VLOOKUP($B4082,Locations!$A$2:$U$255,11,FALSE)-G4082,3),"")</f>
        <v>4789.28</v>
      </c>
      <c r="I4082" s="2">
        <v>1</v>
      </c>
      <c r="J4082">
        <v>16</v>
      </c>
    </row>
    <row r="4083" spans="1:10" x14ac:dyDescent="0.25">
      <c r="A4083" s="1">
        <v>41066.379166666666</v>
      </c>
      <c r="B4083">
        <v>63</v>
      </c>
      <c r="C4083">
        <v>2.19</v>
      </c>
      <c r="D4083" t="s">
        <v>293</v>
      </c>
      <c r="F4083">
        <f>IFERROR(IF(E4083="",VLOOKUP($B4083,Locations!$A$2:$U$255,16,FALSE),E4083),"")</f>
        <v>2.16</v>
      </c>
      <c r="G4083">
        <f>IFERROR(C4083-F4083,"")</f>
        <v>2.9999999999999805E-2</v>
      </c>
      <c r="H4083">
        <f>IFERROR(ROUND(VLOOKUP($B4083,Locations!$A$2:$U$255,11,FALSE)-G4083,3),"")</f>
        <v>4789.07</v>
      </c>
      <c r="I4083" s="2">
        <v>1</v>
      </c>
      <c r="J4083">
        <v>14</v>
      </c>
    </row>
    <row r="4084" spans="1:10" x14ac:dyDescent="0.25">
      <c r="A4084" s="1">
        <v>41164.411805555559</v>
      </c>
      <c r="B4084">
        <v>63</v>
      </c>
      <c r="C4084">
        <v>2.39</v>
      </c>
      <c r="D4084" t="s">
        <v>293</v>
      </c>
      <c r="F4084">
        <f>IFERROR(IF(E4084="",VLOOKUP($B4084,Locations!$A$2:$U$255,16,FALSE),E4084),"")</f>
        <v>2.16</v>
      </c>
      <c r="G4084">
        <f>IFERROR(C4084-F4084,"")</f>
        <v>0.22999999999999998</v>
      </c>
      <c r="H4084">
        <f>IFERROR(ROUND(VLOOKUP($B4084,Locations!$A$2:$U$255,11,FALSE)-G4084,3),"")</f>
        <v>4788.87</v>
      </c>
      <c r="I4084" s="2">
        <v>1</v>
      </c>
      <c r="J4084">
        <v>14</v>
      </c>
    </row>
    <row r="4085" spans="1:10" x14ac:dyDescent="0.25">
      <c r="A4085" s="1">
        <v>41339.382638888892</v>
      </c>
      <c r="B4085">
        <v>63</v>
      </c>
      <c r="C4085">
        <v>1.63</v>
      </c>
      <c r="D4085" t="s">
        <v>293</v>
      </c>
      <c r="F4085">
        <f>IFERROR(IF(E4085="",VLOOKUP($B4085,Locations!$A$2:$U$255,16,FALSE),E4085),"")</f>
        <v>2.16</v>
      </c>
      <c r="G4085">
        <f>IFERROR(C4085-F4085,"")</f>
        <v>-0.53000000000000025</v>
      </c>
      <c r="H4085">
        <f>IFERROR(ROUND(VLOOKUP($B4085,Locations!$A$2:$U$255,11,FALSE)-G4085,3),"")</f>
        <v>4789.63</v>
      </c>
      <c r="I4085" s="2">
        <v>1</v>
      </c>
      <c r="J4085">
        <v>14</v>
      </c>
    </row>
    <row r="4086" spans="1:10" x14ac:dyDescent="0.25">
      <c r="A4086" s="1">
        <v>41444.35833333333</v>
      </c>
      <c r="B4086">
        <v>63</v>
      </c>
      <c r="C4086" s="41">
        <v>2.14</v>
      </c>
      <c r="D4086" t="s">
        <v>293</v>
      </c>
      <c r="E4086" s="41"/>
      <c r="F4086">
        <f>IFERROR(IF(E4086="",VLOOKUP($B4086,Locations!$A$2:$U$255,16,FALSE),E4086),"")</f>
        <v>2.16</v>
      </c>
      <c r="G4086">
        <f>IFERROR(C4086-F4086,"")</f>
        <v>-2.0000000000000018E-2</v>
      </c>
      <c r="H4086">
        <f>IFERROR(ROUND(VLOOKUP($B4086,Locations!$A$2:$U$255,11,FALSE)-G4086,3),"")</f>
        <v>4789.12</v>
      </c>
      <c r="I4086" s="2">
        <v>1</v>
      </c>
      <c r="J4086">
        <v>14</v>
      </c>
    </row>
    <row r="4087" spans="1:10" x14ac:dyDescent="0.25">
      <c r="A4087" s="1">
        <v>41535.392361111109</v>
      </c>
      <c r="B4087">
        <v>63</v>
      </c>
      <c r="C4087" s="41">
        <v>2.42</v>
      </c>
      <c r="D4087" t="s">
        <v>293</v>
      </c>
      <c r="E4087" s="41"/>
      <c r="F4087" s="41">
        <f>IFERROR(IF(E4087="",VLOOKUP($B4087,Locations!$A$2:$U$255,16,FALSE),E4087),"")</f>
        <v>2.16</v>
      </c>
      <c r="G4087">
        <f>IFERROR(C4087-F4087,"")</f>
        <v>0.25999999999999979</v>
      </c>
      <c r="H4087">
        <f>IFERROR(ROUND(VLOOKUP($B4087,Locations!$A$2:$U$255,11,FALSE)-G4087,3),"")</f>
        <v>4788.84</v>
      </c>
      <c r="I4087" s="2">
        <v>1</v>
      </c>
      <c r="J4087">
        <v>14</v>
      </c>
    </row>
    <row r="4088" spans="1:10" x14ac:dyDescent="0.25">
      <c r="A4088" s="1">
        <v>41618.621527777781</v>
      </c>
      <c r="B4088">
        <v>63</v>
      </c>
      <c r="C4088">
        <v>2.06</v>
      </c>
      <c r="D4088" t="s">
        <v>293</v>
      </c>
      <c r="F4088">
        <f>IFERROR(IF(E4088="",VLOOKUP($B4088,Locations!$A$2:$U$255,16,FALSE),E4088),"")</f>
        <v>2.16</v>
      </c>
      <c r="G4088">
        <f>IFERROR(C4088-F4088,"")</f>
        <v>-0.10000000000000009</v>
      </c>
      <c r="H4088">
        <f>IFERROR(ROUND(VLOOKUP($B4088,Locations!$A$2:$U$255,11,FALSE)-G4088,3),"")</f>
        <v>4789.2</v>
      </c>
      <c r="I4088" s="2">
        <v>1</v>
      </c>
      <c r="J4088">
        <v>16</v>
      </c>
    </row>
    <row r="4089" spans="1:10" x14ac:dyDescent="0.25">
      <c r="A4089" s="1">
        <v>41703.392361111109</v>
      </c>
      <c r="B4089">
        <v>63</v>
      </c>
      <c r="C4089">
        <v>1.82</v>
      </c>
      <c r="D4089" t="s">
        <v>293</v>
      </c>
      <c r="F4089">
        <f>IFERROR(IF(E4089="",VLOOKUP($B4089,Locations!$A$2:$U$255,16,FALSE),E4089),"")</f>
        <v>2.16</v>
      </c>
      <c r="G4089">
        <f>IFERROR(C4089-F4089,"")</f>
        <v>-0.34000000000000008</v>
      </c>
      <c r="H4089">
        <f>IFERROR(ROUND(VLOOKUP($B4089,Locations!$A$2:$U$255,11,FALSE)-G4089,3),"")</f>
        <v>4789.4399999999996</v>
      </c>
      <c r="I4089" s="2">
        <v>1</v>
      </c>
      <c r="J4089">
        <v>14</v>
      </c>
    </row>
    <row r="4090" spans="1:10" x14ac:dyDescent="0.25">
      <c r="A4090" s="1">
        <v>41794.350694444445</v>
      </c>
      <c r="B4090">
        <v>63</v>
      </c>
      <c r="C4090">
        <v>2.0699999999999998</v>
      </c>
      <c r="D4090" t="s">
        <v>293</v>
      </c>
      <c r="F4090">
        <f>IFERROR(IF(E4090="",VLOOKUP($B4090,Locations!$A$2:$U$255,16,FALSE),E4090),"")</f>
        <v>2.16</v>
      </c>
      <c r="G4090">
        <f>IFERROR(C4090-F4090,"")</f>
        <v>-9.0000000000000302E-2</v>
      </c>
      <c r="H4090">
        <f>IFERROR(ROUND(VLOOKUP($B4090,Locations!$A$2:$U$255,11,FALSE)-G4090,3),"")</f>
        <v>4789.1899999999996</v>
      </c>
      <c r="I4090" s="2">
        <v>1</v>
      </c>
      <c r="J4090">
        <v>14</v>
      </c>
    </row>
    <row r="4091" spans="1:10" x14ac:dyDescent="0.25">
      <c r="A4091" s="1">
        <v>41892.381944444445</v>
      </c>
      <c r="B4091">
        <v>63</v>
      </c>
      <c r="C4091">
        <v>2.5099999999999998</v>
      </c>
      <c r="D4091" t="s">
        <v>293</v>
      </c>
      <c r="F4091">
        <f>IFERROR(IF(E4091="",VLOOKUP($B4091,Locations!$A$2:$U$255,16,FALSE),E4091),"")</f>
        <v>2.16</v>
      </c>
      <c r="G4091">
        <f>IFERROR(C4091-F4091,"")</f>
        <v>0.34999999999999964</v>
      </c>
      <c r="H4091">
        <f>IFERROR(ROUND(VLOOKUP($B4091,Locations!$A$2:$U$255,11,FALSE)-G4091,3),"")</f>
        <v>4788.75</v>
      </c>
      <c r="I4091" s="2">
        <v>1</v>
      </c>
      <c r="J4091">
        <v>14</v>
      </c>
    </row>
    <row r="4092" spans="1:10" x14ac:dyDescent="0.25">
      <c r="A4092" s="1">
        <v>41983.383333333331</v>
      </c>
      <c r="B4092">
        <v>63</v>
      </c>
      <c r="C4092">
        <v>2</v>
      </c>
      <c r="D4092" t="s">
        <v>293</v>
      </c>
      <c r="F4092">
        <f>IFERROR(IF(E4092="",VLOOKUP($B4092,Locations!$A$2:$U$255,16,FALSE),E4092),"")</f>
        <v>2.16</v>
      </c>
      <c r="G4092">
        <f>IFERROR(C4092-F4092,"")</f>
        <v>-0.16000000000000014</v>
      </c>
      <c r="H4092">
        <f>IFERROR(ROUND(VLOOKUP($B4092,Locations!$A$2:$U$255,11,FALSE)-G4092,3),"")</f>
        <v>4789.26</v>
      </c>
      <c r="I4092" s="2">
        <v>1</v>
      </c>
      <c r="J4092">
        <v>16</v>
      </c>
    </row>
    <row r="4093" spans="1:10" x14ac:dyDescent="0.25">
      <c r="A4093" s="1">
        <v>42067.374305555553</v>
      </c>
      <c r="B4093">
        <v>63</v>
      </c>
      <c r="C4093">
        <v>1.85</v>
      </c>
      <c r="D4093" t="s">
        <v>293</v>
      </c>
      <c r="F4093">
        <f>IFERROR(IF(E4093="",VLOOKUP($B4093,Locations!$A$2:$U$255,16,FALSE),E4093),"")</f>
        <v>2.16</v>
      </c>
      <c r="G4093">
        <f>IFERROR(C4093-F4093,"")</f>
        <v>-0.31000000000000005</v>
      </c>
      <c r="H4093">
        <f>IFERROR(ROUND(VLOOKUP($B4093,Locations!$A$2:$U$255,11,FALSE)-G4093,3),"")</f>
        <v>4789.41</v>
      </c>
      <c r="I4093" s="2">
        <v>1</v>
      </c>
      <c r="J4093">
        <v>16</v>
      </c>
    </row>
    <row r="4094" spans="1:10" x14ac:dyDescent="0.25">
      <c r="A4094" s="1">
        <v>42179.675694444442</v>
      </c>
      <c r="B4094">
        <v>63</v>
      </c>
      <c r="C4094">
        <v>2.0499999999999998</v>
      </c>
      <c r="D4094" t="s">
        <v>293</v>
      </c>
      <c r="F4094">
        <f>IFERROR(IF(E4094="",VLOOKUP($B4094,Locations!$A$2:$U$255,16,FALSE),E4094),"")</f>
        <v>2.16</v>
      </c>
      <c r="G4094">
        <f>IFERROR(C4094-F4094,"")</f>
        <v>-0.11000000000000032</v>
      </c>
      <c r="H4094">
        <f>IFERROR(ROUND(VLOOKUP($B4094,Locations!$A$2:$U$255,11,FALSE)-G4094,3),"")</f>
        <v>4789.21</v>
      </c>
      <c r="I4094" s="2">
        <v>1</v>
      </c>
      <c r="J4094">
        <v>17</v>
      </c>
    </row>
    <row r="4095" spans="1:10" x14ac:dyDescent="0.25">
      <c r="A4095" s="1">
        <v>42340.370138888888</v>
      </c>
      <c r="B4095">
        <v>63</v>
      </c>
      <c r="C4095">
        <v>2.15</v>
      </c>
      <c r="D4095" t="s">
        <v>293</v>
      </c>
      <c r="F4095">
        <f>IFERROR(IF(E4095="",VLOOKUP($B4095,Locations!$A$2:$U$255,16,FALSE),E4095),"")</f>
        <v>2.16</v>
      </c>
      <c r="G4095">
        <f>IFERROR(C4095-F4095,"")</f>
        <v>-1.0000000000000231E-2</v>
      </c>
      <c r="H4095">
        <f>IFERROR(ROUND(VLOOKUP($B4095,Locations!$A$2:$U$255,11,FALSE)-G4095,3),"")</f>
        <v>4789.1099999999997</v>
      </c>
      <c r="I4095" s="2">
        <v>1</v>
      </c>
      <c r="J4095">
        <v>16</v>
      </c>
    </row>
    <row r="4096" spans="1:10" x14ac:dyDescent="0.25">
      <c r="A4096" s="1">
        <v>42494.369444444441</v>
      </c>
      <c r="B4096">
        <v>63</v>
      </c>
      <c r="C4096">
        <v>1.9</v>
      </c>
      <c r="D4096" t="s">
        <v>293</v>
      </c>
      <c r="F4096">
        <f>IFERROR(IF(E4096="",VLOOKUP($B4096,Locations!$A$2:$U$255,16,FALSE),E4096),"")</f>
        <v>2.16</v>
      </c>
      <c r="G4096">
        <f>IFERROR(C4096-F4096,"")</f>
        <v>-0.26000000000000023</v>
      </c>
      <c r="H4096">
        <f>IFERROR(ROUND(VLOOKUP($B4096,Locations!$A$2:$U$255,11,FALSE)-G4096,3),"")</f>
        <v>4789.3599999999997</v>
      </c>
      <c r="I4096" s="2">
        <v>1</v>
      </c>
      <c r="J4096">
        <v>15</v>
      </c>
    </row>
    <row r="4097" spans="1:10" x14ac:dyDescent="0.25">
      <c r="A4097" s="1">
        <v>42585.351388888892</v>
      </c>
      <c r="B4097">
        <v>63</v>
      </c>
      <c r="C4097">
        <v>2.67</v>
      </c>
      <c r="D4097" t="s">
        <v>293</v>
      </c>
      <c r="F4097">
        <f>IFERROR(IF(E4097="",VLOOKUP($B4097,Locations!$A$2:$U$255,16,FALSE),E4097),"")</f>
        <v>2.16</v>
      </c>
      <c r="G4097">
        <f>IFERROR(C4097-F4097,"")</f>
        <v>0.50999999999999979</v>
      </c>
      <c r="H4097">
        <f>IFERROR(ROUND(VLOOKUP($B4097,Locations!$A$2:$U$255,11,FALSE)-G4097,3),"")</f>
        <v>4788.59</v>
      </c>
      <c r="I4097" s="2">
        <v>1</v>
      </c>
      <c r="J4097">
        <v>15</v>
      </c>
    </row>
    <row r="4098" spans="1:10" x14ac:dyDescent="0.25">
      <c r="A4098" s="1">
        <v>42801.388194444444</v>
      </c>
      <c r="B4098">
        <v>63</v>
      </c>
      <c r="C4098">
        <v>2.06</v>
      </c>
      <c r="D4098" t="s">
        <v>293</v>
      </c>
      <c r="F4098">
        <f>IFERROR(IF(E4098="",VLOOKUP($B4098,Locations!$A$2:$U$255,16,FALSE),E4098),"")</f>
        <v>2.16</v>
      </c>
      <c r="G4098">
        <f>IFERROR(C4098-F4098,"")</f>
        <v>-0.10000000000000009</v>
      </c>
      <c r="H4098">
        <f>IFERROR(ROUND(VLOOKUP($B4098,Locations!$A$2:$U$255,11,FALSE)-G4098,3),"")</f>
        <v>4789.2</v>
      </c>
      <c r="I4098" s="2">
        <v>1</v>
      </c>
      <c r="J4098">
        <v>16</v>
      </c>
    </row>
    <row r="4099" spans="1:10" x14ac:dyDescent="0.25">
      <c r="A4099" s="1">
        <v>42963.381249999999</v>
      </c>
      <c r="B4099">
        <v>63</v>
      </c>
      <c r="C4099">
        <v>2.81</v>
      </c>
      <c r="D4099" t="s">
        <v>293</v>
      </c>
      <c r="F4099">
        <f>IFERROR(IF(E4099="",VLOOKUP($B4099,Locations!$A$2:$U$255,16,FALSE),E4099),"")</f>
        <v>2.16</v>
      </c>
      <c r="G4099">
        <f>IFERROR(C4099-F4099,"")</f>
        <v>0.64999999999999991</v>
      </c>
      <c r="H4099">
        <f>IFERROR(ROUND(VLOOKUP($B4099,Locations!$A$2:$U$255,11,FALSE)-G4099,3),"")</f>
        <v>4788.45</v>
      </c>
      <c r="I4099" s="2">
        <v>1</v>
      </c>
      <c r="J4099">
        <v>15</v>
      </c>
    </row>
    <row r="4100" spans="1:10" x14ac:dyDescent="0.25">
      <c r="A4100" s="1">
        <v>43075.392361111109</v>
      </c>
      <c r="B4100">
        <v>63</v>
      </c>
      <c r="C4100">
        <v>2.42</v>
      </c>
      <c r="D4100" t="s">
        <v>293</v>
      </c>
      <c r="F4100">
        <f>IFERROR(IF(E4100="",VLOOKUP($B4100,Locations!$A$2:$U$255,16,FALSE),E4100),"")</f>
        <v>2.16</v>
      </c>
      <c r="G4100">
        <f>IFERROR(C4100-F4100,"")</f>
        <v>0.25999999999999979</v>
      </c>
      <c r="H4100">
        <f>IFERROR(ROUND(VLOOKUP($B4100,Locations!$A$2:$U$255,11,FALSE)-G4100,3),"")</f>
        <v>4788.84</v>
      </c>
      <c r="I4100" s="2">
        <v>1</v>
      </c>
      <c r="J4100">
        <v>16</v>
      </c>
    </row>
    <row r="4101" spans="1:10" x14ac:dyDescent="0.25">
      <c r="A4101" s="50">
        <v>43166.364583333336</v>
      </c>
      <c r="B4101">
        <v>63</v>
      </c>
      <c r="C4101">
        <v>2.17</v>
      </c>
      <c r="D4101" t="s">
        <v>293</v>
      </c>
      <c r="F4101">
        <v>2.16</v>
      </c>
      <c r="G4101">
        <f>IFERROR(C4101-F4101,"")</f>
        <v>9.9999999999997868E-3</v>
      </c>
      <c r="H4101">
        <f>IFERROR(ROUND(VLOOKUP($B4101,Locations!$A$2:$U$255,11,FALSE)-G4101,3),"")</f>
        <v>4789.09</v>
      </c>
      <c r="I4101" s="2">
        <v>1</v>
      </c>
      <c r="J4101">
        <v>16</v>
      </c>
    </row>
    <row r="4102" spans="1:10" x14ac:dyDescent="0.25">
      <c r="A4102" s="50">
        <v>43313.411111111112</v>
      </c>
      <c r="B4102">
        <v>63</v>
      </c>
      <c r="C4102" s="47">
        <v>2.82</v>
      </c>
      <c r="D4102" t="s">
        <v>293</v>
      </c>
      <c r="F4102">
        <v>2.16</v>
      </c>
      <c r="G4102">
        <f>IFERROR(C4102-F4102,"")</f>
        <v>0.6599999999999997</v>
      </c>
      <c r="H4102">
        <f>IFERROR(ROUND(VLOOKUP($B4102,Locations!$A$2:$U$255,11,FALSE)-G4102,3),"")</f>
        <v>4788.4399999999996</v>
      </c>
      <c r="I4102" s="2">
        <v>1</v>
      </c>
      <c r="J4102">
        <v>17</v>
      </c>
    </row>
    <row r="4103" spans="1:10" x14ac:dyDescent="0.25">
      <c r="A4103" s="1">
        <v>39854.708333333336</v>
      </c>
      <c r="B4103">
        <v>64</v>
      </c>
      <c r="C4103">
        <v>8.6999999999999993</v>
      </c>
      <c r="D4103" t="s">
        <v>314</v>
      </c>
      <c r="F4103">
        <f>IFERROR(IF(E4103="",VLOOKUP($B4103,Locations!$A$2:$U$255,16,FALSE),E4103),"")</f>
        <v>2.3199999999999998</v>
      </c>
      <c r="G4103">
        <f>IFERROR(C4103-F4103,"")</f>
        <v>6.379999999999999</v>
      </c>
      <c r="H4103">
        <f>IFERROR(ROUND(VLOOKUP($B4103,Locations!$A$2:$U$255,11,FALSE)-G4103,3),"")</f>
        <v>4788.72</v>
      </c>
      <c r="I4103" s="2">
        <v>1</v>
      </c>
      <c r="J4103">
        <v>17</v>
      </c>
    </row>
    <row r="4104" spans="1:10" x14ac:dyDescent="0.25">
      <c r="A4104" s="1">
        <v>39966.615277777775</v>
      </c>
      <c r="B4104">
        <v>64</v>
      </c>
      <c r="C4104" s="41">
        <v>8.91</v>
      </c>
      <c r="D4104" t="s">
        <v>314</v>
      </c>
      <c r="F4104">
        <f>IFERROR(IF(E4104="",VLOOKUP($B4104,Locations!$A$2:$U$255,16,FALSE),E4104),"")</f>
        <v>2.3199999999999998</v>
      </c>
      <c r="G4104">
        <f>IFERROR(C4104-F4104,"")</f>
        <v>6.59</v>
      </c>
      <c r="H4104">
        <f>IFERROR(ROUND(VLOOKUP($B4104,Locations!$A$2:$U$255,11,FALSE)-G4104,3),"")</f>
        <v>4788.51</v>
      </c>
      <c r="I4104" s="2">
        <v>1</v>
      </c>
      <c r="J4104">
        <v>17</v>
      </c>
    </row>
    <row r="4105" spans="1:10" x14ac:dyDescent="0.25">
      <c r="A4105" s="1">
        <v>40072.511111111111</v>
      </c>
      <c r="B4105">
        <v>64</v>
      </c>
      <c r="C4105">
        <v>9.59</v>
      </c>
      <c r="D4105" t="s">
        <v>314</v>
      </c>
      <c r="F4105">
        <f>IFERROR(IF(E4105="",VLOOKUP($B4105,Locations!$A$2:$U$255,16,FALSE),E4105),"")</f>
        <v>2.3199999999999998</v>
      </c>
      <c r="G4105">
        <f>IFERROR(C4105-F4105,"")</f>
        <v>7.27</v>
      </c>
      <c r="H4105">
        <f>IFERROR(ROUND(VLOOKUP($B4105,Locations!$A$2:$U$255,11,FALSE)-G4105,3),"")</f>
        <v>4787.83</v>
      </c>
      <c r="I4105" s="2">
        <v>1</v>
      </c>
      <c r="J4105">
        <v>17</v>
      </c>
    </row>
    <row r="4106" spans="1:10" x14ac:dyDescent="0.25">
      <c r="A4106" s="1">
        <v>40150.465277777781</v>
      </c>
      <c r="B4106">
        <v>64</v>
      </c>
      <c r="C4106">
        <v>9.19</v>
      </c>
      <c r="D4106" t="s">
        <v>314</v>
      </c>
      <c r="F4106">
        <f>IFERROR(IF(E4106="",VLOOKUP($B4106,Locations!$A$2:$U$255,16,FALSE),E4106),"")</f>
        <v>2.3199999999999998</v>
      </c>
      <c r="G4106">
        <f>IFERROR(C4106-F4106,"")</f>
        <v>6.8699999999999992</v>
      </c>
      <c r="H4106">
        <f>IFERROR(ROUND(VLOOKUP($B4106,Locations!$A$2:$U$255,11,FALSE)-G4106,3),"")</f>
        <v>4788.2299999999996</v>
      </c>
      <c r="I4106" s="2">
        <v>1</v>
      </c>
      <c r="J4106">
        <v>17</v>
      </c>
    </row>
    <row r="4107" spans="1:10" x14ac:dyDescent="0.25">
      <c r="A4107" s="1">
        <v>40240.455555555556</v>
      </c>
      <c r="B4107">
        <v>64</v>
      </c>
      <c r="C4107">
        <v>8.58</v>
      </c>
      <c r="D4107" t="s">
        <v>314</v>
      </c>
      <c r="F4107">
        <f>IFERROR(IF(E4107="",VLOOKUP($B4107,Locations!$A$2:$U$255,16,FALSE),E4107),"")</f>
        <v>2.3199999999999998</v>
      </c>
      <c r="G4107">
        <f>IFERROR(C4107-F4107,"")</f>
        <v>6.26</v>
      </c>
      <c r="H4107">
        <f>IFERROR(ROUND(VLOOKUP($B4107,Locations!$A$2:$U$255,11,FALSE)-G4107,3),"")</f>
        <v>4788.84</v>
      </c>
      <c r="I4107" s="2">
        <v>1</v>
      </c>
      <c r="J4107">
        <v>17</v>
      </c>
    </row>
    <row r="4108" spans="1:10" x14ac:dyDescent="0.25">
      <c r="A4108" s="1">
        <v>40338.456944444442</v>
      </c>
      <c r="B4108">
        <v>64</v>
      </c>
      <c r="C4108">
        <v>8.85</v>
      </c>
      <c r="D4108" t="s">
        <v>314</v>
      </c>
      <c r="F4108">
        <f>IFERROR(IF(E4108="",VLOOKUP($B4108,Locations!$A$2:$U$255,16,FALSE),E4108),"")</f>
        <v>2.3199999999999998</v>
      </c>
      <c r="G4108">
        <f>IFERROR(C4108-F4108,"")</f>
        <v>6.5299999999999994</v>
      </c>
      <c r="H4108">
        <f>IFERROR(ROUND(VLOOKUP($B4108,Locations!$A$2:$U$255,11,FALSE)-G4108,3),"")</f>
        <v>4788.57</v>
      </c>
      <c r="I4108" s="2">
        <v>1</v>
      </c>
      <c r="J4108">
        <v>17</v>
      </c>
    </row>
    <row r="4109" spans="1:10" x14ac:dyDescent="0.25">
      <c r="A4109" s="1">
        <v>40436.492361111108</v>
      </c>
      <c r="B4109">
        <v>64</v>
      </c>
      <c r="C4109">
        <v>9.8699999999999992</v>
      </c>
      <c r="D4109" t="s">
        <v>314</v>
      </c>
      <c r="F4109">
        <f>IFERROR(IF(E4109="",VLOOKUP($B4109,Locations!$A$2:$U$255,16,FALSE),E4109),"")</f>
        <v>2.3199999999999998</v>
      </c>
      <c r="G4109">
        <f>IFERROR(C4109-F4109,"")</f>
        <v>7.5499999999999989</v>
      </c>
      <c r="H4109">
        <f>IFERROR(ROUND(VLOOKUP($B4109,Locations!$A$2:$U$255,11,FALSE)-G4109,3),"")</f>
        <v>4787.55</v>
      </c>
      <c r="I4109" s="2">
        <v>1</v>
      </c>
      <c r="J4109">
        <v>14</v>
      </c>
    </row>
    <row r="4110" spans="1:10" x14ac:dyDescent="0.25">
      <c r="A4110" s="1">
        <v>40519.654861111114</v>
      </c>
      <c r="B4110">
        <v>64</v>
      </c>
      <c r="C4110">
        <v>9.19</v>
      </c>
      <c r="D4110" t="s">
        <v>314</v>
      </c>
      <c r="F4110">
        <f>IFERROR(IF(E4110="",VLOOKUP($B4110,Locations!$A$2:$U$255,16,FALSE),E4110),"")</f>
        <v>2.3199999999999998</v>
      </c>
      <c r="G4110">
        <f>IFERROR(C4110-F4110,"")</f>
        <v>6.8699999999999992</v>
      </c>
      <c r="H4110">
        <f>IFERROR(ROUND(VLOOKUP($B4110,Locations!$A$2:$U$255,11,FALSE)-G4110,3),"")</f>
        <v>4788.2299999999996</v>
      </c>
      <c r="I4110" s="2">
        <v>1</v>
      </c>
      <c r="J4110">
        <v>16</v>
      </c>
    </row>
    <row r="4111" spans="1:10" x14ac:dyDescent="0.25">
      <c r="A4111" s="1">
        <v>40604.387499999997</v>
      </c>
      <c r="B4111">
        <v>64</v>
      </c>
      <c r="C4111">
        <v>8.75</v>
      </c>
      <c r="D4111" t="s">
        <v>314</v>
      </c>
      <c r="F4111">
        <f>IFERROR(IF(E4111="",VLOOKUP($B4111,Locations!$A$2:$U$255,16,FALSE),E4111),"")</f>
        <v>2.3199999999999998</v>
      </c>
      <c r="G4111">
        <f>IFERROR(C4111-F4111,"")</f>
        <v>6.43</v>
      </c>
      <c r="H4111">
        <f>IFERROR(ROUND(VLOOKUP($B4111,Locations!$A$2:$U$255,11,FALSE)-G4111,3),"")</f>
        <v>4788.67</v>
      </c>
      <c r="I4111" s="2">
        <v>1</v>
      </c>
      <c r="J4111">
        <v>14</v>
      </c>
    </row>
    <row r="4112" spans="1:10" x14ac:dyDescent="0.25">
      <c r="A4112" s="1">
        <v>40702.349305555559</v>
      </c>
      <c r="B4112">
        <v>64</v>
      </c>
      <c r="C4112">
        <v>8.58</v>
      </c>
      <c r="D4112" t="s">
        <v>314</v>
      </c>
      <c r="F4112">
        <f>IFERROR(IF(E4112="",VLOOKUP($B4112,Locations!$A$2:$U$255,16,FALSE),E4112),"")</f>
        <v>2.3199999999999998</v>
      </c>
      <c r="G4112">
        <f>IFERROR(C4112-F4112,"")</f>
        <v>6.26</v>
      </c>
      <c r="H4112">
        <f>IFERROR(ROUND(VLOOKUP($B4112,Locations!$A$2:$U$255,11,FALSE)-G4112,3),"")</f>
        <v>4788.84</v>
      </c>
      <c r="I4112" s="2">
        <v>1</v>
      </c>
      <c r="J4112">
        <v>14</v>
      </c>
    </row>
    <row r="4113" spans="1:10" x14ac:dyDescent="0.25">
      <c r="A4113" s="1">
        <v>40800.388888888891</v>
      </c>
      <c r="B4113">
        <v>64</v>
      </c>
      <c r="C4113">
        <v>9.5500000000000007</v>
      </c>
      <c r="D4113" t="s">
        <v>314</v>
      </c>
      <c r="F4113">
        <f>IFERROR(IF(E4113="",VLOOKUP($B4113,Locations!$A$2:$U$255,16,FALSE),E4113),"")</f>
        <v>2.3199999999999998</v>
      </c>
      <c r="G4113">
        <f>IFERROR(C4113-F4113,"")</f>
        <v>7.23</v>
      </c>
      <c r="H4113">
        <f>IFERROR(ROUND(VLOOKUP($B4113,Locations!$A$2:$U$255,11,FALSE)-G4113,3),"")</f>
        <v>4787.87</v>
      </c>
      <c r="I4113" s="2">
        <v>1</v>
      </c>
      <c r="J4113">
        <v>14</v>
      </c>
    </row>
    <row r="4114" spans="1:10" x14ac:dyDescent="0.25">
      <c r="A4114" s="1">
        <v>40884.42083333333</v>
      </c>
      <c r="B4114">
        <v>64</v>
      </c>
      <c r="C4114">
        <v>9.1199999999999992</v>
      </c>
      <c r="D4114" t="s">
        <v>314</v>
      </c>
      <c r="F4114">
        <f>IFERROR(IF(E4114="",VLOOKUP($B4114,Locations!$A$2:$U$255,16,FALSE),E4114),"")</f>
        <v>2.3199999999999998</v>
      </c>
      <c r="G4114">
        <f>IFERROR(C4114-F4114,"")</f>
        <v>6.7999999999999989</v>
      </c>
      <c r="H4114">
        <f>IFERROR(ROUND(VLOOKUP($B4114,Locations!$A$2:$U$255,11,FALSE)-G4114,3),"")</f>
        <v>4788.3</v>
      </c>
      <c r="I4114" s="2">
        <v>1</v>
      </c>
      <c r="J4114">
        <v>14</v>
      </c>
    </row>
    <row r="4115" spans="1:10" x14ac:dyDescent="0.25">
      <c r="A4115" s="1">
        <v>40967.65625</v>
      </c>
      <c r="B4115">
        <v>64</v>
      </c>
      <c r="C4115">
        <v>8.74</v>
      </c>
      <c r="D4115" t="s">
        <v>314</v>
      </c>
      <c r="F4115">
        <f>IFERROR(IF(E4115="",VLOOKUP($B4115,Locations!$A$2:$U$255,16,FALSE),E4115),"")</f>
        <v>2.3199999999999998</v>
      </c>
      <c r="G4115">
        <f>IFERROR(C4115-F4115,"")</f>
        <v>6.42</v>
      </c>
      <c r="H4115">
        <f>IFERROR(ROUND(VLOOKUP($B4115,Locations!$A$2:$U$255,11,FALSE)-G4115,3),"")</f>
        <v>4788.68</v>
      </c>
      <c r="I4115" s="2">
        <v>1</v>
      </c>
      <c r="J4115">
        <v>16</v>
      </c>
    </row>
    <row r="4116" spans="1:10" x14ac:dyDescent="0.25">
      <c r="A4116" s="1">
        <v>41066.387499999997</v>
      </c>
      <c r="B4116">
        <v>64</v>
      </c>
      <c r="C4116">
        <v>9.1199999999999992</v>
      </c>
      <c r="D4116" t="s">
        <v>314</v>
      </c>
      <c r="F4116">
        <f>IFERROR(IF(E4116="",VLOOKUP($B4116,Locations!$A$2:$U$255,16,FALSE),E4116),"")</f>
        <v>2.3199999999999998</v>
      </c>
      <c r="G4116">
        <f>IFERROR(C4116-F4116,"")</f>
        <v>6.7999999999999989</v>
      </c>
      <c r="H4116">
        <f>IFERROR(ROUND(VLOOKUP($B4116,Locations!$A$2:$U$255,11,FALSE)-G4116,3),"")</f>
        <v>4788.3</v>
      </c>
      <c r="I4116" s="2">
        <v>1</v>
      </c>
      <c r="J4116">
        <v>14</v>
      </c>
    </row>
    <row r="4117" spans="1:10" x14ac:dyDescent="0.25">
      <c r="A4117" s="1">
        <v>41164.423611111109</v>
      </c>
      <c r="B4117">
        <v>64</v>
      </c>
      <c r="C4117">
        <v>9.32</v>
      </c>
      <c r="D4117" t="s">
        <v>314</v>
      </c>
      <c r="F4117">
        <f>IFERROR(IF(E4117="",VLOOKUP($B4117,Locations!$A$2:$U$255,16,FALSE),E4117),"")</f>
        <v>2.3199999999999998</v>
      </c>
      <c r="G4117">
        <f>IFERROR(C4117-F4117,"")</f>
        <v>7</v>
      </c>
      <c r="H4117">
        <f>IFERROR(ROUND(VLOOKUP($B4117,Locations!$A$2:$U$255,11,FALSE)-G4117,3),"")</f>
        <v>4788.1000000000004</v>
      </c>
      <c r="I4117" s="2">
        <v>1</v>
      </c>
      <c r="J4117">
        <v>14</v>
      </c>
    </row>
    <row r="4118" spans="1:10" x14ac:dyDescent="0.25">
      <c r="A4118" s="1">
        <v>41255.4</v>
      </c>
      <c r="B4118">
        <v>64</v>
      </c>
      <c r="C4118">
        <v>8.65</v>
      </c>
      <c r="D4118" t="s">
        <v>314</v>
      </c>
      <c r="F4118">
        <f>IFERROR(IF(E4118="",VLOOKUP($B4118,Locations!$A$2:$U$255,16,FALSE),E4118),"")</f>
        <v>2.3199999999999998</v>
      </c>
      <c r="G4118">
        <f>IFERROR(C4118-F4118,"")</f>
        <v>6.33</v>
      </c>
      <c r="H4118">
        <f>IFERROR(ROUND(VLOOKUP($B4118,Locations!$A$2:$U$255,11,FALSE)-G4118,3),"")</f>
        <v>4788.7700000000004</v>
      </c>
      <c r="I4118" s="2">
        <v>1</v>
      </c>
    </row>
    <row r="4119" spans="1:10" x14ac:dyDescent="0.25">
      <c r="A4119" s="1">
        <v>41339.390277777777</v>
      </c>
      <c r="B4119">
        <v>64</v>
      </c>
      <c r="C4119" s="41">
        <v>8.42</v>
      </c>
      <c r="D4119" t="s">
        <v>314</v>
      </c>
      <c r="E4119" s="41"/>
      <c r="F4119" s="41">
        <f>IFERROR(IF(E4119="",VLOOKUP($B4119,Locations!$A$2:$U$255,16,FALSE),E4119),"")</f>
        <v>2.3199999999999998</v>
      </c>
      <c r="G4119">
        <f>IFERROR(C4119-F4119,"")</f>
        <v>6.1</v>
      </c>
      <c r="H4119">
        <f>IFERROR(ROUND(VLOOKUP($B4119,Locations!$A$2:$U$255,11,FALSE)-G4119,3),"")</f>
        <v>4789</v>
      </c>
      <c r="I4119" s="2">
        <v>1</v>
      </c>
      <c r="J4119">
        <v>14</v>
      </c>
    </row>
    <row r="4120" spans="1:10" x14ac:dyDescent="0.25">
      <c r="A4120" s="1">
        <v>41444.368055555555</v>
      </c>
      <c r="B4120">
        <v>64</v>
      </c>
      <c r="C4120" s="41">
        <v>9.09</v>
      </c>
      <c r="D4120" t="s">
        <v>314</v>
      </c>
      <c r="E4120" s="41"/>
      <c r="F4120" s="41">
        <f>IFERROR(IF(E4120="",VLOOKUP($B4120,Locations!$A$2:$U$255,16,FALSE),E4120),"")</f>
        <v>2.3199999999999998</v>
      </c>
      <c r="G4120">
        <f>IFERROR(C4120-F4120,"")</f>
        <v>6.77</v>
      </c>
      <c r="H4120">
        <f>IFERROR(ROUND(VLOOKUP($B4120,Locations!$A$2:$U$255,11,FALSE)-G4120,3),"")</f>
        <v>4788.33</v>
      </c>
      <c r="I4120" s="2">
        <v>1</v>
      </c>
      <c r="J4120">
        <v>14</v>
      </c>
    </row>
    <row r="4121" spans="1:10" x14ac:dyDescent="0.25">
      <c r="A4121" s="1">
        <v>41535.398611111108</v>
      </c>
      <c r="B4121">
        <v>64</v>
      </c>
      <c r="C4121" s="41">
        <v>9.35</v>
      </c>
      <c r="D4121" t="s">
        <v>314</v>
      </c>
      <c r="E4121" s="41"/>
      <c r="F4121" s="41">
        <f>IFERROR(IF(E4121="",VLOOKUP($B4121,Locations!$A$2:$U$255,16,FALSE),E4121),"")</f>
        <v>2.3199999999999998</v>
      </c>
      <c r="G4121">
        <f>IFERROR(C4121-F4121,"")</f>
        <v>7.0299999999999994</v>
      </c>
      <c r="H4121">
        <f>IFERROR(ROUND(VLOOKUP($B4121,Locations!$A$2:$U$255,11,FALSE)-G4121,3),"")</f>
        <v>4788.07</v>
      </c>
      <c r="I4121" s="2">
        <v>1</v>
      </c>
      <c r="J4121">
        <v>14</v>
      </c>
    </row>
    <row r="4122" spans="1:10" x14ac:dyDescent="0.25">
      <c r="A4122" s="1">
        <v>41618.62777777778</v>
      </c>
      <c r="B4122">
        <v>64</v>
      </c>
      <c r="C4122" s="41">
        <v>8.8800000000000008</v>
      </c>
      <c r="D4122" t="s">
        <v>314</v>
      </c>
      <c r="E4122" s="41"/>
      <c r="F4122" s="41">
        <f>IFERROR(IF(E4122="",VLOOKUP($B4122,Locations!$A$2:$U$255,16,FALSE),E4122),"")</f>
        <v>2.3199999999999998</v>
      </c>
      <c r="G4122">
        <f>IFERROR(C4122-F4122,"")</f>
        <v>6.5600000000000005</v>
      </c>
      <c r="H4122">
        <f>IFERROR(ROUND(VLOOKUP($B4122,Locations!$A$2:$U$255,11,FALSE)-G4122,3),"")</f>
        <v>4788.54</v>
      </c>
      <c r="I4122" s="2">
        <v>1</v>
      </c>
      <c r="J4122">
        <v>16</v>
      </c>
    </row>
    <row r="4123" spans="1:10" x14ac:dyDescent="0.25">
      <c r="A4123" s="1">
        <v>41703.402777777781</v>
      </c>
      <c r="B4123">
        <v>64</v>
      </c>
      <c r="C4123" s="41">
        <v>8.5500000000000007</v>
      </c>
      <c r="D4123" t="s">
        <v>314</v>
      </c>
      <c r="E4123" s="41"/>
      <c r="F4123" s="41">
        <f>IFERROR(IF(E4123="",VLOOKUP($B4123,Locations!$A$2:$U$255,16,FALSE),E4123),"")</f>
        <v>2.3199999999999998</v>
      </c>
      <c r="G4123">
        <f>IFERROR(C4123-F4123,"")</f>
        <v>6.23</v>
      </c>
      <c r="H4123">
        <f>IFERROR(ROUND(VLOOKUP($B4123,Locations!$A$2:$U$255,11,FALSE)-G4123,3),"")</f>
        <v>4788.87</v>
      </c>
      <c r="I4123" s="2">
        <v>1</v>
      </c>
      <c r="J4123">
        <v>14</v>
      </c>
    </row>
    <row r="4124" spans="1:10" x14ac:dyDescent="0.25">
      <c r="A4124" s="1">
        <v>41794.36041666667</v>
      </c>
      <c r="B4124">
        <v>64</v>
      </c>
      <c r="C4124" s="41">
        <v>8.94</v>
      </c>
      <c r="D4124" t="s">
        <v>314</v>
      </c>
      <c r="E4124" s="41"/>
      <c r="F4124" s="41">
        <f>IFERROR(IF(E4124="",VLOOKUP($B4124,Locations!$A$2:$U$255,16,FALSE),E4124),"")</f>
        <v>2.3199999999999998</v>
      </c>
      <c r="G4124">
        <f>IFERROR(C4124-F4124,"")</f>
        <v>6.6199999999999992</v>
      </c>
      <c r="H4124">
        <f>IFERROR(ROUND(VLOOKUP($B4124,Locations!$A$2:$U$255,11,FALSE)-G4124,3),"")</f>
        <v>4788.4799999999996</v>
      </c>
      <c r="I4124" s="2">
        <v>1</v>
      </c>
      <c r="J4124">
        <v>14</v>
      </c>
    </row>
    <row r="4125" spans="1:10" x14ac:dyDescent="0.25">
      <c r="A4125" s="1">
        <v>41892.390277777777</v>
      </c>
      <c r="B4125">
        <v>64</v>
      </c>
      <c r="C4125" s="41">
        <v>9.48</v>
      </c>
      <c r="D4125" t="s">
        <v>314</v>
      </c>
      <c r="E4125" s="41"/>
      <c r="F4125" s="41">
        <f>IFERROR(IF(E4125="",VLOOKUP($B4125,Locations!$A$2:$U$255,16,FALSE),E4125),"")</f>
        <v>2.3199999999999998</v>
      </c>
      <c r="G4125">
        <f>IFERROR(C4125-F4125,"")</f>
        <v>7.16</v>
      </c>
      <c r="H4125">
        <f>IFERROR(ROUND(VLOOKUP($B4125,Locations!$A$2:$U$255,11,FALSE)-G4125,3),"")</f>
        <v>4787.9399999999996</v>
      </c>
      <c r="I4125" s="2">
        <v>1</v>
      </c>
      <c r="J4125">
        <v>14</v>
      </c>
    </row>
    <row r="4126" spans="1:10" x14ac:dyDescent="0.25">
      <c r="A4126" s="1">
        <v>41983.38958333333</v>
      </c>
      <c r="B4126">
        <v>64</v>
      </c>
      <c r="C4126">
        <v>8.85</v>
      </c>
      <c r="D4126" t="s">
        <v>314</v>
      </c>
      <c r="F4126">
        <f>IFERROR(IF(E4126="",VLOOKUP($B4126,Locations!$A$2:$U$255,16,FALSE),E4126),"")</f>
        <v>2.3199999999999998</v>
      </c>
      <c r="G4126">
        <f>IFERROR(C4126-F4126,"")</f>
        <v>6.5299999999999994</v>
      </c>
      <c r="H4126">
        <f>IFERROR(ROUND(VLOOKUP($B4126,Locations!$A$2:$U$255,11,FALSE)-G4126,3),"")</f>
        <v>4788.57</v>
      </c>
      <c r="I4126" s="2">
        <v>1</v>
      </c>
      <c r="J4126">
        <v>16</v>
      </c>
    </row>
    <row r="4127" spans="1:10" x14ac:dyDescent="0.25">
      <c r="A4127" s="1">
        <v>42067.383333333331</v>
      </c>
      <c r="B4127">
        <v>64</v>
      </c>
      <c r="C4127">
        <v>8.67</v>
      </c>
      <c r="D4127" t="s">
        <v>314</v>
      </c>
      <c r="F4127">
        <f>IFERROR(IF(E4127="",VLOOKUP($B4127,Locations!$A$2:$U$255,16,FALSE),E4127),"")</f>
        <v>2.3199999999999998</v>
      </c>
      <c r="G4127">
        <f>IFERROR(C4127-F4127,"")</f>
        <v>6.35</v>
      </c>
      <c r="H4127">
        <f>IFERROR(ROUND(VLOOKUP($B4127,Locations!$A$2:$U$255,11,FALSE)-G4127,3),"")</f>
        <v>4788.75</v>
      </c>
      <c r="I4127" s="2">
        <v>1</v>
      </c>
      <c r="J4127">
        <v>16</v>
      </c>
    </row>
    <row r="4128" spans="1:10" x14ac:dyDescent="0.25">
      <c r="A4128" s="1">
        <v>42179.696527777778</v>
      </c>
      <c r="B4128">
        <v>64</v>
      </c>
      <c r="C4128">
        <v>8.98</v>
      </c>
      <c r="D4128" t="s">
        <v>314</v>
      </c>
      <c r="F4128">
        <f>IFERROR(IF(E4128="",VLOOKUP($B4128,Locations!$A$2:$U$255,16,FALSE),E4128),"")</f>
        <v>2.3199999999999998</v>
      </c>
      <c r="G4128">
        <f>IFERROR(C4128-F4128,"")</f>
        <v>6.66</v>
      </c>
      <c r="H4128">
        <f>IFERROR(ROUND(VLOOKUP($B4128,Locations!$A$2:$U$255,11,FALSE)-G4128,3),"")</f>
        <v>4788.4399999999996</v>
      </c>
      <c r="I4128" s="2">
        <v>1</v>
      </c>
      <c r="J4128">
        <v>17</v>
      </c>
    </row>
    <row r="4129" spans="1:10" x14ac:dyDescent="0.25">
      <c r="A4129" s="1">
        <v>42340.390972222223</v>
      </c>
      <c r="B4129">
        <v>64</v>
      </c>
      <c r="C4129">
        <v>8.9</v>
      </c>
      <c r="D4129" t="s">
        <v>314</v>
      </c>
      <c r="F4129">
        <f>IFERROR(IF(E4129="",VLOOKUP($B4129,Locations!$A$2:$U$255,16,FALSE),E4129),"")</f>
        <v>2.3199999999999998</v>
      </c>
      <c r="G4129">
        <f>IFERROR(C4129-F4129,"")</f>
        <v>6.58</v>
      </c>
      <c r="H4129">
        <f>IFERROR(ROUND(VLOOKUP($B4129,Locations!$A$2:$U$255,11,FALSE)-G4129,3),"")</f>
        <v>4788.5200000000004</v>
      </c>
      <c r="I4129" s="2">
        <v>1</v>
      </c>
      <c r="J4129">
        <v>16</v>
      </c>
    </row>
    <row r="4130" spans="1:10" x14ac:dyDescent="0.25">
      <c r="A4130" s="1">
        <v>42494.386111111111</v>
      </c>
      <c r="B4130">
        <v>64</v>
      </c>
      <c r="C4130">
        <v>8.65</v>
      </c>
      <c r="D4130" t="s">
        <v>314</v>
      </c>
      <c r="F4130">
        <f>IFERROR(IF(E4130="",VLOOKUP($B4130,Locations!$A$2:$U$255,16,FALSE),E4130),"")</f>
        <v>2.3199999999999998</v>
      </c>
      <c r="G4130">
        <f>IFERROR(C4130-F4130,"")</f>
        <v>6.33</v>
      </c>
      <c r="H4130">
        <f>IFERROR(ROUND(VLOOKUP($B4130,Locations!$A$2:$U$255,11,FALSE)-G4130,3),"")</f>
        <v>4788.7700000000004</v>
      </c>
      <c r="I4130" s="2">
        <v>1</v>
      </c>
      <c r="J4130">
        <v>15</v>
      </c>
    </row>
    <row r="4131" spans="1:10" x14ac:dyDescent="0.25">
      <c r="A4131" s="1">
        <v>42585.378472222219</v>
      </c>
      <c r="B4131">
        <v>64</v>
      </c>
      <c r="C4131">
        <v>9.69</v>
      </c>
      <c r="D4131" t="s">
        <v>314</v>
      </c>
      <c r="F4131">
        <f>IFERROR(IF(E4131="",VLOOKUP($B4131,Locations!$A$2:$U$255,16,FALSE),E4131),"")</f>
        <v>2.3199999999999998</v>
      </c>
      <c r="G4131">
        <f>IFERROR(C4131-F4131,"")</f>
        <v>7.3699999999999992</v>
      </c>
      <c r="H4131">
        <f>IFERROR(ROUND(VLOOKUP($B4131,Locations!$A$2:$U$255,11,FALSE)-G4131,3),"")</f>
        <v>4787.7299999999996</v>
      </c>
      <c r="I4131" s="2">
        <v>1</v>
      </c>
      <c r="J4131">
        <v>15</v>
      </c>
    </row>
    <row r="4132" spans="1:10" x14ac:dyDescent="0.25">
      <c r="A4132" s="1">
        <v>42801.404861111114</v>
      </c>
      <c r="B4132">
        <v>64</v>
      </c>
      <c r="C4132">
        <v>8.8000000000000007</v>
      </c>
      <c r="D4132" t="s">
        <v>314</v>
      </c>
      <c r="F4132">
        <f>IFERROR(IF(E4132="",VLOOKUP($B4132,Locations!$A$2:$U$255,16,FALSE),E4132),"")</f>
        <v>2.3199999999999998</v>
      </c>
      <c r="G4132">
        <f>IFERROR(C4132-F4132,"")</f>
        <v>6.48</v>
      </c>
      <c r="H4132">
        <f>IFERROR(ROUND(VLOOKUP($B4132,Locations!$A$2:$U$255,11,FALSE)-G4132,3),"")</f>
        <v>4788.62</v>
      </c>
      <c r="I4132" s="2">
        <v>1</v>
      </c>
      <c r="J4132">
        <v>16</v>
      </c>
    </row>
    <row r="4133" spans="1:10" x14ac:dyDescent="0.25">
      <c r="A4133" s="1">
        <v>42963.396527777775</v>
      </c>
      <c r="B4133">
        <v>64</v>
      </c>
      <c r="C4133">
        <v>9.8000000000000007</v>
      </c>
      <c r="D4133" t="s">
        <v>314</v>
      </c>
      <c r="F4133">
        <f>IFERROR(IF(E4133="",VLOOKUP($B4133,Locations!$A$2:$U$255,16,FALSE),E4133),"")</f>
        <v>2.3199999999999998</v>
      </c>
      <c r="G4133">
        <f>IFERROR(C4133-F4133,"")</f>
        <v>7.48</v>
      </c>
      <c r="H4133">
        <f>IFERROR(ROUND(VLOOKUP($B4133,Locations!$A$2:$U$255,11,FALSE)-G4133,3),"")</f>
        <v>4787.62</v>
      </c>
      <c r="I4133" s="2">
        <v>1</v>
      </c>
      <c r="J4133">
        <v>15</v>
      </c>
    </row>
    <row r="4134" spans="1:10" x14ac:dyDescent="0.25">
      <c r="A4134" s="1">
        <v>43075.408333333333</v>
      </c>
      <c r="B4134" s="41">
        <v>64</v>
      </c>
      <c r="C4134" s="41">
        <v>9.14</v>
      </c>
      <c r="D4134" s="41" t="s">
        <v>314</v>
      </c>
      <c r="E4134" s="41"/>
      <c r="F4134" s="41">
        <f>IFERROR(IF(E4134="",VLOOKUP($B4134,Locations!$A$2:$U$255,16,FALSE),E4134),"")</f>
        <v>2.3199999999999998</v>
      </c>
      <c r="G4134" s="41">
        <f>IFERROR(C4134-F4134,"")</f>
        <v>6.82</v>
      </c>
      <c r="H4134" s="41">
        <f>IFERROR(ROUND(VLOOKUP($B4134,Locations!$A$2:$U$255,11,FALSE)-G4134,3),"")</f>
        <v>4788.28</v>
      </c>
      <c r="I4134" s="42">
        <v>1</v>
      </c>
      <c r="J4134" s="41">
        <v>16</v>
      </c>
    </row>
    <row r="4135" spans="1:10" x14ac:dyDescent="0.25">
      <c r="A4135" s="50">
        <v>43166.379166666666</v>
      </c>
      <c r="B4135" s="41">
        <v>64</v>
      </c>
      <c r="C4135" s="41">
        <v>8.8000000000000007</v>
      </c>
      <c r="D4135" s="41" t="s">
        <v>314</v>
      </c>
      <c r="E4135" s="41"/>
      <c r="F4135" s="41">
        <v>2.3199999999999998</v>
      </c>
      <c r="G4135" s="41">
        <f>IFERROR(C4135-F4135,"")</f>
        <v>6.48</v>
      </c>
      <c r="H4135" s="41">
        <f>IFERROR(ROUND(VLOOKUP($B4135,Locations!$A$2:$U$255,11,FALSE)-G4135,3),"")</f>
        <v>4788.62</v>
      </c>
      <c r="I4135" s="42">
        <v>1</v>
      </c>
      <c r="J4135" s="41">
        <v>16</v>
      </c>
    </row>
    <row r="4136" spans="1:10" x14ac:dyDescent="0.25">
      <c r="A4136" s="50">
        <v>43313.428472222222</v>
      </c>
      <c r="B4136" s="41">
        <v>64</v>
      </c>
      <c r="C4136" s="47">
        <v>9.7200000000000006</v>
      </c>
      <c r="D4136" s="41" t="s">
        <v>314</v>
      </c>
      <c r="E4136" s="41"/>
      <c r="F4136" s="41">
        <v>2.3199999999999998</v>
      </c>
      <c r="G4136" s="41">
        <f>IFERROR(C4136-F4136,"")</f>
        <v>7.4</v>
      </c>
      <c r="H4136" s="41">
        <f>IFERROR(ROUND(VLOOKUP($B4136,Locations!$A$2:$U$255,11,FALSE)-G4136,3),"")</f>
        <v>4787.7</v>
      </c>
      <c r="I4136" s="42">
        <v>1</v>
      </c>
      <c r="J4136" s="41">
        <v>17</v>
      </c>
    </row>
    <row r="4137" spans="1:10" x14ac:dyDescent="0.25">
      <c r="A4137" s="1">
        <v>39849.5</v>
      </c>
      <c r="B4137" s="41">
        <v>65</v>
      </c>
      <c r="C4137" s="41">
        <v>3.6</v>
      </c>
      <c r="D4137" s="41" t="s">
        <v>315</v>
      </c>
      <c r="E4137" s="41"/>
      <c r="F4137" s="41">
        <f>IFERROR(IF(E4137="",VLOOKUP($B4137,Locations!$A$2:$U$255,16,FALSE),E4137),"")</f>
        <v>2.2200000000000002</v>
      </c>
      <c r="G4137" s="41">
        <f>IFERROR(C4137-F4137,"")</f>
        <v>1.38</v>
      </c>
      <c r="H4137" s="41">
        <f>IFERROR(ROUND(VLOOKUP($B4137,Locations!$A$2:$U$255,11,FALSE)-G4137,3),"")</f>
        <v>4793.42</v>
      </c>
      <c r="I4137" s="42">
        <v>1</v>
      </c>
      <c r="J4137" s="41">
        <v>17</v>
      </c>
    </row>
    <row r="4138" spans="1:10" s="31" customFormat="1" x14ac:dyDescent="0.25">
      <c r="A4138" s="44">
        <v>40009.396527777775</v>
      </c>
      <c r="B4138" s="41">
        <v>65</v>
      </c>
      <c r="C4138" s="36">
        <v>4.1100000000000003</v>
      </c>
      <c r="D4138" s="41" t="s">
        <v>315</v>
      </c>
      <c r="E4138" s="41"/>
      <c r="F4138" s="41">
        <f>IFERROR(IF(E4138="",VLOOKUP($B4138,Locations!$A$2:$U$255,16,FALSE),E4138),"")</f>
        <v>2.2200000000000002</v>
      </c>
      <c r="G4138" s="41">
        <f>IFERROR(C4138-F4138,"")</f>
        <v>1.8900000000000001</v>
      </c>
      <c r="H4138" s="41">
        <f>IFERROR(ROUND(VLOOKUP($B4138,Locations!$A$2:$U$255,11,FALSE)-G4138,3),"")</f>
        <v>4792.91</v>
      </c>
      <c r="I4138" s="42">
        <v>1</v>
      </c>
      <c r="J4138" s="41">
        <v>17</v>
      </c>
    </row>
    <row r="4139" spans="1:10" s="31" customFormat="1" x14ac:dyDescent="0.25">
      <c r="A4139" s="44">
        <v>40072.419444444444</v>
      </c>
      <c r="B4139" s="41">
        <v>65</v>
      </c>
      <c r="C4139" s="36">
        <v>5.49</v>
      </c>
      <c r="D4139" s="41" t="s">
        <v>315</v>
      </c>
      <c r="E4139" s="41"/>
      <c r="F4139" s="41">
        <f>IFERROR(IF(E4139="",VLOOKUP($B4139,Locations!$A$2:$U$255,16,FALSE),E4139),"")</f>
        <v>2.2200000000000002</v>
      </c>
      <c r="G4139" s="41">
        <f>IFERROR(C4139-F4139,"")</f>
        <v>3.27</v>
      </c>
      <c r="H4139" s="41">
        <f>IFERROR(ROUND(VLOOKUP($B4139,Locations!$A$2:$U$255,11,FALSE)-G4139,3),"")</f>
        <v>4791.53</v>
      </c>
      <c r="I4139" s="42">
        <v>1</v>
      </c>
      <c r="J4139" s="41">
        <v>17</v>
      </c>
    </row>
    <row r="4140" spans="1:10" s="31" customFormat="1" x14ac:dyDescent="0.25">
      <c r="A4140" s="44">
        <v>40149.375694444447</v>
      </c>
      <c r="B4140" s="40">
        <v>65</v>
      </c>
      <c r="C4140" s="36">
        <v>4.01</v>
      </c>
      <c r="D4140" s="41" t="s">
        <v>315</v>
      </c>
      <c r="E4140" s="41"/>
      <c r="F4140" s="41">
        <f>IFERROR(IF(E4140="",VLOOKUP($B4140,Locations!$A$2:$U$255,16,FALSE),E4140),"")</f>
        <v>2.2200000000000002</v>
      </c>
      <c r="G4140" s="41">
        <f>IFERROR(C4140-F4140,"")</f>
        <v>1.7899999999999996</v>
      </c>
      <c r="H4140" s="41">
        <f>IFERROR(ROUND(VLOOKUP($B4140,Locations!$A$2:$U$255,11,FALSE)-G4140,3),"")</f>
        <v>4793.01</v>
      </c>
      <c r="I4140" s="42">
        <v>1</v>
      </c>
      <c r="J4140" s="41">
        <v>17</v>
      </c>
    </row>
    <row r="4141" spans="1:10" s="31" customFormat="1" x14ac:dyDescent="0.25">
      <c r="A4141" s="44">
        <v>40240.395833333336</v>
      </c>
      <c r="B4141" s="40">
        <v>65</v>
      </c>
      <c r="C4141" s="36">
        <v>3.58</v>
      </c>
      <c r="D4141" s="41" t="s">
        <v>315</v>
      </c>
      <c r="E4141" s="41"/>
      <c r="F4141" s="41">
        <f>IFERROR(IF(E4141="",VLOOKUP($B4141,Locations!$A$2:$U$255,16,FALSE),E4141),"")</f>
        <v>2.2200000000000002</v>
      </c>
      <c r="G4141" s="41">
        <f>IFERROR(C4141-F4141,"")</f>
        <v>1.3599999999999999</v>
      </c>
      <c r="H4141" s="41">
        <f>IFERROR(ROUND(VLOOKUP($B4141,Locations!$A$2:$U$255,11,FALSE)-G4141,3),"")</f>
        <v>4793.4399999999996</v>
      </c>
      <c r="I4141" s="42">
        <v>1</v>
      </c>
      <c r="J4141" s="41">
        <v>17</v>
      </c>
    </row>
    <row r="4142" spans="1:10" s="31" customFormat="1" x14ac:dyDescent="0.25">
      <c r="A4142" s="44">
        <v>40338.37777777778</v>
      </c>
      <c r="B4142" s="40">
        <v>65</v>
      </c>
      <c r="C4142" s="36">
        <v>4.24</v>
      </c>
      <c r="D4142" s="41" t="s">
        <v>315</v>
      </c>
      <c r="E4142" s="41"/>
      <c r="F4142" s="41">
        <f>IFERROR(IF(E4142="",VLOOKUP($B4142,Locations!$A$2:$U$255,16,FALSE),E4142),"")</f>
        <v>2.2200000000000002</v>
      </c>
      <c r="G4142" s="41">
        <f>IFERROR(C4142-F4142,"")</f>
        <v>2.02</v>
      </c>
      <c r="H4142" s="41">
        <f>IFERROR(ROUND(VLOOKUP($B4142,Locations!$A$2:$U$255,11,FALSE)-G4142,3),"")</f>
        <v>4792.78</v>
      </c>
      <c r="I4142" s="42">
        <v>1</v>
      </c>
      <c r="J4142" s="41">
        <v>17</v>
      </c>
    </row>
    <row r="4143" spans="1:10" x14ac:dyDescent="0.25">
      <c r="A4143" s="1">
        <v>40436.439583333333</v>
      </c>
      <c r="B4143">
        <v>65</v>
      </c>
      <c r="C4143">
        <v>6</v>
      </c>
      <c r="D4143" t="s">
        <v>315</v>
      </c>
      <c r="F4143">
        <f>IFERROR(IF(E4143="",VLOOKUP($B4143,Locations!$A$2:$U$255,16,FALSE),E4143),"")</f>
        <v>2.2200000000000002</v>
      </c>
      <c r="G4143" s="20">
        <f>IFERROR(C4143-F4143,"")</f>
        <v>3.78</v>
      </c>
      <c r="H4143">
        <f>IFERROR(ROUND(VLOOKUP($B4143,Locations!$A$2:$U$255,11,FALSE)-G4143,3),"")</f>
        <v>4791.0200000000004</v>
      </c>
      <c r="I4143" s="2">
        <v>1</v>
      </c>
      <c r="J4143">
        <v>14</v>
      </c>
    </row>
    <row r="4144" spans="1:10" x14ac:dyDescent="0.25">
      <c r="A4144" s="1">
        <v>40520.368750000001</v>
      </c>
      <c r="B4144" s="41">
        <v>65</v>
      </c>
      <c r="C4144" s="41">
        <v>4.0999999999999996</v>
      </c>
      <c r="D4144" s="41" t="s">
        <v>315</v>
      </c>
      <c r="E4144" s="41"/>
      <c r="F4144" s="41">
        <f>IFERROR(IF(E4144="",VLOOKUP($B4144,Locations!$A$2:$U$255,16,FALSE),E4144),"")</f>
        <v>2.2200000000000002</v>
      </c>
      <c r="G4144" s="41">
        <f>IFERROR(C4144-F4144,"")</f>
        <v>1.8799999999999994</v>
      </c>
      <c r="H4144" s="41">
        <f>IFERROR(ROUND(VLOOKUP($B4144,Locations!$A$2:$U$255,11,FALSE)-G4144,3),"")</f>
        <v>4792.92</v>
      </c>
      <c r="I4144" s="42">
        <v>1</v>
      </c>
      <c r="J4144" s="41">
        <v>16</v>
      </c>
    </row>
    <row r="4145" spans="1:10" x14ac:dyDescent="0.25">
      <c r="A4145" s="1">
        <v>40603.345138888886</v>
      </c>
      <c r="B4145" s="41">
        <v>65</v>
      </c>
      <c r="C4145" s="41">
        <v>3.72</v>
      </c>
      <c r="D4145" s="41" t="s">
        <v>315</v>
      </c>
      <c r="E4145" s="41"/>
      <c r="F4145" s="41">
        <f>IFERROR(IF(E4145="",VLOOKUP($B4145,Locations!$A$2:$U$255,16,FALSE),E4145),"")</f>
        <v>2.2200000000000002</v>
      </c>
      <c r="G4145" s="41">
        <f>IFERROR(C4145-F4145,"")</f>
        <v>1.5</v>
      </c>
      <c r="H4145" s="41">
        <f>IFERROR(ROUND(VLOOKUP($B4145,Locations!$A$2:$U$255,11,FALSE)-G4145,3),"")</f>
        <v>4793.3</v>
      </c>
      <c r="I4145" s="42">
        <v>1</v>
      </c>
      <c r="J4145" s="41">
        <v>14</v>
      </c>
    </row>
    <row r="4146" spans="1:10" x14ac:dyDescent="0.25">
      <c r="A4146" s="1">
        <v>40701.640972222223</v>
      </c>
      <c r="B4146" s="41">
        <v>65</v>
      </c>
      <c r="C4146" s="41">
        <v>4</v>
      </c>
      <c r="D4146" s="41" t="s">
        <v>315</v>
      </c>
      <c r="E4146" s="41"/>
      <c r="F4146" s="41">
        <f>IFERROR(IF(E4146="",VLOOKUP($B4146,Locations!$A$2:$U$255,16,FALSE),E4146),"")</f>
        <v>2.2200000000000002</v>
      </c>
      <c r="G4146" s="41">
        <f>IFERROR(C4146-F4146,"")</f>
        <v>1.7799999999999998</v>
      </c>
      <c r="H4146" s="41">
        <f>IFERROR(ROUND(VLOOKUP($B4146,Locations!$A$2:$U$255,11,FALSE)-G4146,3),"")</f>
        <v>4793.0200000000004</v>
      </c>
      <c r="I4146" s="42">
        <v>1</v>
      </c>
      <c r="J4146" s="41">
        <v>14</v>
      </c>
    </row>
    <row r="4147" spans="1:10" x14ac:dyDescent="0.25">
      <c r="A4147" s="1">
        <v>40799.5</v>
      </c>
      <c r="B4147" s="41">
        <v>65</v>
      </c>
      <c r="C4147" s="41">
        <v>5.82</v>
      </c>
      <c r="D4147" s="41" t="s">
        <v>315</v>
      </c>
      <c r="E4147" s="41"/>
      <c r="F4147" s="41">
        <f>IFERROR(IF(E4147="",VLOOKUP($B4147,Locations!$A$2:$U$255,16,FALSE),E4147),"")</f>
        <v>2.2200000000000002</v>
      </c>
      <c r="G4147" s="41">
        <f>IFERROR(C4147-F4147,"")</f>
        <v>3.6</v>
      </c>
      <c r="H4147" s="41">
        <f>IFERROR(ROUND(VLOOKUP($B4147,Locations!$A$2:$U$255,11,FALSE)-G4147,3),"")</f>
        <v>4791.2</v>
      </c>
      <c r="I4147" s="42">
        <v>1</v>
      </c>
      <c r="J4147" s="41">
        <v>14</v>
      </c>
    </row>
    <row r="4148" spans="1:10" x14ac:dyDescent="0.25">
      <c r="A4148" s="1">
        <v>40884.361111111109</v>
      </c>
      <c r="B4148" s="41">
        <v>65</v>
      </c>
      <c r="C4148" s="41">
        <v>4.2699999999999996</v>
      </c>
      <c r="D4148" s="41" t="s">
        <v>315</v>
      </c>
      <c r="E4148" s="41"/>
      <c r="F4148" s="41">
        <f>IFERROR(IF(E4148="",VLOOKUP($B4148,Locations!$A$2:$U$255,16,FALSE),E4148),"")</f>
        <v>2.2200000000000002</v>
      </c>
      <c r="G4148" s="41">
        <f>IFERROR(C4148-F4148,"")</f>
        <v>2.0499999999999994</v>
      </c>
      <c r="H4148" s="41">
        <f>IFERROR(ROUND(VLOOKUP($B4148,Locations!$A$2:$U$255,11,FALSE)-G4148,3),"")</f>
        <v>4792.75</v>
      </c>
      <c r="I4148" s="42">
        <v>1</v>
      </c>
      <c r="J4148" s="41">
        <v>14</v>
      </c>
    </row>
    <row r="4149" spans="1:10" x14ac:dyDescent="0.25">
      <c r="A4149" s="1">
        <v>40967.604861111111</v>
      </c>
      <c r="B4149" s="41">
        <v>65</v>
      </c>
      <c r="C4149" s="41">
        <v>3.89</v>
      </c>
      <c r="D4149" s="41" t="s">
        <v>315</v>
      </c>
      <c r="E4149" s="41"/>
      <c r="F4149" s="41">
        <f>IFERROR(IF(E4149="",VLOOKUP($B4149,Locations!$A$2:$U$255,16,FALSE),E4149),"")</f>
        <v>2.2200000000000002</v>
      </c>
      <c r="G4149" s="41">
        <f>IFERROR(C4149-F4149,"")</f>
        <v>1.67</v>
      </c>
      <c r="H4149" s="41">
        <f>IFERROR(ROUND(VLOOKUP($B4149,Locations!$A$2:$U$255,11,FALSE)-G4149,3),"")</f>
        <v>4793.13</v>
      </c>
      <c r="I4149" s="42">
        <v>1</v>
      </c>
      <c r="J4149" s="41">
        <v>16</v>
      </c>
    </row>
    <row r="4150" spans="1:10" x14ac:dyDescent="0.25">
      <c r="A4150" s="1">
        <v>41066.336805555555</v>
      </c>
      <c r="B4150" s="41">
        <v>65</v>
      </c>
      <c r="C4150" s="41">
        <v>4.79</v>
      </c>
      <c r="D4150" s="41" t="s">
        <v>315</v>
      </c>
      <c r="E4150" s="41"/>
      <c r="F4150" s="41">
        <f>IFERROR(IF(E4150="",VLOOKUP($B4150,Locations!$A$2:$U$255,16,FALSE),E4150),"")</f>
        <v>2.2200000000000002</v>
      </c>
      <c r="G4150" s="41">
        <f>IFERROR(C4150-F4150,"")</f>
        <v>2.57</v>
      </c>
      <c r="H4150" s="41">
        <f>IFERROR(ROUND(VLOOKUP($B4150,Locations!$A$2:$U$255,11,FALSE)-G4150,3),"")</f>
        <v>4792.2299999999996</v>
      </c>
      <c r="I4150" s="42">
        <v>1</v>
      </c>
      <c r="J4150" s="41">
        <v>14</v>
      </c>
    </row>
    <row r="4151" spans="1:10" x14ac:dyDescent="0.25">
      <c r="A4151" s="1">
        <v>41164.365972222222</v>
      </c>
      <c r="B4151" s="41">
        <v>65</v>
      </c>
      <c r="C4151" s="41">
        <v>5.49</v>
      </c>
      <c r="D4151" s="41" t="s">
        <v>315</v>
      </c>
      <c r="E4151" s="41"/>
      <c r="F4151" s="41">
        <f>IFERROR(IF(E4151="",VLOOKUP($B4151,Locations!$A$2:$U$255,16,FALSE),E4151),"")</f>
        <v>2.2200000000000002</v>
      </c>
      <c r="G4151" s="41">
        <f>IFERROR(C4151-F4151,"")</f>
        <v>3.27</v>
      </c>
      <c r="H4151" s="41">
        <f>IFERROR(ROUND(VLOOKUP($B4151,Locations!$A$2:$U$255,11,FALSE)-G4151,3),"")</f>
        <v>4791.53</v>
      </c>
      <c r="I4151" s="42">
        <v>1</v>
      </c>
      <c r="J4151" s="41">
        <v>14</v>
      </c>
    </row>
    <row r="4152" spans="1:10" x14ac:dyDescent="0.25">
      <c r="A4152" s="44">
        <v>41255.347916666666</v>
      </c>
      <c r="B4152" s="41">
        <v>65</v>
      </c>
      <c r="C4152" s="36">
        <v>4.09</v>
      </c>
      <c r="D4152" s="41" t="s">
        <v>315</v>
      </c>
      <c r="E4152" s="41"/>
      <c r="F4152" s="36">
        <f>IFERROR(IF(E4152="",VLOOKUP($B4152,Locations!$A$2:$U$255,16,FALSE),E4152),"")</f>
        <v>2.2200000000000002</v>
      </c>
      <c r="G4152" s="41">
        <f>IFERROR(C4152-F4152,"")</f>
        <v>1.8699999999999997</v>
      </c>
      <c r="H4152" s="41">
        <f>IFERROR(ROUND(VLOOKUP($B4152,Locations!$A$2:$U$255,11,FALSE)-G4152,3),"")</f>
        <v>4792.93</v>
      </c>
      <c r="I4152" s="42">
        <v>1</v>
      </c>
      <c r="J4152" s="41"/>
    </row>
    <row r="4153" spans="1:10" x14ac:dyDescent="0.25">
      <c r="A4153" s="44">
        <v>41338.604861111111</v>
      </c>
      <c r="B4153" s="19">
        <v>65</v>
      </c>
      <c r="C4153" s="36">
        <v>3.81</v>
      </c>
      <c r="D4153" s="19" t="s">
        <v>315</v>
      </c>
      <c r="E4153" s="41"/>
      <c r="F4153" s="36">
        <f>IFERROR(IF(E4153="",VLOOKUP($B4153,Locations!$A$2:$U$255,16,FALSE),E4153),"")</f>
        <v>2.2200000000000002</v>
      </c>
      <c r="G4153" s="20">
        <f>IFERROR(C4153-F4153,"")</f>
        <v>1.5899999999999999</v>
      </c>
      <c r="H4153" s="20">
        <f>IFERROR(ROUND(VLOOKUP($B4153,Locations!$A$2:$U$255,11,FALSE)-G4153,3),"")</f>
        <v>4793.21</v>
      </c>
      <c r="I4153" s="2">
        <v>1</v>
      </c>
      <c r="J4153" s="20">
        <v>14</v>
      </c>
    </row>
    <row r="4154" spans="1:10" x14ac:dyDescent="0.25">
      <c r="A4154" s="44">
        <v>41443.459027777775</v>
      </c>
      <c r="B4154" s="19">
        <v>65</v>
      </c>
      <c r="C4154" s="36">
        <v>5.26</v>
      </c>
      <c r="D4154" s="19" t="s">
        <v>315</v>
      </c>
      <c r="E4154" s="36"/>
      <c r="F4154" s="36">
        <f>IFERROR(IF(E4154="",VLOOKUP($B4154,Locations!$A$2:$U$255,16,FALSE),E4154),"")</f>
        <v>2.2200000000000002</v>
      </c>
      <c r="G4154" s="20">
        <f>IFERROR(C4154-F4154,"")</f>
        <v>3.0399999999999996</v>
      </c>
      <c r="H4154" s="20">
        <f>IFERROR(ROUND(VLOOKUP($B4154,Locations!$A$2:$U$255,11,FALSE)-G4154,3),"")</f>
        <v>4791.76</v>
      </c>
      <c r="I4154" s="2">
        <v>1</v>
      </c>
      <c r="J4154" s="20">
        <v>14</v>
      </c>
    </row>
    <row r="4155" spans="1:10" x14ac:dyDescent="0.25">
      <c r="A4155" s="44">
        <v>41535.34375</v>
      </c>
      <c r="B4155" s="19">
        <v>65</v>
      </c>
      <c r="C4155" s="36">
        <v>5.63</v>
      </c>
      <c r="D4155" s="19" t="s">
        <v>315</v>
      </c>
      <c r="E4155" s="36"/>
      <c r="F4155" s="36">
        <f>IFERROR(IF(E4155="",VLOOKUP($B4155,Locations!$A$2:$U$255,16,FALSE),E4155),"")</f>
        <v>2.2200000000000002</v>
      </c>
      <c r="G4155" s="20">
        <f>IFERROR(C4155-F4155,"")</f>
        <v>3.4099999999999997</v>
      </c>
      <c r="H4155" s="20">
        <f>IFERROR(ROUND(VLOOKUP($B4155,Locations!$A$2:$U$255,11,FALSE)-G4155,3),"")</f>
        <v>4791.3900000000003</v>
      </c>
      <c r="I4155" s="2">
        <v>1</v>
      </c>
      <c r="J4155" s="20">
        <v>14</v>
      </c>
    </row>
    <row r="4156" spans="1:10" x14ac:dyDescent="0.25">
      <c r="A4156" s="44">
        <v>41618.588888888888</v>
      </c>
      <c r="B4156" s="19">
        <v>65</v>
      </c>
      <c r="C4156" s="36">
        <v>4.22</v>
      </c>
      <c r="D4156" s="19" t="s">
        <v>315</v>
      </c>
      <c r="E4156" s="36"/>
      <c r="F4156" s="36">
        <f>IFERROR(IF(E4156="",VLOOKUP($B4156,Locations!$A$2:$U$255,16,FALSE),E4156),"")</f>
        <v>2.2200000000000002</v>
      </c>
      <c r="G4156" s="20">
        <f>IFERROR(C4156-F4156,"")</f>
        <v>1.9999999999999996</v>
      </c>
      <c r="H4156" s="20">
        <f>IFERROR(ROUND(VLOOKUP($B4156,Locations!$A$2:$U$255,11,FALSE)-G4156,3),"")</f>
        <v>4792.8</v>
      </c>
      <c r="I4156" s="2">
        <v>1</v>
      </c>
      <c r="J4156" s="20">
        <v>16</v>
      </c>
    </row>
    <row r="4157" spans="1:10" x14ac:dyDescent="0.25">
      <c r="A4157" s="44">
        <v>41702.612500000003</v>
      </c>
      <c r="B4157" s="19">
        <v>65</v>
      </c>
      <c r="C4157" s="36">
        <v>4.03</v>
      </c>
      <c r="D4157" s="19" t="s">
        <v>315</v>
      </c>
      <c r="E4157" s="36"/>
      <c r="F4157" s="36">
        <f>IFERROR(IF(E4157="",VLOOKUP($B4157,Locations!$A$2:$U$255,16,FALSE),E4157),"")</f>
        <v>2.2200000000000002</v>
      </c>
      <c r="G4157" s="20">
        <f>IFERROR(C4157-F4157,"")</f>
        <v>1.81</v>
      </c>
      <c r="H4157" s="20">
        <f>IFERROR(ROUND(VLOOKUP($B4157,Locations!$A$2:$U$255,11,FALSE)-G4157,3),"")</f>
        <v>4792.99</v>
      </c>
      <c r="I4157" s="2">
        <v>1</v>
      </c>
      <c r="J4157" s="20">
        <v>14</v>
      </c>
    </row>
    <row r="4158" spans="1:10" x14ac:dyDescent="0.25">
      <c r="A4158" s="44">
        <v>41793.607638888891</v>
      </c>
      <c r="B4158" s="31">
        <v>65</v>
      </c>
      <c r="C4158" s="36">
        <v>4.8499999999999996</v>
      </c>
      <c r="D4158" s="31" t="s">
        <v>315</v>
      </c>
      <c r="E4158" s="36"/>
      <c r="F4158" s="36">
        <f>IFERROR(IF(E4158="",VLOOKUP($B4158,Locations!$A$2:$U$255,16,FALSE),E4158),"")</f>
        <v>2.2200000000000002</v>
      </c>
      <c r="G4158" s="31">
        <f>IFERROR(C4158-F4158,"")</f>
        <v>2.6299999999999994</v>
      </c>
      <c r="H4158" s="31">
        <f>IFERROR(ROUND(VLOOKUP($B4158,Locations!$A$2:$U$255,11,FALSE)-G4158,3),"")</f>
        <v>4792.17</v>
      </c>
      <c r="I4158" s="39">
        <v>1</v>
      </c>
      <c r="J4158" s="31">
        <v>14</v>
      </c>
    </row>
    <row r="4159" spans="1:10" x14ac:dyDescent="0.25">
      <c r="A4159" s="44">
        <v>41892.348611111112</v>
      </c>
      <c r="B4159" s="41">
        <v>65</v>
      </c>
      <c r="C4159" s="36">
        <v>5.91</v>
      </c>
      <c r="D4159" s="41" t="s">
        <v>315</v>
      </c>
      <c r="E4159" s="36"/>
      <c r="F4159" s="36">
        <f>IFERROR(IF(E4159="",VLOOKUP($B4159,Locations!$A$2:$U$255,16,FALSE),E4159),"")</f>
        <v>2.2200000000000002</v>
      </c>
      <c r="G4159" s="41">
        <f>IFERROR(C4159-F4159,"")</f>
        <v>3.69</v>
      </c>
      <c r="H4159" s="41">
        <f>IFERROR(ROUND(VLOOKUP($B4159,Locations!$A$2:$U$255,11,FALSE)-G4159,3),"")</f>
        <v>4791.1099999999997</v>
      </c>
      <c r="I4159" s="42">
        <v>1</v>
      </c>
      <c r="J4159" s="41">
        <v>14</v>
      </c>
    </row>
    <row r="4160" spans="1:10" x14ac:dyDescent="0.25">
      <c r="A4160" s="44">
        <v>41982.691666666666</v>
      </c>
      <c r="B4160" s="41">
        <v>65</v>
      </c>
      <c r="C4160" s="36">
        <v>4.28</v>
      </c>
      <c r="D4160" s="41" t="s">
        <v>315</v>
      </c>
      <c r="E4160" s="36"/>
      <c r="F4160" s="36">
        <f>IFERROR(IF(E4160="",VLOOKUP($B4160,Locations!$A$2:$U$255,16,FALSE),E4160),"")</f>
        <v>2.2200000000000002</v>
      </c>
      <c r="G4160" s="41">
        <f>IFERROR(C4160-F4160,"")</f>
        <v>2.06</v>
      </c>
      <c r="H4160" s="41">
        <f>IFERROR(ROUND(VLOOKUP($B4160,Locations!$A$2:$U$255,11,FALSE)-G4160,3),"")</f>
        <v>4792.74</v>
      </c>
      <c r="I4160" s="42">
        <v>1</v>
      </c>
      <c r="J4160" s="41">
        <v>16</v>
      </c>
    </row>
    <row r="4161" spans="1:10" x14ac:dyDescent="0.25">
      <c r="A4161" s="44">
        <v>42067.341666666667</v>
      </c>
      <c r="B4161" s="41">
        <v>65</v>
      </c>
      <c r="C4161" s="36">
        <v>4.13</v>
      </c>
      <c r="D4161" s="41" t="s">
        <v>315</v>
      </c>
      <c r="E4161" s="36"/>
      <c r="F4161" s="36">
        <f>IFERROR(IF(E4161="",VLOOKUP($B4161,Locations!$A$2:$U$255,16,FALSE),E4161),"")</f>
        <v>2.2200000000000002</v>
      </c>
      <c r="G4161" s="41">
        <f>IFERROR(C4161-F4161,"")</f>
        <v>1.9099999999999997</v>
      </c>
      <c r="H4161" s="41">
        <f>IFERROR(ROUND(VLOOKUP($B4161,Locations!$A$2:$U$255,11,FALSE)-G4161,3),"")</f>
        <v>4792.8900000000003</v>
      </c>
      <c r="I4161" s="42">
        <v>1</v>
      </c>
      <c r="J4161" s="41">
        <v>16</v>
      </c>
    </row>
    <row r="4162" spans="1:10" x14ac:dyDescent="0.25">
      <c r="A4162" s="44">
        <v>42179.654861111114</v>
      </c>
      <c r="B4162" s="41">
        <v>65</v>
      </c>
      <c r="C4162" s="36">
        <v>4.92</v>
      </c>
      <c r="D4162" s="41" t="s">
        <v>315</v>
      </c>
      <c r="E4162" s="36"/>
      <c r="F4162" s="36">
        <f>IFERROR(IF(E4162="",VLOOKUP($B4162,Locations!$A$2:$U$255,16,FALSE),E4162),"")</f>
        <v>2.2200000000000002</v>
      </c>
      <c r="G4162" s="41">
        <f>IFERROR(C4162-F4162,"")</f>
        <v>2.6999999999999997</v>
      </c>
      <c r="H4162" s="41">
        <f>IFERROR(ROUND(VLOOKUP($B4162,Locations!$A$2:$U$255,11,FALSE)-G4162,3),"")</f>
        <v>4792.1000000000004</v>
      </c>
      <c r="I4162" s="42">
        <v>1</v>
      </c>
      <c r="J4162" s="41">
        <v>17</v>
      </c>
    </row>
    <row r="4163" spans="1:10" x14ac:dyDescent="0.25">
      <c r="A4163" s="44">
        <v>42340.31527777778</v>
      </c>
      <c r="B4163" s="41">
        <v>65</v>
      </c>
      <c r="C4163" s="36">
        <v>4.32</v>
      </c>
      <c r="D4163" s="41" t="s">
        <v>315</v>
      </c>
      <c r="E4163" s="36"/>
      <c r="F4163" s="36">
        <f>IFERROR(IF(E4163="",VLOOKUP($B4163,Locations!$A$2:$U$255,16,FALSE),E4163),"")</f>
        <v>2.2200000000000002</v>
      </c>
      <c r="G4163" s="41">
        <f>IFERROR(C4163-F4163,"")</f>
        <v>2.1</v>
      </c>
      <c r="H4163" s="41">
        <f>IFERROR(ROUND(VLOOKUP($B4163,Locations!$A$2:$U$255,11,FALSE)-G4163,3),"")</f>
        <v>4792.7</v>
      </c>
      <c r="I4163" s="42">
        <v>1</v>
      </c>
      <c r="J4163" s="41">
        <v>16</v>
      </c>
    </row>
    <row r="4164" spans="1:10" x14ac:dyDescent="0.25">
      <c r="A4164" s="44">
        <v>42494.328472222223</v>
      </c>
      <c r="B4164" s="41">
        <v>65</v>
      </c>
      <c r="C4164" s="36">
        <v>4.26</v>
      </c>
      <c r="D4164" s="41" t="s">
        <v>315</v>
      </c>
      <c r="E4164" s="36"/>
      <c r="F4164" s="36">
        <f>IFERROR(IF(E4164="",VLOOKUP($B4164,Locations!$A$2:$U$255,16,FALSE),E4164),"")</f>
        <v>2.2200000000000002</v>
      </c>
      <c r="G4164" s="41">
        <f>IFERROR(C4164-F4164,"")</f>
        <v>2.0399999999999996</v>
      </c>
      <c r="H4164" s="41">
        <f>IFERROR(ROUND(VLOOKUP($B4164,Locations!$A$2:$U$255,11,FALSE)-G4164,3),"")</f>
        <v>4792.76</v>
      </c>
      <c r="I4164" s="42">
        <v>1</v>
      </c>
      <c r="J4164" s="41">
        <v>15</v>
      </c>
    </row>
    <row r="4165" spans="1:10" x14ac:dyDescent="0.25">
      <c r="A4165" s="1">
        <v>42585.322916666664</v>
      </c>
      <c r="B4165">
        <v>65</v>
      </c>
      <c r="C4165" s="53">
        <v>6.42</v>
      </c>
      <c r="D4165" t="s">
        <v>315</v>
      </c>
      <c r="F4165">
        <f>IFERROR(IF(E4165="",VLOOKUP($B4165,Locations!$A$2:$U$255,16,FALSE),E4165),"")</f>
        <v>2.2200000000000002</v>
      </c>
      <c r="G4165" s="41">
        <f>IFERROR(C4165-F4165,"")</f>
        <v>4.1999999999999993</v>
      </c>
      <c r="H4165" s="41">
        <f>IFERROR(ROUND(VLOOKUP($B4165,Locations!$A$2:$U$255,11,FALSE)-G4165,3),"")</f>
        <v>4790.6000000000004</v>
      </c>
      <c r="I4165" s="2">
        <v>1</v>
      </c>
      <c r="J4165">
        <v>15</v>
      </c>
    </row>
    <row r="4166" spans="1:10" x14ac:dyDescent="0.25">
      <c r="A4166" s="1">
        <v>42801.334722222222</v>
      </c>
      <c r="B4166">
        <v>65</v>
      </c>
      <c r="C4166" s="53">
        <v>4.2699999999999996</v>
      </c>
      <c r="D4166" t="s">
        <v>315</v>
      </c>
      <c r="F4166">
        <f>IFERROR(IF(E4166="",VLOOKUP($B4166,Locations!$A$2:$U$255,16,FALSE),E4166),"")</f>
        <v>2.2200000000000002</v>
      </c>
      <c r="G4166" s="41">
        <f>IFERROR(C4166-F4166,"")</f>
        <v>2.0499999999999994</v>
      </c>
      <c r="H4166" s="41">
        <f>IFERROR(ROUND(VLOOKUP($B4166,Locations!$A$2:$U$255,11,FALSE)-G4166,3),"")</f>
        <v>4792.75</v>
      </c>
      <c r="I4166" s="2">
        <v>1</v>
      </c>
      <c r="J4166">
        <v>16</v>
      </c>
    </row>
    <row r="4167" spans="1:10" x14ac:dyDescent="0.25">
      <c r="A4167" s="1">
        <v>42963.336111111108</v>
      </c>
      <c r="B4167">
        <v>65</v>
      </c>
      <c r="C4167" s="53">
        <v>6.61</v>
      </c>
      <c r="D4167" t="s">
        <v>315</v>
      </c>
      <c r="F4167">
        <f>IFERROR(IF(E4167="",VLOOKUP($B4167,Locations!$A$2:$U$255,16,FALSE),E4167),"")</f>
        <v>2.2200000000000002</v>
      </c>
      <c r="G4167" s="41">
        <f>IFERROR(C4167-F4167,"")</f>
        <v>4.3900000000000006</v>
      </c>
      <c r="H4167" s="41">
        <f>IFERROR(ROUND(VLOOKUP($B4167,Locations!$A$2:$U$255,11,FALSE)-G4167,3),"")</f>
        <v>4790.41</v>
      </c>
      <c r="I4167" s="2">
        <v>1</v>
      </c>
      <c r="J4167">
        <v>15</v>
      </c>
    </row>
    <row r="4168" spans="1:10" x14ac:dyDescent="0.25">
      <c r="A4168" s="1">
        <v>43075.326388888891</v>
      </c>
      <c r="B4168">
        <v>65</v>
      </c>
      <c r="C4168" s="53">
        <v>4.32</v>
      </c>
      <c r="D4168" t="s">
        <v>315</v>
      </c>
      <c r="F4168">
        <f>IFERROR(IF(E4168="",VLOOKUP($B4168,Locations!$A$2:$U$255,16,FALSE),E4168),"")</f>
        <v>2.2200000000000002</v>
      </c>
      <c r="G4168" s="41">
        <f>IFERROR(C4168-F4168,"")</f>
        <v>2.1</v>
      </c>
      <c r="H4168" s="41">
        <f>IFERROR(ROUND(VLOOKUP($B4168,Locations!$A$2:$U$255,11,FALSE)-G4168,3),"")</f>
        <v>4792.7</v>
      </c>
      <c r="I4168" s="2">
        <v>1</v>
      </c>
      <c r="J4168">
        <v>16</v>
      </c>
    </row>
    <row r="4169" spans="1:10" x14ac:dyDescent="0.25">
      <c r="A4169" s="50">
        <v>43166.320138888892</v>
      </c>
      <c r="B4169">
        <v>65</v>
      </c>
      <c r="C4169" s="53">
        <v>4.26</v>
      </c>
      <c r="D4169" t="s">
        <v>315</v>
      </c>
      <c r="F4169">
        <v>2.2200000000000002</v>
      </c>
      <c r="G4169" s="41">
        <f>IFERROR(C4169-F4169,"")</f>
        <v>2.0399999999999996</v>
      </c>
      <c r="H4169" s="41">
        <f>IFERROR(ROUND(VLOOKUP($B4169,Locations!$A$2:$U$255,11,FALSE)-G4169,3),"")</f>
        <v>4792.76</v>
      </c>
      <c r="I4169" s="2">
        <v>1</v>
      </c>
      <c r="J4169">
        <v>16</v>
      </c>
    </row>
    <row r="4170" spans="1:10" x14ac:dyDescent="0.25">
      <c r="A4170" s="50">
        <v>43313.366666666669</v>
      </c>
      <c r="B4170" s="41">
        <v>65</v>
      </c>
      <c r="C4170" s="56">
        <v>6.4</v>
      </c>
      <c r="D4170" s="41" t="s">
        <v>315</v>
      </c>
      <c r="E4170" s="41"/>
      <c r="F4170" s="41">
        <v>2.2200000000000002</v>
      </c>
      <c r="G4170" s="41">
        <f>IFERROR(C4170-F4170,"")</f>
        <v>4.18</v>
      </c>
      <c r="H4170" s="41">
        <f>IFERROR(ROUND(VLOOKUP($B4170,Locations!$A$2:$U$255,11,FALSE)-G4170,3),"")</f>
        <v>4790.62</v>
      </c>
      <c r="I4170" s="42">
        <v>1</v>
      </c>
      <c r="J4170" s="41">
        <v>17</v>
      </c>
    </row>
    <row r="4171" spans="1:10" x14ac:dyDescent="0.25">
      <c r="A4171" s="1">
        <v>39849.5</v>
      </c>
      <c r="B4171" s="41">
        <v>66</v>
      </c>
      <c r="C4171" s="41">
        <v>1.92</v>
      </c>
      <c r="D4171" s="41" t="s">
        <v>316</v>
      </c>
      <c r="E4171" s="41"/>
      <c r="F4171" s="41">
        <f>IFERROR(IF(E4171="",VLOOKUP($B4171,Locations!$A$2:$U$255,16,FALSE),E4171),"")</f>
        <v>2.74</v>
      </c>
      <c r="G4171" s="41">
        <f>IFERROR(C4171-F4171,"")</f>
        <v>-0.82000000000000028</v>
      </c>
      <c r="H4171" s="41">
        <f>IFERROR(ROUND(VLOOKUP($B4171,Locations!$A$2:$U$255,11,FALSE)-G4171,3),"")</f>
        <v>4795.22</v>
      </c>
      <c r="I4171" s="42">
        <v>1</v>
      </c>
      <c r="J4171" s="41">
        <v>17</v>
      </c>
    </row>
    <row r="4172" spans="1:10" x14ac:dyDescent="0.25">
      <c r="A4172" s="1">
        <v>40009.396527777775</v>
      </c>
      <c r="B4172" s="41">
        <v>66</v>
      </c>
      <c r="C4172" s="41">
        <v>1.46</v>
      </c>
      <c r="D4172" s="41" t="s">
        <v>316</v>
      </c>
      <c r="E4172" s="41"/>
      <c r="F4172" s="41">
        <f>IFERROR(IF(E4172="",VLOOKUP($B4172,Locations!$A$2:$U$255,16,FALSE),E4172),"")</f>
        <v>2.74</v>
      </c>
      <c r="G4172" s="41">
        <f>IFERROR(C4172-F4172,"")</f>
        <v>-1.2800000000000002</v>
      </c>
      <c r="H4172" s="41">
        <f>IFERROR(ROUND(VLOOKUP($B4172,Locations!$A$2:$U$255,11,FALSE)-G4172,3),"")</f>
        <v>4795.68</v>
      </c>
      <c r="I4172" s="42">
        <v>1</v>
      </c>
      <c r="J4172" s="41">
        <v>17</v>
      </c>
    </row>
    <row r="4173" spans="1:10" x14ac:dyDescent="0.25">
      <c r="A4173" s="1">
        <v>40045.387499999997</v>
      </c>
      <c r="B4173" s="41">
        <v>66</v>
      </c>
      <c r="C4173" s="41">
        <v>2.08</v>
      </c>
      <c r="D4173" s="41" t="s">
        <v>316</v>
      </c>
      <c r="E4173" s="41"/>
      <c r="F4173" s="41">
        <f>IFERROR(IF(E4173="",VLOOKUP($B4173,Locations!$A$2:$U$255,16,FALSE),E4173),"")</f>
        <v>2.74</v>
      </c>
      <c r="G4173" s="41">
        <f>IFERROR(C4173-F4173,"")</f>
        <v>-0.66000000000000014</v>
      </c>
      <c r="H4173" s="41">
        <f>IFERROR(ROUND(VLOOKUP($B4173,Locations!$A$2:$U$255,11,FALSE)-G4173,3),"")</f>
        <v>4795.0600000000004</v>
      </c>
      <c r="I4173" s="42">
        <v>1</v>
      </c>
      <c r="J4173" s="41">
        <v>17</v>
      </c>
    </row>
    <row r="4174" spans="1:10" x14ac:dyDescent="0.25">
      <c r="A4174" s="1">
        <v>40072.419444444444</v>
      </c>
      <c r="B4174" s="41">
        <v>66</v>
      </c>
      <c r="C4174" s="41">
        <v>2.09</v>
      </c>
      <c r="D4174" s="41" t="s">
        <v>316</v>
      </c>
      <c r="E4174" s="41"/>
      <c r="F4174" s="41">
        <f>IFERROR(IF(E4174="",VLOOKUP($B4174,Locations!$A$2:$U$255,16,FALSE),E4174),"")</f>
        <v>2.74</v>
      </c>
      <c r="G4174" s="41">
        <f>IFERROR(C4174-F4174,"")</f>
        <v>-0.65000000000000036</v>
      </c>
      <c r="H4174" s="41">
        <f>IFERROR(ROUND(VLOOKUP($B4174,Locations!$A$2:$U$255,11,FALSE)-G4174,3),"")</f>
        <v>4795.05</v>
      </c>
      <c r="I4174" s="42">
        <v>1</v>
      </c>
      <c r="J4174" s="41">
        <v>17</v>
      </c>
    </row>
    <row r="4175" spans="1:10" x14ac:dyDescent="0.25">
      <c r="A4175" s="1">
        <v>40149.375694444447</v>
      </c>
      <c r="B4175" s="41">
        <v>66</v>
      </c>
      <c r="C4175" s="41">
        <v>1.35</v>
      </c>
      <c r="D4175" s="41" t="s">
        <v>316</v>
      </c>
      <c r="E4175" s="41"/>
      <c r="F4175" s="41">
        <f>IFERROR(IF(E4175="",VLOOKUP($B4175,Locations!$A$2:$U$255,16,FALSE),E4175),"")</f>
        <v>2.74</v>
      </c>
      <c r="G4175" s="41">
        <f>IFERROR(C4175-F4175,"")</f>
        <v>-1.3900000000000001</v>
      </c>
      <c r="H4175" s="41">
        <f>IFERROR(ROUND(VLOOKUP($B4175,Locations!$A$2:$U$255,11,FALSE)-G4175,3),"")</f>
        <v>4795.79</v>
      </c>
      <c r="I4175" s="42">
        <v>1</v>
      </c>
      <c r="J4175" s="41">
        <v>17</v>
      </c>
    </row>
    <row r="4176" spans="1:10" x14ac:dyDescent="0.25">
      <c r="A4176" s="1">
        <v>40338.393750000003</v>
      </c>
      <c r="B4176">
        <v>66</v>
      </c>
      <c r="C4176" s="41">
        <v>1.44</v>
      </c>
      <c r="D4176" t="s">
        <v>316</v>
      </c>
      <c r="F4176">
        <f>IFERROR(IF(E4176="",VLOOKUP($B4176,Locations!$A$2:$U$255,16,FALSE),E4176),"")</f>
        <v>2.74</v>
      </c>
      <c r="G4176" s="41">
        <f>IFERROR(C4176-F4176,"")</f>
        <v>-1.3000000000000003</v>
      </c>
      <c r="H4176" s="41">
        <f>IFERROR(ROUND(VLOOKUP($B4176,Locations!$A$2:$U$255,11,FALSE)-G4176,3),"")</f>
        <v>4795.7</v>
      </c>
      <c r="I4176" s="2">
        <v>1</v>
      </c>
      <c r="J4176">
        <v>17</v>
      </c>
    </row>
    <row r="4177" spans="1:10" x14ac:dyDescent="0.25">
      <c r="A4177" s="1">
        <v>40436.436805555553</v>
      </c>
      <c r="B4177">
        <v>66</v>
      </c>
      <c r="C4177" s="41">
        <v>2.52</v>
      </c>
      <c r="D4177" t="s">
        <v>316</v>
      </c>
      <c r="F4177">
        <f>IFERROR(IF(E4177="",VLOOKUP($B4177,Locations!$A$2:$U$255,16,FALSE),E4177),"")</f>
        <v>2.74</v>
      </c>
      <c r="G4177" s="41">
        <f>IFERROR(C4177-F4177,"")</f>
        <v>-0.2200000000000002</v>
      </c>
      <c r="H4177" s="41">
        <f>IFERROR(ROUND(VLOOKUP($B4177,Locations!$A$2:$U$255,11,FALSE)-G4177,3),"")</f>
        <v>4794.62</v>
      </c>
      <c r="I4177" s="2">
        <v>1</v>
      </c>
      <c r="J4177">
        <v>14</v>
      </c>
    </row>
    <row r="4178" spans="1:10" x14ac:dyDescent="0.25">
      <c r="A4178" s="1">
        <v>40520.370138888888</v>
      </c>
      <c r="B4178">
        <v>66</v>
      </c>
      <c r="C4178" s="41">
        <v>1.66</v>
      </c>
      <c r="D4178" t="s">
        <v>316</v>
      </c>
      <c r="F4178">
        <f>IFERROR(IF(E4178="",VLOOKUP($B4178,Locations!$A$2:$U$255,16,FALSE),E4178),"")</f>
        <v>2.74</v>
      </c>
      <c r="G4178" s="41">
        <f>IFERROR(C4178-F4178,"")</f>
        <v>-1.0800000000000003</v>
      </c>
      <c r="H4178" s="41">
        <f>IFERROR(ROUND(VLOOKUP($B4178,Locations!$A$2:$U$255,11,FALSE)-G4178,3),"")</f>
        <v>4795.4799999999996</v>
      </c>
      <c r="I4178" s="2">
        <v>1</v>
      </c>
      <c r="J4178">
        <v>16</v>
      </c>
    </row>
    <row r="4179" spans="1:10" x14ac:dyDescent="0.25">
      <c r="A4179" s="1">
        <v>40603.34375</v>
      </c>
      <c r="B4179">
        <v>66</v>
      </c>
      <c r="C4179" s="41">
        <v>1.18</v>
      </c>
      <c r="D4179" t="s">
        <v>316</v>
      </c>
      <c r="F4179">
        <f>IFERROR(IF(E4179="",VLOOKUP($B4179,Locations!$A$2:$U$255,16,FALSE),E4179),"")</f>
        <v>2.74</v>
      </c>
      <c r="G4179" s="41">
        <f>IFERROR(C4179-F4179,"")</f>
        <v>-1.5600000000000003</v>
      </c>
      <c r="H4179" s="41">
        <f>IFERROR(ROUND(VLOOKUP($B4179,Locations!$A$2:$U$255,11,FALSE)-G4179,3),"")</f>
        <v>4795.96</v>
      </c>
      <c r="I4179" s="2">
        <v>1</v>
      </c>
      <c r="J4179">
        <v>14</v>
      </c>
    </row>
    <row r="4180" spans="1:10" x14ac:dyDescent="0.25">
      <c r="A4180" s="1">
        <v>40701.638194444444</v>
      </c>
      <c r="B4180" s="41">
        <v>66</v>
      </c>
      <c r="C4180" s="41">
        <v>1.33</v>
      </c>
      <c r="D4180" s="41" t="s">
        <v>316</v>
      </c>
      <c r="E4180" s="41"/>
      <c r="F4180" s="41">
        <f>IFERROR(IF(E4180="",VLOOKUP($B4180,Locations!$A$2:$U$255,16,FALSE),E4180),"")</f>
        <v>2.74</v>
      </c>
      <c r="G4180" s="41">
        <f>IFERROR(C4180-F4180,"")</f>
        <v>-1.4100000000000001</v>
      </c>
      <c r="H4180" s="41">
        <f>IFERROR(ROUND(VLOOKUP($B4180,Locations!$A$2:$U$255,11,FALSE)-G4180,3),"")</f>
        <v>4795.8100000000004</v>
      </c>
      <c r="I4180" s="42">
        <v>1</v>
      </c>
      <c r="J4180" s="41">
        <v>14</v>
      </c>
    </row>
    <row r="4181" spans="1:10" x14ac:dyDescent="0.25">
      <c r="A4181" s="1">
        <v>40799.498611111114</v>
      </c>
      <c r="B4181" s="41">
        <v>66</v>
      </c>
      <c r="C4181" s="41">
        <v>2.4500000000000002</v>
      </c>
      <c r="D4181" s="41" t="s">
        <v>316</v>
      </c>
      <c r="E4181" s="41"/>
      <c r="F4181" s="41">
        <f>IFERROR(IF(E4181="",VLOOKUP($B4181,Locations!$A$2:$U$255,16,FALSE),E4181),"")</f>
        <v>2.74</v>
      </c>
      <c r="G4181" s="41">
        <f>IFERROR(C4181-F4181,"")</f>
        <v>-0.29000000000000004</v>
      </c>
      <c r="H4181" s="41">
        <f>IFERROR(ROUND(VLOOKUP($B4181,Locations!$A$2:$U$255,11,FALSE)-G4181,3),"")</f>
        <v>4794.6899999999996</v>
      </c>
      <c r="I4181" s="42">
        <v>1</v>
      </c>
      <c r="J4181" s="41">
        <v>14</v>
      </c>
    </row>
    <row r="4182" spans="1:10" x14ac:dyDescent="0.25">
      <c r="A4182" s="1">
        <v>40967.605555555558</v>
      </c>
      <c r="B4182" s="41">
        <v>66</v>
      </c>
      <c r="C4182" s="41">
        <v>1.55</v>
      </c>
      <c r="D4182" s="41" t="s">
        <v>316</v>
      </c>
      <c r="E4182" s="41"/>
      <c r="F4182" s="41">
        <f>IFERROR(IF(E4182="",VLOOKUP($B4182,Locations!$A$2:$U$255,16,FALSE),E4182),"")</f>
        <v>2.74</v>
      </c>
      <c r="G4182" s="41">
        <f>IFERROR(C4182-F4182,"")</f>
        <v>-1.1900000000000002</v>
      </c>
      <c r="H4182" s="41">
        <f>IFERROR(ROUND(VLOOKUP($B4182,Locations!$A$2:$U$255,11,FALSE)-G4182,3),"")</f>
        <v>4795.59</v>
      </c>
      <c r="I4182" s="42">
        <v>1</v>
      </c>
      <c r="J4182" s="41">
        <v>16</v>
      </c>
    </row>
    <row r="4183" spans="1:10" x14ac:dyDescent="0.25">
      <c r="A4183" s="1">
        <v>41066.338888888888</v>
      </c>
      <c r="B4183" s="41">
        <v>66</v>
      </c>
      <c r="C4183" s="41">
        <v>2.0099999999999998</v>
      </c>
      <c r="D4183" s="41" t="s">
        <v>316</v>
      </c>
      <c r="E4183" s="41"/>
      <c r="F4183" s="41">
        <f>IFERROR(IF(E4183="",VLOOKUP($B4183,Locations!$A$2:$U$255,16,FALSE),E4183),"")</f>
        <v>2.74</v>
      </c>
      <c r="G4183" s="41">
        <f>IFERROR(C4183-F4183,"")</f>
        <v>-0.73000000000000043</v>
      </c>
      <c r="H4183" s="41">
        <f>IFERROR(ROUND(VLOOKUP($B4183,Locations!$A$2:$U$255,11,FALSE)-G4183,3),"")</f>
        <v>4795.13</v>
      </c>
      <c r="I4183" s="42">
        <v>1</v>
      </c>
      <c r="J4183" s="41">
        <v>14</v>
      </c>
    </row>
    <row r="4184" spans="1:10" x14ac:dyDescent="0.25">
      <c r="A4184" s="1">
        <v>41164.364583333336</v>
      </c>
      <c r="B4184" s="41">
        <v>66</v>
      </c>
      <c r="C4184" s="41">
        <v>2.63</v>
      </c>
      <c r="D4184" s="41" t="s">
        <v>316</v>
      </c>
      <c r="E4184" s="41"/>
      <c r="F4184" s="41">
        <f>IFERROR(IF(E4184="",VLOOKUP($B4184,Locations!$A$2:$U$255,16,FALSE),E4184),"")</f>
        <v>2.74</v>
      </c>
      <c r="G4184" s="41">
        <f>IFERROR(C4184-F4184,"")</f>
        <v>-0.11000000000000032</v>
      </c>
      <c r="H4184" s="41">
        <f>IFERROR(ROUND(VLOOKUP($B4184,Locations!$A$2:$U$255,11,FALSE)-G4184,3),"")</f>
        <v>4794.51</v>
      </c>
      <c r="I4184" s="42">
        <v>1</v>
      </c>
      <c r="J4184" s="41">
        <v>14</v>
      </c>
    </row>
    <row r="4185" spans="1:10" x14ac:dyDescent="0.25">
      <c r="A4185" s="1">
        <v>41255.35</v>
      </c>
      <c r="B4185" s="41">
        <v>66</v>
      </c>
      <c r="C4185" s="41">
        <v>1.83</v>
      </c>
      <c r="D4185" s="41" t="s">
        <v>316</v>
      </c>
      <c r="E4185" s="41"/>
      <c r="F4185" s="41">
        <f>IFERROR(IF(E4185="",VLOOKUP($B4185,Locations!$A$2:$U$255,16,FALSE),E4185),"")</f>
        <v>2.74</v>
      </c>
      <c r="G4185" s="41">
        <f>IFERROR(C4185-F4185,"")</f>
        <v>-0.91000000000000014</v>
      </c>
      <c r="H4185" s="41">
        <f>IFERROR(ROUND(VLOOKUP($B4185,Locations!$A$2:$U$255,11,FALSE)-G4185,3),"")</f>
        <v>4795.3100000000004</v>
      </c>
      <c r="I4185" s="42">
        <v>1</v>
      </c>
      <c r="J4185" s="41"/>
    </row>
    <row r="4186" spans="1:10" x14ac:dyDescent="0.25">
      <c r="A4186" s="1">
        <v>41338.602777777778</v>
      </c>
      <c r="B4186" s="41">
        <v>66</v>
      </c>
      <c r="C4186" s="41">
        <v>1.61</v>
      </c>
      <c r="D4186" s="41" t="s">
        <v>316</v>
      </c>
      <c r="E4186" s="41"/>
      <c r="F4186" s="41">
        <f>IFERROR(IF(E4186="",VLOOKUP($B4186,Locations!$A$2:$U$255,16,FALSE),E4186),"")</f>
        <v>2.74</v>
      </c>
      <c r="G4186" s="41">
        <f>IFERROR(C4186-F4186,"")</f>
        <v>-1.1300000000000001</v>
      </c>
      <c r="H4186" s="41">
        <f>IFERROR(ROUND(VLOOKUP($B4186,Locations!$A$2:$U$255,11,FALSE)-G4186,3),"")</f>
        <v>4795.53</v>
      </c>
      <c r="I4186" s="42">
        <v>1</v>
      </c>
      <c r="J4186" s="41">
        <v>14</v>
      </c>
    </row>
    <row r="4187" spans="1:10" x14ac:dyDescent="0.25">
      <c r="A4187" s="1">
        <v>41443.457638888889</v>
      </c>
      <c r="B4187" s="41">
        <v>66</v>
      </c>
      <c r="C4187" s="41">
        <v>2.37</v>
      </c>
      <c r="D4187" s="41" t="s">
        <v>316</v>
      </c>
      <c r="E4187" s="41"/>
      <c r="F4187" s="41">
        <f>IFERROR(IF(E4187="",VLOOKUP($B4187,Locations!$A$2:$U$255,16,FALSE),E4187),"")</f>
        <v>2.74</v>
      </c>
      <c r="G4187" s="41">
        <f>IFERROR(C4187-F4187,"")</f>
        <v>-0.37000000000000011</v>
      </c>
      <c r="H4187" s="41">
        <f>IFERROR(ROUND(VLOOKUP($B4187,Locations!$A$2:$U$255,11,FALSE)-G4187,3),"")</f>
        <v>4794.7700000000004</v>
      </c>
      <c r="I4187" s="42">
        <v>1</v>
      </c>
      <c r="J4187" s="41">
        <v>14</v>
      </c>
    </row>
    <row r="4188" spans="1:10" x14ac:dyDescent="0.25">
      <c r="A4188" s="1">
        <v>41535.34097222222</v>
      </c>
      <c r="B4188" s="41">
        <v>66</v>
      </c>
      <c r="C4188" s="41">
        <v>2.27</v>
      </c>
      <c r="D4188" s="41" t="s">
        <v>316</v>
      </c>
      <c r="E4188" s="41"/>
      <c r="F4188" s="41">
        <f>IFERROR(IF(E4188="",VLOOKUP($B4188,Locations!$A$2:$U$255,16,FALSE),E4188),"")</f>
        <v>2.74</v>
      </c>
      <c r="G4188" s="41">
        <f>IFERROR(C4188-F4188,"")</f>
        <v>-0.4700000000000002</v>
      </c>
      <c r="H4188" s="41">
        <f>IFERROR(ROUND(VLOOKUP($B4188,Locations!$A$2:$U$255,11,FALSE)-G4188,3),"")</f>
        <v>4794.87</v>
      </c>
      <c r="I4188" s="42">
        <v>1</v>
      </c>
      <c r="J4188" s="41">
        <v>14</v>
      </c>
    </row>
    <row r="4189" spans="1:10" x14ac:dyDescent="0.25">
      <c r="A4189" s="1">
        <v>41702.60833333333</v>
      </c>
      <c r="B4189" s="41">
        <v>66</v>
      </c>
      <c r="C4189" s="41">
        <v>1.35</v>
      </c>
      <c r="D4189" s="41" t="s">
        <v>316</v>
      </c>
      <c r="E4189" s="41"/>
      <c r="F4189" s="41">
        <f>IFERROR(IF(E4189="",VLOOKUP($B4189,Locations!$A$2:$U$255,16,FALSE),E4189),"")</f>
        <v>2.74</v>
      </c>
      <c r="G4189" s="41">
        <f>IFERROR(C4189-F4189,"")</f>
        <v>-1.3900000000000001</v>
      </c>
      <c r="H4189" s="41">
        <f>IFERROR(ROUND(VLOOKUP($B4189,Locations!$A$2:$U$255,11,FALSE)-G4189,3),"")</f>
        <v>4795.79</v>
      </c>
      <c r="I4189" s="42">
        <v>1</v>
      </c>
      <c r="J4189" s="41">
        <v>14</v>
      </c>
    </row>
    <row r="4190" spans="1:10" x14ac:dyDescent="0.25">
      <c r="A4190" s="1">
        <v>41793.609027777777</v>
      </c>
      <c r="B4190" s="41">
        <v>66</v>
      </c>
      <c r="C4190" s="41">
        <v>1.9</v>
      </c>
      <c r="D4190" s="41" t="s">
        <v>316</v>
      </c>
      <c r="E4190" s="41"/>
      <c r="F4190" s="41">
        <f>IFERROR(IF(E4190="",VLOOKUP($B4190,Locations!$A$2:$U$255,16,FALSE),E4190),"")</f>
        <v>2.74</v>
      </c>
      <c r="G4190" s="41">
        <f>IFERROR(C4190-F4190,"")</f>
        <v>-0.8400000000000003</v>
      </c>
      <c r="H4190" s="41">
        <f>IFERROR(ROUND(VLOOKUP($B4190,Locations!$A$2:$U$255,11,FALSE)-G4190,3),"")</f>
        <v>4795.24</v>
      </c>
      <c r="I4190" s="42">
        <v>1</v>
      </c>
      <c r="J4190" s="41">
        <v>14</v>
      </c>
    </row>
    <row r="4191" spans="1:10" x14ac:dyDescent="0.25">
      <c r="A4191" s="1">
        <v>41892.35</v>
      </c>
      <c r="B4191" s="41">
        <v>66</v>
      </c>
      <c r="C4191" s="41">
        <v>2.4700000000000002</v>
      </c>
      <c r="D4191" s="41" t="s">
        <v>316</v>
      </c>
      <c r="E4191" s="41"/>
      <c r="F4191" s="41">
        <f>IFERROR(IF(E4191="",VLOOKUP($B4191,Locations!$A$2:$U$255,16,FALSE),E4191),"")</f>
        <v>2.74</v>
      </c>
      <c r="G4191" s="41">
        <f>IFERROR(C4191-F4191,"")</f>
        <v>-0.27</v>
      </c>
      <c r="H4191" s="41">
        <f>IFERROR(ROUND(VLOOKUP($B4191,Locations!$A$2:$U$255,11,FALSE)-G4191,3),"")</f>
        <v>4794.67</v>
      </c>
      <c r="I4191" s="42">
        <v>1</v>
      </c>
      <c r="J4191" s="41">
        <v>14</v>
      </c>
    </row>
    <row r="4192" spans="1:10" x14ac:dyDescent="0.25">
      <c r="A4192" s="1">
        <v>41982.692361111112</v>
      </c>
      <c r="B4192" s="41">
        <v>66</v>
      </c>
      <c r="C4192" s="41">
        <v>1.72</v>
      </c>
      <c r="D4192" s="41" t="s">
        <v>316</v>
      </c>
      <c r="E4192" s="41"/>
      <c r="F4192" s="41">
        <f>IFERROR(IF(E4192="",VLOOKUP($B4192,Locations!$A$2:$U$255,16,FALSE),E4192),"")</f>
        <v>2.74</v>
      </c>
      <c r="G4192" s="41">
        <f>IFERROR(C4192-F4192,"")</f>
        <v>-1.0200000000000002</v>
      </c>
      <c r="H4192" s="41">
        <f>IFERROR(ROUND(VLOOKUP($B4192,Locations!$A$2:$U$255,11,FALSE)-G4192,3),"")</f>
        <v>4795.42</v>
      </c>
      <c r="I4192" s="42">
        <v>1</v>
      </c>
      <c r="J4192" s="41">
        <v>16</v>
      </c>
    </row>
    <row r="4193" spans="1:10" x14ac:dyDescent="0.25">
      <c r="A4193" s="1">
        <v>42179.655555555553</v>
      </c>
      <c r="B4193" s="41">
        <v>66</v>
      </c>
      <c r="C4193" s="41">
        <v>1.99</v>
      </c>
      <c r="D4193" s="41" t="s">
        <v>316</v>
      </c>
      <c r="E4193" s="41"/>
      <c r="F4193" s="41">
        <f>IFERROR(IF(E4193="",VLOOKUP($B4193,Locations!$A$2:$U$255,16,FALSE),E4193),"")</f>
        <v>2.74</v>
      </c>
      <c r="G4193" s="41">
        <f>IFERROR(C4193-F4193,"")</f>
        <v>-0.75000000000000022</v>
      </c>
      <c r="H4193" s="41">
        <f>IFERROR(ROUND(VLOOKUP($B4193,Locations!$A$2:$U$255,11,FALSE)-G4193,3),"")</f>
        <v>4795.1499999999996</v>
      </c>
      <c r="I4193" s="42">
        <v>1</v>
      </c>
      <c r="J4193" s="41">
        <v>17</v>
      </c>
    </row>
    <row r="4194" spans="1:10" x14ac:dyDescent="0.25">
      <c r="A4194" s="1">
        <v>42585.317361111112</v>
      </c>
      <c r="B4194" s="41">
        <v>66</v>
      </c>
      <c r="C4194" s="41">
        <v>2.77</v>
      </c>
      <c r="D4194" s="41" t="s">
        <v>316</v>
      </c>
      <c r="E4194" s="41"/>
      <c r="F4194" s="41">
        <f>IFERROR(IF(E4194="",VLOOKUP($B4194,Locations!$A$2:$U$255,16,FALSE),E4194),"")</f>
        <v>2.74</v>
      </c>
      <c r="G4194" s="41">
        <f>IFERROR(C4194-F4194,"")</f>
        <v>2.9999999999999805E-2</v>
      </c>
      <c r="H4194" s="41">
        <f>IFERROR(ROUND(VLOOKUP($B4194,Locations!$A$2:$U$255,11,FALSE)-G4194,3),"")</f>
        <v>4794.37</v>
      </c>
      <c r="I4194" s="42">
        <v>1</v>
      </c>
      <c r="J4194" s="41">
        <v>15</v>
      </c>
    </row>
    <row r="4195" spans="1:10" x14ac:dyDescent="0.25">
      <c r="A4195" s="1">
        <v>42626.783333333333</v>
      </c>
      <c r="B4195" s="41">
        <v>66</v>
      </c>
      <c r="C4195" s="41">
        <v>2.7</v>
      </c>
      <c r="D4195" s="41" t="s">
        <v>316</v>
      </c>
      <c r="E4195" s="41"/>
      <c r="F4195" s="41">
        <f>IFERROR(IF(E4195="",VLOOKUP($B4195,Locations!$A$2:$U$255,16,FALSE),E4195),"")</f>
        <v>2.74</v>
      </c>
      <c r="G4195" s="41">
        <f>IFERROR(C4195-F4195,"")</f>
        <v>-4.0000000000000036E-2</v>
      </c>
      <c r="H4195" s="41">
        <f>IFERROR(ROUND(VLOOKUP($B4195,Locations!$A$2:$U$255,11,FALSE)-G4195,3),"")</f>
        <v>4794.4399999999996</v>
      </c>
      <c r="I4195" s="42">
        <v>1</v>
      </c>
      <c r="J4195" s="41">
        <v>16</v>
      </c>
    </row>
    <row r="4196" spans="1:10" x14ac:dyDescent="0.25">
      <c r="A4196" s="1">
        <v>42801.335416666669</v>
      </c>
      <c r="B4196" s="41">
        <v>66</v>
      </c>
      <c r="C4196" s="41">
        <v>1.45</v>
      </c>
      <c r="D4196" s="41" t="s">
        <v>316</v>
      </c>
      <c r="E4196" s="41"/>
      <c r="F4196" s="41">
        <f>IFERROR(IF(E4196="",VLOOKUP($B4196,Locations!$A$2:$U$255,16,FALSE),E4196),"")</f>
        <v>2.74</v>
      </c>
      <c r="G4196" s="41">
        <f>IFERROR(C4196-F4196,"")</f>
        <v>-1.2900000000000003</v>
      </c>
      <c r="H4196" s="41">
        <f>IFERROR(ROUND(VLOOKUP($B4196,Locations!$A$2:$U$255,11,FALSE)-G4196,3),"")</f>
        <v>4795.6899999999996</v>
      </c>
      <c r="I4196" s="42">
        <v>1</v>
      </c>
      <c r="J4196" s="41">
        <v>16</v>
      </c>
    </row>
    <row r="4197" spans="1:10" x14ac:dyDescent="0.25">
      <c r="A4197" s="1">
        <v>42963.338194444441</v>
      </c>
      <c r="B4197">
        <v>66</v>
      </c>
      <c r="C4197" s="41">
        <v>2.82</v>
      </c>
      <c r="D4197" t="s">
        <v>316</v>
      </c>
      <c r="F4197">
        <f>IFERROR(IF(E4197="",VLOOKUP($B4197,Locations!$A$2:$U$255,16,FALSE),E4197),"")</f>
        <v>2.74</v>
      </c>
      <c r="G4197" s="41">
        <f>IFERROR(C4197-F4197,"")</f>
        <v>7.9999999999999627E-2</v>
      </c>
      <c r="H4197" s="41">
        <f>IFERROR(ROUND(VLOOKUP($B4197,Locations!$A$2:$U$255,11,FALSE)-G4197,3),"")</f>
        <v>4794.32</v>
      </c>
      <c r="I4197" s="2">
        <v>1</v>
      </c>
      <c r="J4197">
        <v>15</v>
      </c>
    </row>
    <row r="4198" spans="1:10" x14ac:dyDescent="0.25">
      <c r="A4198" s="1">
        <v>43075.32708333333</v>
      </c>
      <c r="B4198">
        <v>66</v>
      </c>
      <c r="C4198" s="41">
        <v>1.8</v>
      </c>
      <c r="D4198" t="s">
        <v>316</v>
      </c>
      <c r="F4198">
        <f>IFERROR(IF(E4198="",VLOOKUP($B4198,Locations!$A$2:$U$255,16,FALSE),E4198),"")</f>
        <v>2.74</v>
      </c>
      <c r="G4198" s="41">
        <f>IFERROR(C4198-F4198,"")</f>
        <v>-0.94000000000000017</v>
      </c>
      <c r="H4198" s="41">
        <f>IFERROR(ROUND(VLOOKUP($B4198,Locations!$A$2:$U$255,11,FALSE)-G4198,3),"")</f>
        <v>4795.34</v>
      </c>
      <c r="I4198" s="2">
        <v>1</v>
      </c>
      <c r="J4198">
        <v>16</v>
      </c>
    </row>
    <row r="4199" spans="1:10" x14ac:dyDescent="0.25">
      <c r="A4199" s="50">
        <v>43166.320833333331</v>
      </c>
      <c r="B4199">
        <v>66</v>
      </c>
      <c r="C4199">
        <v>1.48</v>
      </c>
      <c r="D4199" t="s">
        <v>316</v>
      </c>
      <c r="F4199">
        <v>2.74</v>
      </c>
      <c r="G4199" s="41">
        <f>IFERROR(C4199-F4199,"")</f>
        <v>-1.2600000000000002</v>
      </c>
      <c r="H4199" s="41">
        <f>IFERROR(ROUND(VLOOKUP($B4199,Locations!$A$2:$U$255,11,FALSE)-G4199,3),"")</f>
        <v>4795.66</v>
      </c>
      <c r="I4199" s="2">
        <v>1</v>
      </c>
      <c r="J4199">
        <v>16</v>
      </c>
    </row>
    <row r="4200" spans="1:10" x14ac:dyDescent="0.25">
      <c r="A4200" s="50">
        <v>43313.367361111108</v>
      </c>
      <c r="B4200">
        <v>66</v>
      </c>
      <c r="C4200" s="47">
        <v>2.58</v>
      </c>
      <c r="D4200" t="s">
        <v>316</v>
      </c>
      <c r="F4200">
        <v>2.74</v>
      </c>
      <c r="G4200" s="41">
        <f>IFERROR(C4200-F4200,"")</f>
        <v>-0.16000000000000014</v>
      </c>
      <c r="H4200" s="41">
        <f>IFERROR(ROUND(VLOOKUP($B4200,Locations!$A$2:$U$255,11,FALSE)-G4200,3),"")</f>
        <v>4794.5600000000004</v>
      </c>
      <c r="I4200" s="2">
        <v>1</v>
      </c>
      <c r="J4200">
        <v>17</v>
      </c>
    </row>
    <row r="4201" spans="1:10" x14ac:dyDescent="0.25">
      <c r="A4201" s="1">
        <v>39849.5</v>
      </c>
      <c r="B4201">
        <v>67</v>
      </c>
      <c r="C4201">
        <v>1.41</v>
      </c>
      <c r="D4201" t="s">
        <v>317</v>
      </c>
      <c r="F4201">
        <f>IFERROR(IF(E4201="",VLOOKUP($B4201,Locations!$A$2:$U$255,16,FALSE),E4201),"")</f>
        <v>3.56</v>
      </c>
      <c r="G4201" s="41">
        <f>IFERROR(C4201-F4201,"")</f>
        <v>-2.1500000000000004</v>
      </c>
      <c r="H4201" s="41">
        <f>IFERROR(ROUND(VLOOKUP($B4201,Locations!$A$2:$U$255,11,FALSE)-G4201,3),"")</f>
        <v>4796.8500000000004</v>
      </c>
      <c r="I4201" s="2">
        <v>1</v>
      </c>
      <c r="J4201">
        <v>17</v>
      </c>
    </row>
    <row r="4202" spans="1:10" x14ac:dyDescent="0.25">
      <c r="A4202" s="1">
        <v>40009.396527777775</v>
      </c>
      <c r="B4202">
        <v>67</v>
      </c>
      <c r="C4202">
        <v>1.78</v>
      </c>
      <c r="D4202" t="s">
        <v>317</v>
      </c>
      <c r="F4202">
        <f>IFERROR(IF(E4202="",VLOOKUP($B4202,Locations!$A$2:$U$255,16,FALSE),E4202),"")</f>
        <v>3.56</v>
      </c>
      <c r="G4202" s="41">
        <f>IFERROR(C4202-F4202,"")</f>
        <v>-1.78</v>
      </c>
      <c r="H4202" s="41">
        <f>IFERROR(ROUND(VLOOKUP($B4202,Locations!$A$2:$U$255,11,FALSE)-G4202,3),"")</f>
        <v>4796.4799999999996</v>
      </c>
      <c r="I4202" s="2">
        <v>1</v>
      </c>
      <c r="J4202">
        <v>17</v>
      </c>
    </row>
    <row r="4203" spans="1:10" x14ac:dyDescent="0.25">
      <c r="A4203" s="1">
        <v>40045.390972222223</v>
      </c>
      <c r="B4203">
        <v>67</v>
      </c>
      <c r="C4203" s="41">
        <v>2.3199999999999998</v>
      </c>
      <c r="D4203" t="s">
        <v>317</v>
      </c>
      <c r="F4203">
        <f>IFERROR(IF(E4203="",VLOOKUP($B4203,Locations!$A$2:$U$255,16,FALSE),E4203),"")</f>
        <v>3.56</v>
      </c>
      <c r="G4203" s="41">
        <f>IFERROR(C4203-F4203,"")</f>
        <v>-1.2400000000000002</v>
      </c>
      <c r="H4203" s="41">
        <f>IFERROR(ROUND(VLOOKUP($B4203,Locations!$A$2:$U$255,11,FALSE)-G4203,3),"")</f>
        <v>4795.9399999999996</v>
      </c>
      <c r="I4203" s="2">
        <v>1</v>
      </c>
      <c r="J4203">
        <v>17</v>
      </c>
    </row>
    <row r="4204" spans="1:10" x14ac:dyDescent="0.25">
      <c r="A4204" s="1">
        <v>40338.435416666667</v>
      </c>
      <c r="B4204">
        <v>67</v>
      </c>
      <c r="C4204" s="41">
        <v>1.37</v>
      </c>
      <c r="D4204" t="s">
        <v>317</v>
      </c>
      <c r="F4204">
        <f>IFERROR(IF(E4204="",VLOOKUP($B4204,Locations!$A$2:$U$255,16,FALSE),E4204),"")</f>
        <v>3.56</v>
      </c>
      <c r="G4204" s="41">
        <f>IFERROR(C4204-F4204,"")</f>
        <v>-2.19</v>
      </c>
      <c r="H4204" s="41">
        <f>IFERROR(ROUND(VLOOKUP($B4204,Locations!$A$2:$U$255,11,FALSE)-G4204,3),"")</f>
        <v>4796.8900000000003</v>
      </c>
      <c r="I4204" s="2">
        <v>1</v>
      </c>
      <c r="J4204">
        <v>17</v>
      </c>
    </row>
    <row r="4205" spans="1:10" x14ac:dyDescent="0.25">
      <c r="A4205" s="1">
        <v>40436.435416666667</v>
      </c>
      <c r="B4205">
        <v>67</v>
      </c>
      <c r="C4205" s="41">
        <v>2.6</v>
      </c>
      <c r="D4205" t="s">
        <v>317</v>
      </c>
      <c r="F4205">
        <f>IFERROR(IF(E4205="",VLOOKUP($B4205,Locations!$A$2:$U$255,16,FALSE),E4205),"")</f>
        <v>3.56</v>
      </c>
      <c r="G4205" s="41">
        <f>IFERROR(C4205-F4205,"")</f>
        <v>-0.96</v>
      </c>
      <c r="H4205" s="41">
        <f>IFERROR(ROUND(VLOOKUP($B4205,Locations!$A$2:$U$255,11,FALSE)-G4205,3),"")</f>
        <v>4795.66</v>
      </c>
      <c r="I4205" s="2">
        <v>1</v>
      </c>
      <c r="J4205">
        <v>14</v>
      </c>
    </row>
    <row r="4206" spans="1:10" x14ac:dyDescent="0.25">
      <c r="A4206" s="1">
        <v>40520.372916666667</v>
      </c>
      <c r="B4206">
        <v>67</v>
      </c>
      <c r="C4206">
        <v>1.66</v>
      </c>
      <c r="D4206" t="s">
        <v>317</v>
      </c>
      <c r="F4206">
        <f>IFERROR(IF(E4206="",VLOOKUP($B4206,Locations!$A$2:$U$255,16,FALSE),E4206),"")</f>
        <v>3.56</v>
      </c>
      <c r="G4206" s="41">
        <f>IFERROR(C4206-F4206,"")</f>
        <v>-1.9000000000000001</v>
      </c>
      <c r="H4206" s="41">
        <f>IFERROR(ROUND(VLOOKUP($B4206,Locations!$A$2:$U$255,11,FALSE)-G4206,3),"")</f>
        <v>4796.6000000000004</v>
      </c>
      <c r="I4206" s="2">
        <v>1</v>
      </c>
      <c r="J4206">
        <v>16</v>
      </c>
    </row>
    <row r="4207" spans="1:10" x14ac:dyDescent="0.25">
      <c r="A4207" s="1">
        <v>40603.347222222219</v>
      </c>
      <c r="B4207">
        <v>67</v>
      </c>
      <c r="C4207">
        <v>0.97</v>
      </c>
      <c r="D4207" t="s">
        <v>317</v>
      </c>
      <c r="F4207">
        <f>IFERROR(IF(E4207="",VLOOKUP($B4207,Locations!$A$2:$U$255,16,FALSE),E4207),"")</f>
        <v>3.56</v>
      </c>
      <c r="G4207" s="41">
        <f>IFERROR(C4207-F4207,"")</f>
        <v>-2.59</v>
      </c>
      <c r="H4207" s="41">
        <f>IFERROR(ROUND(VLOOKUP($B4207,Locations!$A$2:$U$255,11,FALSE)-G4207,3),"")</f>
        <v>4797.29</v>
      </c>
      <c r="I4207" s="2">
        <v>1</v>
      </c>
      <c r="J4207">
        <v>14</v>
      </c>
    </row>
    <row r="4208" spans="1:10" x14ac:dyDescent="0.25">
      <c r="A4208" s="1">
        <v>40701.638194444444</v>
      </c>
      <c r="B4208">
        <v>67</v>
      </c>
      <c r="C4208">
        <v>1.05</v>
      </c>
      <c r="D4208" t="s">
        <v>317</v>
      </c>
      <c r="F4208">
        <f>IFERROR(IF(E4208="",VLOOKUP($B4208,Locations!$A$2:$U$255,16,FALSE),E4208),"")</f>
        <v>3.56</v>
      </c>
      <c r="G4208" s="41">
        <f>IFERROR(C4208-F4208,"")</f>
        <v>-2.5099999999999998</v>
      </c>
      <c r="H4208" s="41">
        <f>IFERROR(ROUND(VLOOKUP($B4208,Locations!$A$2:$U$255,11,FALSE)-G4208,3),"")</f>
        <v>4797.21</v>
      </c>
      <c r="I4208" s="2">
        <v>1</v>
      </c>
      <c r="J4208">
        <v>14</v>
      </c>
    </row>
    <row r="4209" spans="1:10" x14ac:dyDescent="0.25">
      <c r="A4209" s="1">
        <v>40799.49722222222</v>
      </c>
      <c r="B4209">
        <v>67</v>
      </c>
      <c r="C4209">
        <v>2.38</v>
      </c>
      <c r="D4209" t="s">
        <v>317</v>
      </c>
      <c r="F4209">
        <f>IFERROR(IF(E4209="",VLOOKUP($B4209,Locations!$A$2:$U$255,16,FALSE),E4209),"")</f>
        <v>3.56</v>
      </c>
      <c r="G4209" s="41">
        <f>IFERROR(C4209-F4209,"")</f>
        <v>-1.1800000000000002</v>
      </c>
      <c r="H4209" s="41">
        <f>IFERROR(ROUND(VLOOKUP($B4209,Locations!$A$2:$U$255,11,FALSE)-G4209,3),"")</f>
        <v>4795.88</v>
      </c>
      <c r="I4209" s="2">
        <v>1</v>
      </c>
      <c r="J4209">
        <v>14</v>
      </c>
    </row>
    <row r="4210" spans="1:10" x14ac:dyDescent="0.25">
      <c r="A4210" s="1">
        <v>40967.606249999997</v>
      </c>
      <c r="B4210">
        <v>67</v>
      </c>
      <c r="C4210">
        <v>1.2</v>
      </c>
      <c r="D4210" t="s">
        <v>317</v>
      </c>
      <c r="F4210">
        <f>IFERROR(IF(E4210="",VLOOKUP($B4210,Locations!$A$2:$U$255,16,FALSE),E4210),"")</f>
        <v>3.56</v>
      </c>
      <c r="G4210" s="41">
        <f>IFERROR(C4210-F4210,"")</f>
        <v>-2.3600000000000003</v>
      </c>
      <c r="H4210" s="41">
        <f>IFERROR(ROUND(VLOOKUP($B4210,Locations!$A$2:$U$255,11,FALSE)-G4210,3),"")</f>
        <v>4797.0600000000004</v>
      </c>
      <c r="I4210" s="2">
        <v>1</v>
      </c>
      <c r="J4210">
        <v>16</v>
      </c>
    </row>
    <row r="4211" spans="1:10" x14ac:dyDescent="0.25">
      <c r="A4211" s="1">
        <v>41066.338194444441</v>
      </c>
      <c r="B4211">
        <v>67</v>
      </c>
      <c r="C4211">
        <v>1.66</v>
      </c>
      <c r="D4211" t="s">
        <v>317</v>
      </c>
      <c r="F4211">
        <f>IFERROR(IF(E4211="",VLOOKUP($B4211,Locations!$A$2:$U$255,16,FALSE),E4211),"")</f>
        <v>3.56</v>
      </c>
      <c r="G4211" s="41">
        <f>IFERROR(C4211-F4211,"")</f>
        <v>-1.9000000000000001</v>
      </c>
      <c r="H4211" s="41">
        <f>IFERROR(ROUND(VLOOKUP($B4211,Locations!$A$2:$U$255,11,FALSE)-G4211,3),"")</f>
        <v>4796.6000000000004</v>
      </c>
      <c r="I4211" s="2">
        <v>1</v>
      </c>
      <c r="J4211">
        <v>14</v>
      </c>
    </row>
    <row r="4212" spans="1:10" x14ac:dyDescent="0.25">
      <c r="A4212" s="1">
        <v>41164.367361111108</v>
      </c>
      <c r="B4212">
        <v>67</v>
      </c>
      <c r="C4212" s="41">
        <v>2.4</v>
      </c>
      <c r="D4212" t="s">
        <v>317</v>
      </c>
      <c r="F4212">
        <f>IFERROR(IF(E4212="",VLOOKUP($B4212,Locations!$A$2:$U$255,16,FALSE),E4212),"")</f>
        <v>3.56</v>
      </c>
      <c r="G4212" s="41">
        <f>IFERROR(C4212-F4212,"")</f>
        <v>-1.1600000000000001</v>
      </c>
      <c r="H4212" s="41">
        <f>IFERROR(ROUND(VLOOKUP($B4212,Locations!$A$2:$U$255,11,FALSE)-G4212,3),"")</f>
        <v>4795.8599999999997</v>
      </c>
      <c r="I4212" s="2">
        <v>1</v>
      </c>
      <c r="J4212">
        <v>14</v>
      </c>
    </row>
    <row r="4213" spans="1:10" x14ac:dyDescent="0.25">
      <c r="A4213" s="1">
        <v>41255.350694444445</v>
      </c>
      <c r="B4213">
        <v>67</v>
      </c>
      <c r="C4213" s="41">
        <v>1.51</v>
      </c>
      <c r="D4213" t="s">
        <v>317</v>
      </c>
      <c r="F4213">
        <f>IFERROR(IF(E4213="",VLOOKUP($B4213,Locations!$A$2:$U$255,16,FALSE),E4213),"")</f>
        <v>3.56</v>
      </c>
      <c r="G4213" s="41">
        <f>IFERROR(C4213-F4213,"")</f>
        <v>-2.0499999999999998</v>
      </c>
      <c r="H4213" s="41">
        <f>IFERROR(ROUND(VLOOKUP($B4213,Locations!$A$2:$U$255,11,FALSE)-G4213,3),"")</f>
        <v>4796.75</v>
      </c>
      <c r="I4213" s="2">
        <v>1</v>
      </c>
    </row>
    <row r="4214" spans="1:10" x14ac:dyDescent="0.25">
      <c r="A4214" s="1">
        <v>41338.601388888892</v>
      </c>
      <c r="B4214">
        <v>67</v>
      </c>
      <c r="C4214" s="41">
        <v>1.1000000000000001</v>
      </c>
      <c r="D4214" t="s">
        <v>317</v>
      </c>
      <c r="F4214">
        <f>IFERROR(IF(E4214="",VLOOKUP($B4214,Locations!$A$2:$U$255,16,FALSE),E4214),"")</f>
        <v>3.56</v>
      </c>
      <c r="G4214" s="41">
        <f>IFERROR(C4214-F4214,"")</f>
        <v>-2.46</v>
      </c>
      <c r="H4214" s="41">
        <f>IFERROR(ROUND(VLOOKUP($B4214,Locations!$A$2:$U$255,11,FALSE)-G4214,3),"")</f>
        <v>4797.16</v>
      </c>
      <c r="I4214" s="2">
        <v>1</v>
      </c>
      <c r="J4214">
        <v>14</v>
      </c>
    </row>
    <row r="4215" spans="1:10" x14ac:dyDescent="0.25">
      <c r="A4215" s="1">
        <v>41443.456250000003</v>
      </c>
      <c r="B4215">
        <v>67</v>
      </c>
      <c r="C4215" s="41">
        <v>1.92</v>
      </c>
      <c r="D4215" t="s">
        <v>317</v>
      </c>
      <c r="F4215">
        <f>IFERROR(IF(E4215="",VLOOKUP($B4215,Locations!$A$2:$U$255,16,FALSE),E4215),"")</f>
        <v>3.56</v>
      </c>
      <c r="G4215" s="41">
        <f>IFERROR(C4215-F4215,"")</f>
        <v>-1.6400000000000001</v>
      </c>
      <c r="H4215" s="41">
        <f>IFERROR(ROUND(VLOOKUP($B4215,Locations!$A$2:$U$255,11,FALSE)-G4215,3),"")</f>
        <v>4796.34</v>
      </c>
      <c r="I4215" s="2">
        <v>1</v>
      </c>
      <c r="J4215">
        <v>14</v>
      </c>
    </row>
    <row r="4216" spans="1:10" x14ac:dyDescent="0.25">
      <c r="A4216" s="1">
        <v>41535.342361111114</v>
      </c>
      <c r="B4216">
        <v>67</v>
      </c>
      <c r="C4216" s="41">
        <v>2.27</v>
      </c>
      <c r="D4216" t="s">
        <v>317</v>
      </c>
      <c r="F4216">
        <f>IFERROR(IF(E4216="",VLOOKUP($B4216,Locations!$A$2:$U$255,16,FALSE),E4216),"")</f>
        <v>3.56</v>
      </c>
      <c r="G4216" s="41">
        <f>IFERROR(C4216-F4216,"")</f>
        <v>-1.29</v>
      </c>
      <c r="H4216" s="41">
        <f>IFERROR(ROUND(VLOOKUP($B4216,Locations!$A$2:$U$255,11,FALSE)-G4216,3),"")</f>
        <v>4795.99</v>
      </c>
      <c r="I4216" s="2">
        <v>1</v>
      </c>
      <c r="J4216">
        <v>14</v>
      </c>
    </row>
    <row r="4217" spans="1:10" x14ac:dyDescent="0.25">
      <c r="A4217" s="1">
        <v>41702.606944444444</v>
      </c>
      <c r="B4217">
        <v>67</v>
      </c>
      <c r="C4217" s="41">
        <v>1.1000000000000001</v>
      </c>
      <c r="D4217" t="s">
        <v>317</v>
      </c>
      <c r="F4217">
        <f>IFERROR(IF(E4217="",VLOOKUP($B4217,Locations!$A$2:$U$255,16,FALSE),E4217),"")</f>
        <v>3.56</v>
      </c>
      <c r="G4217" s="41">
        <f>IFERROR(C4217-F4217,"")</f>
        <v>-2.46</v>
      </c>
      <c r="H4217" s="41">
        <f>IFERROR(ROUND(VLOOKUP($B4217,Locations!$A$2:$U$255,11,FALSE)-G4217,3),"")</f>
        <v>4797.16</v>
      </c>
      <c r="I4217" s="2">
        <v>1</v>
      </c>
      <c r="J4217">
        <v>14</v>
      </c>
    </row>
    <row r="4218" spans="1:10" x14ac:dyDescent="0.25">
      <c r="A4218" s="1">
        <v>41793.611805555556</v>
      </c>
      <c r="B4218">
        <v>67</v>
      </c>
      <c r="C4218" s="41">
        <v>1.66</v>
      </c>
      <c r="D4218" t="s">
        <v>317</v>
      </c>
      <c r="F4218">
        <f>IFERROR(IF(E4218="",VLOOKUP($B4218,Locations!$A$2:$U$255,16,FALSE),E4218),"")</f>
        <v>3.56</v>
      </c>
      <c r="G4218" s="41">
        <f>IFERROR(C4218-F4218,"")</f>
        <v>-1.9000000000000001</v>
      </c>
      <c r="H4218" s="41">
        <f>IFERROR(ROUND(VLOOKUP($B4218,Locations!$A$2:$U$255,11,FALSE)-G4218,3),"")</f>
        <v>4796.6000000000004</v>
      </c>
      <c r="I4218" s="2">
        <v>1</v>
      </c>
      <c r="J4218">
        <v>14</v>
      </c>
    </row>
    <row r="4219" spans="1:10" x14ac:dyDescent="0.25">
      <c r="A4219" s="1">
        <v>41892.352777777778</v>
      </c>
      <c r="B4219">
        <v>67</v>
      </c>
      <c r="C4219">
        <v>2.39</v>
      </c>
      <c r="D4219" t="s">
        <v>317</v>
      </c>
      <c r="F4219">
        <f>IFERROR(IF(E4219="",VLOOKUP($B4219,Locations!$A$2:$U$255,16,FALSE),E4219),"")</f>
        <v>3.56</v>
      </c>
      <c r="G4219" s="41">
        <f>IFERROR(C4219-F4219,"")</f>
        <v>-1.17</v>
      </c>
      <c r="H4219" s="41">
        <f>IFERROR(ROUND(VLOOKUP($B4219,Locations!$A$2:$U$255,11,FALSE)-G4219,3),"")</f>
        <v>4795.87</v>
      </c>
      <c r="I4219" s="2">
        <v>1</v>
      </c>
      <c r="J4219">
        <v>14</v>
      </c>
    </row>
    <row r="4220" spans="1:10" x14ac:dyDescent="0.25">
      <c r="A4220" s="1">
        <v>41982.693749999999</v>
      </c>
      <c r="B4220">
        <v>67</v>
      </c>
      <c r="C4220">
        <v>1.54</v>
      </c>
      <c r="D4220" t="s">
        <v>317</v>
      </c>
      <c r="F4220">
        <f>IFERROR(IF(E4220="",VLOOKUP($B4220,Locations!$A$2:$U$255,16,FALSE),E4220),"")</f>
        <v>3.56</v>
      </c>
      <c r="G4220" s="41">
        <f>IFERROR(C4220-F4220,"")</f>
        <v>-2.02</v>
      </c>
      <c r="H4220" s="41">
        <f>IFERROR(ROUND(VLOOKUP($B4220,Locations!$A$2:$U$255,11,FALSE)-G4220,3),"")</f>
        <v>4796.72</v>
      </c>
      <c r="I4220" s="2">
        <v>1</v>
      </c>
      <c r="J4220">
        <v>16</v>
      </c>
    </row>
    <row r="4221" spans="1:10" x14ac:dyDescent="0.25">
      <c r="A4221" s="1">
        <v>42179.656944444447</v>
      </c>
      <c r="B4221">
        <v>67</v>
      </c>
      <c r="C4221">
        <v>1.78</v>
      </c>
      <c r="D4221" t="s">
        <v>317</v>
      </c>
      <c r="F4221">
        <f>IFERROR(IF(E4221="",VLOOKUP($B4221,Locations!$A$2:$U$255,16,FALSE),E4221),"")</f>
        <v>3.56</v>
      </c>
      <c r="G4221" s="41">
        <f>IFERROR(C4221-F4221,"")</f>
        <v>-1.78</v>
      </c>
      <c r="H4221" s="41">
        <f>IFERROR(ROUND(VLOOKUP($B4221,Locations!$A$2:$U$255,11,FALSE)-G4221,3),"")</f>
        <v>4796.4799999999996</v>
      </c>
      <c r="I4221" s="2">
        <v>1</v>
      </c>
      <c r="J4221">
        <v>17</v>
      </c>
    </row>
    <row r="4222" spans="1:10" x14ac:dyDescent="0.25">
      <c r="A4222" s="1">
        <v>42494.326388888891</v>
      </c>
      <c r="B4222">
        <v>67</v>
      </c>
      <c r="C4222">
        <v>1.28</v>
      </c>
      <c r="D4222" t="s">
        <v>317</v>
      </c>
      <c r="F4222">
        <f>IFERROR(IF(E4222="",VLOOKUP($B4222,Locations!$A$2:$U$255,16,FALSE),E4222),"")</f>
        <v>3.56</v>
      </c>
      <c r="G4222" s="41">
        <f>IFERROR(C4222-F4222,"")</f>
        <v>-2.2800000000000002</v>
      </c>
      <c r="H4222" s="41">
        <f>IFERROR(ROUND(VLOOKUP($B4222,Locations!$A$2:$U$255,11,FALSE)-G4222,3),"")</f>
        <v>4796.9799999999996</v>
      </c>
      <c r="I4222" s="2">
        <v>1</v>
      </c>
      <c r="J4222">
        <v>15</v>
      </c>
    </row>
    <row r="4223" spans="1:10" x14ac:dyDescent="0.25">
      <c r="A4223" s="1">
        <v>42585.324305555558</v>
      </c>
      <c r="B4223">
        <v>67</v>
      </c>
      <c r="C4223">
        <v>2.82</v>
      </c>
      <c r="D4223" t="s">
        <v>317</v>
      </c>
      <c r="F4223">
        <f>IFERROR(IF(E4223="",VLOOKUP($B4223,Locations!$A$2:$U$255,16,FALSE),E4223),"")</f>
        <v>3.56</v>
      </c>
      <c r="G4223" s="41">
        <f>IFERROR(C4223-F4223,"")</f>
        <v>-0.74000000000000021</v>
      </c>
      <c r="H4223" s="41">
        <f>IFERROR(ROUND(VLOOKUP($B4223,Locations!$A$2:$U$255,11,FALSE)-G4223,3),"")</f>
        <v>4795.4399999999996</v>
      </c>
      <c r="I4223" s="2">
        <v>1</v>
      </c>
      <c r="J4223">
        <v>15</v>
      </c>
    </row>
    <row r="4224" spans="1:10" x14ac:dyDescent="0.25">
      <c r="A4224" s="1">
        <v>42801.336111111108</v>
      </c>
      <c r="B4224">
        <v>67</v>
      </c>
      <c r="C4224" s="41">
        <v>1.36</v>
      </c>
      <c r="D4224" t="s">
        <v>317</v>
      </c>
      <c r="F4224">
        <f>IFERROR(IF(E4224="",VLOOKUP($B4224,Locations!$A$2:$U$255,16,FALSE),E4224),"")</f>
        <v>3.56</v>
      </c>
      <c r="G4224" s="41">
        <f>IFERROR(C4224-F4224,"")</f>
        <v>-2.2000000000000002</v>
      </c>
      <c r="H4224" s="41">
        <f>IFERROR(ROUND(VLOOKUP($B4224,Locations!$A$2:$U$255,11,FALSE)-G4224,3),"")</f>
        <v>4796.8999999999996</v>
      </c>
      <c r="I4224" s="2">
        <v>1</v>
      </c>
      <c r="J4224">
        <v>16</v>
      </c>
    </row>
    <row r="4225" spans="1:10" x14ac:dyDescent="0.25">
      <c r="A4225" s="1">
        <v>42963.340277777781</v>
      </c>
      <c r="B4225">
        <v>67</v>
      </c>
      <c r="C4225" s="41">
        <v>2.72</v>
      </c>
      <c r="D4225" t="s">
        <v>317</v>
      </c>
      <c r="F4225">
        <f>IFERROR(IF(E4225="",VLOOKUP($B4225,Locations!$A$2:$U$255,16,FALSE),E4225),"")</f>
        <v>3.56</v>
      </c>
      <c r="G4225" s="41">
        <f>IFERROR(C4225-F4225,"")</f>
        <v>-0.83999999999999986</v>
      </c>
      <c r="H4225" s="41">
        <f>IFERROR(ROUND(VLOOKUP($B4225,Locations!$A$2:$U$255,11,FALSE)-G4225,3),"")</f>
        <v>4795.54</v>
      </c>
      <c r="I4225" s="2">
        <v>1</v>
      </c>
      <c r="J4225">
        <v>15</v>
      </c>
    </row>
    <row r="4226" spans="1:10" x14ac:dyDescent="0.25">
      <c r="A4226" s="1">
        <v>43075</v>
      </c>
      <c r="B4226">
        <v>67</v>
      </c>
      <c r="C4226" s="41"/>
      <c r="D4226" t="s">
        <v>317</v>
      </c>
      <c r="F4226">
        <f>IFERROR(IF(E4226="",VLOOKUP($B4226,Locations!$A$2:$U$255,16,FALSE),E4226),"")</f>
        <v>3.56</v>
      </c>
      <c r="G4226" s="41">
        <f>IFERROR(C4226-F4226,"")</f>
        <v>-3.56</v>
      </c>
      <c r="H4226" s="41">
        <f>IFERROR(ROUND(VLOOKUP($B4226,Locations!$A$2:$U$255,11,FALSE)-G4226,3),"")</f>
        <v>4798.26</v>
      </c>
      <c r="I4226" s="2">
        <v>1</v>
      </c>
      <c r="J4226">
        <v>16</v>
      </c>
    </row>
    <row r="4227" spans="1:10" x14ac:dyDescent="0.25">
      <c r="A4227" s="50">
        <v>43166.321527777778</v>
      </c>
      <c r="B4227">
        <v>67</v>
      </c>
      <c r="C4227">
        <v>1.1399999999999999</v>
      </c>
      <c r="D4227" t="s">
        <v>317</v>
      </c>
      <c r="F4227">
        <v>3.56</v>
      </c>
      <c r="G4227" s="41">
        <f>IFERROR(C4227-F4227,"")</f>
        <v>-2.42</v>
      </c>
      <c r="H4227" s="41">
        <f>IFERROR(ROUND(VLOOKUP($B4227,Locations!$A$2:$U$255,11,FALSE)-G4227,3),"")</f>
        <v>4797.12</v>
      </c>
      <c r="I4227" s="2">
        <v>1</v>
      </c>
      <c r="J4227">
        <v>16</v>
      </c>
    </row>
    <row r="4228" spans="1:10" x14ac:dyDescent="0.25">
      <c r="A4228" s="50">
        <v>43313.368055555555</v>
      </c>
      <c r="B4228">
        <v>67</v>
      </c>
      <c r="C4228" s="47">
        <v>2.65</v>
      </c>
      <c r="D4228" t="s">
        <v>317</v>
      </c>
      <c r="F4228">
        <v>3.56</v>
      </c>
      <c r="G4228" s="41">
        <f>IFERROR(C4228-F4228,"")</f>
        <v>-0.91000000000000014</v>
      </c>
      <c r="H4228" s="41">
        <f>IFERROR(ROUND(VLOOKUP($B4228,Locations!$A$2:$U$255,11,FALSE)-G4228,3),"")</f>
        <v>4795.6099999999997</v>
      </c>
      <c r="I4228" s="2">
        <v>1</v>
      </c>
      <c r="J4228">
        <v>17</v>
      </c>
    </row>
    <row r="4229" spans="1:10" x14ac:dyDescent="0.25">
      <c r="A4229" s="1">
        <v>39854.670138888891</v>
      </c>
      <c r="B4229">
        <v>68</v>
      </c>
      <c r="C4229" s="41">
        <v>8.09</v>
      </c>
      <c r="D4229" t="s">
        <v>318</v>
      </c>
      <c r="F4229">
        <f>IFERROR(IF(E4229="",VLOOKUP($B4229,Locations!$A$2:$U$255,16,FALSE),E4229),"")</f>
        <v>2.06</v>
      </c>
      <c r="G4229" s="41">
        <f>IFERROR(C4229-F4229,"")</f>
        <v>6.0299999999999994</v>
      </c>
      <c r="H4229" s="41">
        <f>IFERROR(ROUND(VLOOKUP($B4229,Locations!$A$2:$U$255,11,FALSE)-G4229,3),"")</f>
        <v>4817.47</v>
      </c>
      <c r="I4229" s="2">
        <v>1</v>
      </c>
      <c r="J4229">
        <v>17</v>
      </c>
    </row>
    <row r="4230" spans="1:10" x14ac:dyDescent="0.25">
      <c r="A4230" s="1">
        <v>39966.669444444444</v>
      </c>
      <c r="B4230">
        <v>68</v>
      </c>
      <c r="C4230">
        <v>7</v>
      </c>
      <c r="D4230" t="s">
        <v>318</v>
      </c>
      <c r="F4230">
        <f>IFERROR(IF(E4230="",VLOOKUP($B4230,Locations!$A$2:$U$255,16,FALSE),E4230),"")</f>
        <v>2.06</v>
      </c>
      <c r="G4230" s="41">
        <f>IFERROR(C4230-F4230,"")</f>
        <v>4.9399999999999995</v>
      </c>
      <c r="H4230" s="41">
        <f>IFERROR(ROUND(VLOOKUP($B4230,Locations!$A$2:$U$255,11,FALSE)-G4230,3),"")</f>
        <v>4818.5600000000004</v>
      </c>
      <c r="I4230" s="2">
        <v>1</v>
      </c>
      <c r="J4230">
        <v>17</v>
      </c>
    </row>
    <row r="4231" spans="1:10" x14ac:dyDescent="0.25">
      <c r="A4231" s="1">
        <v>40072.375</v>
      </c>
      <c r="B4231">
        <v>68</v>
      </c>
      <c r="C4231">
        <v>9.44</v>
      </c>
      <c r="D4231" t="s">
        <v>318</v>
      </c>
      <c r="F4231">
        <f>IFERROR(IF(E4231="",VLOOKUP($B4231,Locations!$A$2:$U$255,16,FALSE),E4231),"")</f>
        <v>2.06</v>
      </c>
      <c r="G4231" s="41">
        <f>IFERROR(C4231-F4231,"")</f>
        <v>7.379999999999999</v>
      </c>
      <c r="H4231" s="41">
        <f>IFERROR(ROUND(VLOOKUP($B4231,Locations!$A$2:$U$255,11,FALSE)-G4231,3),"")</f>
        <v>4816.12</v>
      </c>
      <c r="I4231" s="2">
        <v>1</v>
      </c>
      <c r="J4231">
        <v>17</v>
      </c>
    </row>
    <row r="4232" spans="1:10" x14ac:dyDescent="0.25">
      <c r="A4232" s="1">
        <v>40150.333333333336</v>
      </c>
      <c r="B4232">
        <v>68</v>
      </c>
      <c r="C4232">
        <v>8.5</v>
      </c>
      <c r="D4232" t="s">
        <v>318</v>
      </c>
      <c r="F4232">
        <f>IFERROR(IF(E4232="",VLOOKUP($B4232,Locations!$A$2:$U$255,16,FALSE),E4232),"")</f>
        <v>2.06</v>
      </c>
      <c r="G4232" s="41">
        <f>IFERROR(C4232-F4232,"")</f>
        <v>6.4399999999999995</v>
      </c>
      <c r="H4232" s="41">
        <f>IFERROR(ROUND(VLOOKUP($B4232,Locations!$A$2:$U$255,11,FALSE)-G4232,3),"")</f>
        <v>4817.0600000000004</v>
      </c>
      <c r="I4232" s="2">
        <v>1</v>
      </c>
      <c r="J4232">
        <v>17</v>
      </c>
    </row>
    <row r="4233" spans="1:10" x14ac:dyDescent="0.25">
      <c r="A4233" s="1">
        <v>40240.354166666664</v>
      </c>
      <c r="B4233">
        <v>68</v>
      </c>
      <c r="C4233" s="41">
        <v>6.93</v>
      </c>
      <c r="D4233" t="s">
        <v>318</v>
      </c>
      <c r="E4233" s="41"/>
      <c r="F4233">
        <f>IFERROR(IF(E4233="",VLOOKUP($B4233,Locations!$A$2:$U$255,16,FALSE),E4233),"")</f>
        <v>2.06</v>
      </c>
      <c r="G4233" s="41">
        <f>IFERROR(C4233-F4233,"")</f>
        <v>4.8699999999999992</v>
      </c>
      <c r="H4233" s="41">
        <f>IFERROR(ROUND(VLOOKUP($B4233,Locations!$A$2:$U$255,11,FALSE)-G4233,3),"")</f>
        <v>4818.63</v>
      </c>
      <c r="I4233" s="2">
        <v>1</v>
      </c>
      <c r="J4233">
        <v>17</v>
      </c>
    </row>
    <row r="4234" spans="1:10" x14ac:dyDescent="0.25">
      <c r="A4234" s="1">
        <v>40338.337500000001</v>
      </c>
      <c r="B4234">
        <v>68</v>
      </c>
      <c r="C4234" s="41">
        <v>6.29</v>
      </c>
      <c r="D4234" t="s">
        <v>318</v>
      </c>
      <c r="E4234" s="41"/>
      <c r="F4234">
        <f>IFERROR(IF(E4234="",VLOOKUP($B4234,Locations!$A$2:$U$255,16,FALSE),E4234),"")</f>
        <v>2.06</v>
      </c>
      <c r="G4234" s="41">
        <f>IFERROR(C4234-F4234,"")</f>
        <v>4.2300000000000004</v>
      </c>
      <c r="H4234" s="41">
        <f>IFERROR(ROUND(VLOOKUP($B4234,Locations!$A$2:$U$255,11,FALSE)-G4234,3),"")</f>
        <v>4819.2700000000004</v>
      </c>
      <c r="I4234" s="2">
        <v>1</v>
      </c>
      <c r="J4234">
        <v>17</v>
      </c>
    </row>
    <row r="4235" spans="1:10" x14ac:dyDescent="0.25">
      <c r="A4235" s="1">
        <v>40436.411111111112</v>
      </c>
      <c r="B4235">
        <v>68</v>
      </c>
      <c r="C4235" s="41">
        <v>9.89</v>
      </c>
      <c r="D4235" t="s">
        <v>318</v>
      </c>
      <c r="E4235" s="41"/>
      <c r="F4235">
        <f>IFERROR(IF(E4235="",VLOOKUP($B4235,Locations!$A$2:$U$255,16,FALSE),E4235),"")</f>
        <v>2.06</v>
      </c>
      <c r="G4235" s="41">
        <f>IFERROR(C4235-F4235,"")</f>
        <v>7.83</v>
      </c>
      <c r="H4235" s="41">
        <f>IFERROR(ROUND(VLOOKUP($B4235,Locations!$A$2:$U$255,11,FALSE)-G4235,3),"")</f>
        <v>4815.67</v>
      </c>
      <c r="I4235" s="2">
        <v>1</v>
      </c>
      <c r="J4235">
        <v>14</v>
      </c>
    </row>
    <row r="4236" spans="1:10" x14ac:dyDescent="0.25">
      <c r="A4236" s="1">
        <v>40519.611111111109</v>
      </c>
      <c r="B4236">
        <v>68</v>
      </c>
      <c r="C4236">
        <v>8.99</v>
      </c>
      <c r="D4236" t="s">
        <v>318</v>
      </c>
      <c r="F4236">
        <f>IFERROR(IF(E4236="",VLOOKUP($B4236,Locations!$A$2:$U$255,16,FALSE),E4236),"")</f>
        <v>2.06</v>
      </c>
      <c r="G4236" s="41">
        <f>IFERROR(C4236-F4236,"")</f>
        <v>6.93</v>
      </c>
      <c r="H4236" s="41">
        <f>IFERROR(ROUND(VLOOKUP($B4236,Locations!$A$2:$U$255,11,FALSE)-G4236,3),"")</f>
        <v>4816.57</v>
      </c>
      <c r="I4236" s="2">
        <v>1</v>
      </c>
      <c r="J4236">
        <v>16</v>
      </c>
    </row>
    <row r="4237" spans="1:10" x14ac:dyDescent="0.25">
      <c r="A4237" s="1">
        <v>40603.375694444447</v>
      </c>
      <c r="B4237">
        <v>68</v>
      </c>
      <c r="C4237">
        <v>7.35</v>
      </c>
      <c r="D4237" t="s">
        <v>318</v>
      </c>
      <c r="F4237">
        <f>IFERROR(IF(E4237="",VLOOKUP($B4237,Locations!$A$2:$U$255,16,FALSE),E4237),"")</f>
        <v>2.06</v>
      </c>
      <c r="G4237" s="41">
        <f>IFERROR(C4237-F4237,"")</f>
        <v>5.2899999999999991</v>
      </c>
      <c r="H4237" s="41">
        <f>IFERROR(ROUND(VLOOKUP($B4237,Locations!$A$2:$U$255,11,FALSE)-G4237,3),"")</f>
        <v>4818.21</v>
      </c>
      <c r="I4237" s="2">
        <v>1</v>
      </c>
      <c r="J4237">
        <v>14</v>
      </c>
    </row>
    <row r="4238" spans="1:10" x14ac:dyDescent="0.25">
      <c r="A4238" s="1">
        <v>40701.592361111114</v>
      </c>
      <c r="B4238">
        <v>68</v>
      </c>
      <c r="C4238">
        <v>5.41</v>
      </c>
      <c r="D4238" t="s">
        <v>318</v>
      </c>
      <c r="F4238">
        <f>IFERROR(IF(E4238="",VLOOKUP($B4238,Locations!$A$2:$U$255,16,FALSE),E4238),"")</f>
        <v>2.06</v>
      </c>
      <c r="G4238" s="41">
        <f>IFERROR(C4238-F4238,"")</f>
        <v>3.35</v>
      </c>
      <c r="H4238" s="41">
        <f>IFERROR(ROUND(VLOOKUP($B4238,Locations!$A$2:$U$255,11,FALSE)-G4238,3),"")</f>
        <v>4820.1499999999996</v>
      </c>
      <c r="I4238" s="2">
        <v>1</v>
      </c>
      <c r="J4238">
        <v>14</v>
      </c>
    </row>
    <row r="4239" spans="1:10" x14ac:dyDescent="0.25">
      <c r="A4239" s="1">
        <v>40799.529166666667</v>
      </c>
      <c r="B4239">
        <v>68</v>
      </c>
      <c r="C4239">
        <v>9.35</v>
      </c>
      <c r="D4239" t="s">
        <v>318</v>
      </c>
      <c r="F4239">
        <f>IFERROR(IF(E4239="",VLOOKUP($B4239,Locations!$A$2:$U$255,16,FALSE),E4239),"")</f>
        <v>2.06</v>
      </c>
      <c r="G4239" s="41">
        <f>IFERROR(C4239-F4239,"")</f>
        <v>7.2899999999999991</v>
      </c>
      <c r="H4239" s="41">
        <f>IFERROR(ROUND(VLOOKUP($B4239,Locations!$A$2:$U$255,11,FALSE)-G4239,3),"")</f>
        <v>4816.21</v>
      </c>
      <c r="I4239" s="2">
        <v>1</v>
      </c>
      <c r="J4239">
        <v>14</v>
      </c>
    </row>
    <row r="4240" spans="1:10" x14ac:dyDescent="0.25">
      <c r="A4240" s="1">
        <v>40884.341666666667</v>
      </c>
      <c r="B4240">
        <v>68</v>
      </c>
      <c r="C4240">
        <v>8.64</v>
      </c>
      <c r="D4240" t="s">
        <v>318</v>
      </c>
      <c r="F4240">
        <f>IFERROR(IF(E4240="",VLOOKUP($B4240,Locations!$A$2:$U$255,16,FALSE),E4240),"")</f>
        <v>2.06</v>
      </c>
      <c r="G4240" s="41">
        <f>IFERROR(C4240-F4240,"")</f>
        <v>6.58</v>
      </c>
      <c r="H4240" s="41">
        <f>IFERROR(ROUND(VLOOKUP($B4240,Locations!$A$2:$U$255,11,FALSE)-G4240,3),"")</f>
        <v>4816.92</v>
      </c>
      <c r="I4240" s="2">
        <v>1</v>
      </c>
      <c r="J4240">
        <v>14</v>
      </c>
    </row>
    <row r="4241" spans="1:10" x14ac:dyDescent="0.25">
      <c r="A4241" s="1">
        <v>40967.581944444442</v>
      </c>
      <c r="B4241">
        <v>68</v>
      </c>
      <c r="C4241">
        <v>7.48</v>
      </c>
      <c r="D4241" t="s">
        <v>318</v>
      </c>
      <c r="F4241">
        <f>IFERROR(IF(E4241="",VLOOKUP($B4241,Locations!$A$2:$U$255,16,FALSE),E4241),"")</f>
        <v>2.06</v>
      </c>
      <c r="G4241" s="41">
        <f>IFERROR(C4241-F4241,"")</f>
        <v>5.42</v>
      </c>
      <c r="H4241" s="41">
        <f>IFERROR(ROUND(VLOOKUP($B4241,Locations!$A$2:$U$255,11,FALSE)-G4241,3),"")</f>
        <v>4818.08</v>
      </c>
      <c r="I4241" s="2">
        <v>1</v>
      </c>
      <c r="J4241">
        <v>16</v>
      </c>
    </row>
    <row r="4242" spans="1:10" x14ac:dyDescent="0.25">
      <c r="A4242" s="1">
        <v>41065.50277777778</v>
      </c>
      <c r="B4242" s="41">
        <v>68</v>
      </c>
      <c r="C4242" s="53">
        <v>7.01</v>
      </c>
      <c r="D4242" s="41" t="s">
        <v>318</v>
      </c>
      <c r="E4242" s="41"/>
      <c r="F4242" s="41">
        <f>IFERROR(IF(E4242="",VLOOKUP($B4242,Locations!$A$2:$U$255,16,FALSE),E4242),"")</f>
        <v>2.06</v>
      </c>
      <c r="G4242" s="41">
        <f>IFERROR(C4242-F4242,"")</f>
        <v>4.9499999999999993</v>
      </c>
      <c r="H4242" s="41">
        <f>IFERROR(ROUND(VLOOKUP($B4242,Locations!$A$2:$U$255,11,FALSE)-G4242,3),"")</f>
        <v>4818.55</v>
      </c>
      <c r="I4242" s="42">
        <v>1</v>
      </c>
      <c r="J4242" s="41">
        <v>14</v>
      </c>
    </row>
    <row r="4243" spans="1:10" x14ac:dyDescent="0.25">
      <c r="A4243" s="1">
        <v>41163.567361111112</v>
      </c>
      <c r="B4243" s="41">
        <v>68</v>
      </c>
      <c r="C4243" s="53">
        <v>9.7200000000000006</v>
      </c>
      <c r="D4243" s="41" t="s">
        <v>318</v>
      </c>
      <c r="E4243" s="41"/>
      <c r="F4243" s="41">
        <f>IFERROR(IF(E4243="",VLOOKUP($B4243,Locations!$A$2:$U$255,16,FALSE),E4243),"")</f>
        <v>2.06</v>
      </c>
      <c r="G4243" s="41">
        <f>IFERROR(C4243-F4243,"")</f>
        <v>7.66</v>
      </c>
      <c r="H4243" s="41">
        <f>IFERROR(ROUND(VLOOKUP($B4243,Locations!$A$2:$U$255,11,FALSE)-G4243,3),"")</f>
        <v>4815.84</v>
      </c>
      <c r="I4243" s="42">
        <v>1</v>
      </c>
      <c r="J4243" s="41">
        <v>14</v>
      </c>
    </row>
    <row r="4244" spans="1:10" x14ac:dyDescent="0.25">
      <c r="A4244" s="1">
        <v>41254.711111111108</v>
      </c>
      <c r="B4244" s="41">
        <v>68</v>
      </c>
      <c r="C4244" s="53">
        <v>8.39</v>
      </c>
      <c r="D4244" s="41" t="s">
        <v>318</v>
      </c>
      <c r="E4244" s="41"/>
      <c r="F4244" s="41">
        <f>IFERROR(IF(E4244="",VLOOKUP($B4244,Locations!$A$2:$U$255,16,FALSE),E4244),"")</f>
        <v>2.06</v>
      </c>
      <c r="G4244" s="41">
        <f>IFERROR(C4244-F4244,"")</f>
        <v>6.33</v>
      </c>
      <c r="H4244" s="41">
        <f>IFERROR(ROUND(VLOOKUP($B4244,Locations!$A$2:$U$255,11,FALSE)-G4244,3),"")</f>
        <v>4817.17</v>
      </c>
      <c r="I4244" s="42">
        <v>1</v>
      </c>
      <c r="J4244" s="41"/>
    </row>
    <row r="4245" spans="1:10" x14ac:dyDescent="0.25">
      <c r="A4245" s="1">
        <v>41338.572916666664</v>
      </c>
      <c r="B4245" s="41">
        <v>68</v>
      </c>
      <c r="C4245" s="53">
        <v>6.87</v>
      </c>
      <c r="D4245" s="41" t="s">
        <v>318</v>
      </c>
      <c r="E4245" s="41"/>
      <c r="F4245" s="41">
        <f>IFERROR(IF(E4245="",VLOOKUP($B4245,Locations!$A$2:$U$255,16,FALSE),E4245),"")</f>
        <v>2.06</v>
      </c>
      <c r="G4245" s="41">
        <f>IFERROR(C4245-F4245,"")</f>
        <v>4.8100000000000005</v>
      </c>
      <c r="H4245" s="41">
        <f>IFERROR(ROUND(VLOOKUP($B4245,Locations!$A$2:$U$255,11,FALSE)-G4245,3),"")</f>
        <v>4818.6899999999996</v>
      </c>
      <c r="I4245" s="42">
        <v>1</v>
      </c>
      <c r="J4245" s="41">
        <v>14</v>
      </c>
    </row>
    <row r="4246" spans="1:10" x14ac:dyDescent="0.25">
      <c r="A4246" s="1">
        <v>41443.427083333336</v>
      </c>
      <c r="B4246" s="41">
        <v>68</v>
      </c>
      <c r="C4246" s="53">
        <v>6.53</v>
      </c>
      <c r="D4246" s="41" t="s">
        <v>318</v>
      </c>
      <c r="E4246" s="41"/>
      <c r="F4246" s="41">
        <f>IFERROR(IF(E4246="",VLOOKUP($B4246,Locations!$A$2:$U$255,16,FALSE),E4246),"")</f>
        <v>2.06</v>
      </c>
      <c r="G4246" s="41">
        <f>IFERROR(C4246-F4246,"")</f>
        <v>4.4700000000000006</v>
      </c>
      <c r="H4246" s="41">
        <f>IFERROR(ROUND(VLOOKUP($B4246,Locations!$A$2:$U$255,11,FALSE)-G4246,3),"")</f>
        <v>4819.03</v>
      </c>
      <c r="I4246" s="42">
        <v>1</v>
      </c>
      <c r="J4246" s="41">
        <v>14</v>
      </c>
    </row>
    <row r="4247" spans="1:10" x14ac:dyDescent="0.25">
      <c r="A4247" s="1">
        <v>41534.52847222222</v>
      </c>
      <c r="B4247" s="41">
        <v>68</v>
      </c>
      <c r="C4247" s="53">
        <v>9.02</v>
      </c>
      <c r="D4247" s="41" t="s">
        <v>318</v>
      </c>
      <c r="E4247" s="41"/>
      <c r="F4247" s="41">
        <f>IFERROR(IF(E4247="",VLOOKUP($B4247,Locations!$A$2:$U$255,16,FALSE),E4247),"")</f>
        <v>2.06</v>
      </c>
      <c r="G4247" s="41">
        <f>IFERROR(C4247-F4247,"")</f>
        <v>6.9599999999999991</v>
      </c>
      <c r="H4247" s="41">
        <f>IFERROR(ROUND(VLOOKUP($B4247,Locations!$A$2:$U$255,11,FALSE)-G4247,3),"")</f>
        <v>4816.54</v>
      </c>
      <c r="I4247" s="42">
        <v>1</v>
      </c>
      <c r="J4247" s="41">
        <v>14</v>
      </c>
    </row>
    <row r="4248" spans="1:10" x14ac:dyDescent="0.25">
      <c r="A4248" s="1">
        <v>41618.561805555553</v>
      </c>
      <c r="B4248" s="41">
        <v>68</v>
      </c>
      <c r="C4248" s="41">
        <v>7.78</v>
      </c>
      <c r="D4248" s="41" t="s">
        <v>318</v>
      </c>
      <c r="E4248" s="41"/>
      <c r="F4248" s="41">
        <f>IFERROR(IF(E4248="",VLOOKUP($B4248,Locations!$A$2:$U$255,16,FALSE),E4248),"")</f>
        <v>2.06</v>
      </c>
      <c r="G4248" s="41">
        <f>IFERROR(C4248-F4248,"")</f>
        <v>5.7200000000000006</v>
      </c>
      <c r="H4248" s="41">
        <f>IFERROR(ROUND(VLOOKUP($B4248,Locations!$A$2:$U$255,11,FALSE)-G4248,3),"")</f>
        <v>4817.78</v>
      </c>
      <c r="I4248" s="42">
        <v>1</v>
      </c>
      <c r="J4248" s="41">
        <v>16</v>
      </c>
    </row>
    <row r="4249" spans="1:10" x14ac:dyDescent="0.25">
      <c r="A4249" s="1">
        <v>41702.576388888891</v>
      </c>
      <c r="B4249" s="41">
        <v>68</v>
      </c>
      <c r="C4249" s="41">
        <v>4.87</v>
      </c>
      <c r="D4249" s="41" t="s">
        <v>318</v>
      </c>
      <c r="E4249" s="41"/>
      <c r="F4249" s="41">
        <f>IFERROR(IF(E4249="",VLOOKUP($B4249,Locations!$A$2:$U$255,16,FALSE),E4249),"")</f>
        <v>2.06</v>
      </c>
      <c r="G4249" s="41">
        <f>IFERROR(C4249-F4249,"")</f>
        <v>2.81</v>
      </c>
      <c r="H4249" s="41">
        <f>IFERROR(ROUND(VLOOKUP($B4249,Locations!$A$2:$U$255,11,FALSE)-G4249,3),"")</f>
        <v>4820.6899999999996</v>
      </c>
      <c r="I4249" s="42">
        <v>1</v>
      </c>
      <c r="J4249" s="41">
        <v>14</v>
      </c>
    </row>
    <row r="4250" spans="1:10" x14ac:dyDescent="0.25">
      <c r="A4250" s="1">
        <v>41793.584027777775</v>
      </c>
      <c r="B4250" s="41">
        <v>68</v>
      </c>
      <c r="C4250" s="41">
        <v>5.93</v>
      </c>
      <c r="D4250" s="41" t="s">
        <v>318</v>
      </c>
      <c r="E4250" s="41"/>
      <c r="F4250" s="41">
        <f>IFERROR(IF(E4250="",VLOOKUP($B4250,Locations!$A$2:$U$255,16,FALSE),E4250),"")</f>
        <v>2.06</v>
      </c>
      <c r="G4250" s="41">
        <f>IFERROR(C4250-F4250,"")</f>
        <v>3.8699999999999997</v>
      </c>
      <c r="H4250" s="41">
        <f>IFERROR(ROUND(VLOOKUP($B4250,Locations!$A$2:$U$255,11,FALSE)-G4250,3),"")</f>
        <v>4819.63</v>
      </c>
      <c r="I4250" s="42">
        <v>1</v>
      </c>
      <c r="J4250" s="41">
        <v>14</v>
      </c>
    </row>
    <row r="4251" spans="1:10" x14ac:dyDescent="0.25">
      <c r="A4251" s="1">
        <v>41891.580555555556</v>
      </c>
      <c r="B4251" s="41">
        <v>68</v>
      </c>
      <c r="C4251" s="41">
        <v>9</v>
      </c>
      <c r="D4251" s="41" t="s">
        <v>318</v>
      </c>
      <c r="E4251" s="41"/>
      <c r="F4251" s="41">
        <f>IFERROR(IF(E4251="",VLOOKUP($B4251,Locations!$A$2:$U$255,16,FALSE),E4251),"")</f>
        <v>2.06</v>
      </c>
      <c r="G4251" s="41">
        <f>IFERROR(C4251-F4251,"")</f>
        <v>6.9399999999999995</v>
      </c>
      <c r="H4251" s="41">
        <f>IFERROR(ROUND(VLOOKUP($B4251,Locations!$A$2:$U$255,11,FALSE)-G4251,3),"")</f>
        <v>4816.5600000000004</v>
      </c>
      <c r="I4251" s="42">
        <v>1</v>
      </c>
      <c r="J4251" s="41">
        <v>14</v>
      </c>
    </row>
    <row r="4252" spans="1:10" x14ac:dyDescent="0.25">
      <c r="A4252" s="1">
        <v>41982.668749999997</v>
      </c>
      <c r="B4252" s="41">
        <v>68</v>
      </c>
      <c r="C4252" s="41">
        <v>7.69</v>
      </c>
      <c r="D4252" s="41" t="s">
        <v>318</v>
      </c>
      <c r="E4252" s="41"/>
      <c r="F4252" s="41">
        <f>IFERROR(IF(E4252="",VLOOKUP($B4252,Locations!$A$2:$U$255,16,FALSE),E4252),"")</f>
        <v>2.06</v>
      </c>
      <c r="G4252" s="41">
        <f>IFERROR(C4252-F4252,"")</f>
        <v>5.6300000000000008</v>
      </c>
      <c r="H4252" s="41">
        <f>IFERROR(ROUND(VLOOKUP($B4252,Locations!$A$2:$U$255,11,FALSE)-G4252,3),"")</f>
        <v>4817.87</v>
      </c>
      <c r="I4252" s="42">
        <v>1</v>
      </c>
      <c r="J4252" s="41">
        <v>16</v>
      </c>
    </row>
    <row r="4253" spans="1:10" x14ac:dyDescent="0.25">
      <c r="A4253" s="1">
        <v>42066.638888888891</v>
      </c>
      <c r="B4253" s="41">
        <v>68</v>
      </c>
      <c r="C4253" s="41">
        <v>5.92</v>
      </c>
      <c r="D4253" s="41" t="s">
        <v>318</v>
      </c>
      <c r="E4253" s="41"/>
      <c r="F4253" s="41">
        <f>IFERROR(IF(E4253="",VLOOKUP($B4253,Locations!$A$2:$U$255,16,FALSE),E4253),"")</f>
        <v>2.06</v>
      </c>
      <c r="G4253" s="41">
        <f>IFERROR(C4253-F4253,"")</f>
        <v>3.86</v>
      </c>
      <c r="H4253" s="41">
        <f>IFERROR(ROUND(VLOOKUP($B4253,Locations!$A$2:$U$255,11,FALSE)-G4253,3),"")</f>
        <v>4819.6400000000003</v>
      </c>
      <c r="I4253" s="42">
        <v>1</v>
      </c>
      <c r="J4253" s="41">
        <v>16</v>
      </c>
    </row>
    <row r="4254" spans="1:10" x14ac:dyDescent="0.25">
      <c r="A4254" s="1">
        <v>42179.627083333333</v>
      </c>
      <c r="B4254" s="41">
        <v>68</v>
      </c>
      <c r="C4254" s="41">
        <v>6.06</v>
      </c>
      <c r="D4254" s="41" t="s">
        <v>318</v>
      </c>
      <c r="E4254" s="41"/>
      <c r="F4254" s="41">
        <f>IFERROR(IF(E4254="",VLOOKUP($B4254,Locations!$A$2:$U$255,16,FALSE),E4254),"")</f>
        <v>2.06</v>
      </c>
      <c r="G4254" s="41">
        <f>IFERROR(C4254-F4254,"")</f>
        <v>3.9999999999999996</v>
      </c>
      <c r="H4254" s="41">
        <f>IFERROR(ROUND(VLOOKUP($B4254,Locations!$A$2:$U$255,11,FALSE)-G4254,3),"")</f>
        <v>4819.5</v>
      </c>
      <c r="I4254" s="42">
        <v>1</v>
      </c>
      <c r="J4254" s="41">
        <v>17</v>
      </c>
    </row>
    <row r="4255" spans="1:10" x14ac:dyDescent="0.25">
      <c r="A4255" s="1">
        <v>42339.655555555553</v>
      </c>
      <c r="B4255" s="41">
        <v>68</v>
      </c>
      <c r="C4255" s="41">
        <v>8.42</v>
      </c>
      <c r="D4255" s="41" t="s">
        <v>318</v>
      </c>
      <c r="E4255" s="41"/>
      <c r="F4255" s="41">
        <f>IFERROR(IF(E4255="",VLOOKUP($B4255,Locations!$A$2:$U$255,16,FALSE),E4255),"")</f>
        <v>2.06</v>
      </c>
      <c r="G4255" s="41">
        <f>IFERROR(C4255-F4255,"")</f>
        <v>6.3599999999999994</v>
      </c>
      <c r="H4255" s="41">
        <f>IFERROR(ROUND(VLOOKUP($B4255,Locations!$A$2:$U$255,11,FALSE)-G4255,3),"")</f>
        <v>4817.1400000000003</v>
      </c>
      <c r="I4255" s="42">
        <v>1</v>
      </c>
      <c r="J4255" s="41">
        <v>16</v>
      </c>
    </row>
    <row r="4256" spans="1:10" x14ac:dyDescent="0.25">
      <c r="A4256" s="1">
        <v>42341.304166666669</v>
      </c>
      <c r="B4256" s="41">
        <v>68</v>
      </c>
      <c r="C4256" s="41">
        <v>8.3699999999999992</v>
      </c>
      <c r="D4256" s="41" t="s">
        <v>318</v>
      </c>
      <c r="E4256" s="41"/>
      <c r="F4256" s="41">
        <f>IFERROR(IF(E4256="",VLOOKUP($B4256,Locations!$A$2:$U$255,16,FALSE),E4256),"")</f>
        <v>2.06</v>
      </c>
      <c r="G4256" s="41">
        <f>IFERROR(C4256-F4256,"")</f>
        <v>6.3099999999999987</v>
      </c>
      <c r="H4256" s="41">
        <f>IFERROR(ROUND(VLOOKUP($B4256,Locations!$A$2:$U$255,11,FALSE)-G4256,3),"")</f>
        <v>4817.1899999999996</v>
      </c>
      <c r="I4256" s="42">
        <v>1</v>
      </c>
      <c r="J4256" s="41">
        <v>16</v>
      </c>
    </row>
    <row r="4257" spans="1:10" x14ac:dyDescent="0.25">
      <c r="A4257" s="1">
        <v>42493.607638888891</v>
      </c>
      <c r="B4257" s="41">
        <v>68</v>
      </c>
      <c r="C4257" s="41">
        <v>5.31</v>
      </c>
      <c r="D4257" s="41" t="s">
        <v>318</v>
      </c>
      <c r="E4257" s="41"/>
      <c r="F4257" s="41">
        <f>IFERROR(IF(E4257="",VLOOKUP($B4257,Locations!$A$2:$U$255,16,FALSE),E4257),"")</f>
        <v>2.06</v>
      </c>
      <c r="G4257" s="41">
        <f>IFERROR(C4257-F4257,"")</f>
        <v>3.2499999999999996</v>
      </c>
      <c r="H4257" s="41">
        <f>IFERROR(ROUND(VLOOKUP($B4257,Locations!$A$2:$U$255,11,FALSE)-G4257,3),"")</f>
        <v>4820.25</v>
      </c>
      <c r="I4257" s="42">
        <v>1</v>
      </c>
      <c r="J4257" s="41">
        <v>15</v>
      </c>
    </row>
    <row r="4258" spans="1:10" x14ac:dyDescent="0.25">
      <c r="A4258" s="1">
        <v>42585.288888888892</v>
      </c>
      <c r="B4258" s="41">
        <v>68</v>
      </c>
      <c r="C4258" s="41">
        <v>8.42</v>
      </c>
      <c r="D4258" s="41" t="s">
        <v>318</v>
      </c>
      <c r="E4258" s="41"/>
      <c r="F4258" s="41">
        <f>IFERROR(IF(E4258="",VLOOKUP($B4258,Locations!$A$2:$U$255,16,FALSE),E4258),"")</f>
        <v>2.06</v>
      </c>
      <c r="G4258" s="41">
        <f>IFERROR(C4258-F4258,"")</f>
        <v>6.3599999999999994</v>
      </c>
      <c r="H4258" s="41">
        <f>IFERROR(ROUND(VLOOKUP($B4258,Locations!$A$2:$U$255,11,FALSE)-G4258,3),"")</f>
        <v>4817.1400000000003</v>
      </c>
      <c r="I4258" s="42">
        <v>1</v>
      </c>
      <c r="J4258" s="41">
        <v>15</v>
      </c>
    </row>
    <row r="4259" spans="1:10" x14ac:dyDescent="0.25">
      <c r="A4259" s="1">
        <v>42626.751388888886</v>
      </c>
      <c r="B4259" s="41">
        <v>68</v>
      </c>
      <c r="C4259" s="41">
        <v>9.7799999999999994</v>
      </c>
      <c r="D4259" s="41" t="s">
        <v>318</v>
      </c>
      <c r="E4259" s="41"/>
      <c r="F4259" s="41">
        <f>IFERROR(IF(E4259="",VLOOKUP($B4259,Locations!$A$2:$U$255,16,FALSE),E4259),"")</f>
        <v>2.06</v>
      </c>
      <c r="G4259" s="41">
        <f>IFERROR(C4259-F4259,"")</f>
        <v>7.7199999999999989</v>
      </c>
      <c r="H4259" s="41">
        <f>IFERROR(ROUND(VLOOKUP($B4259,Locations!$A$2:$U$255,11,FALSE)-G4259,3),"")</f>
        <v>4815.78</v>
      </c>
      <c r="I4259" s="42">
        <v>1</v>
      </c>
      <c r="J4259" s="41">
        <v>16</v>
      </c>
    </row>
    <row r="4260" spans="1:10" x14ac:dyDescent="0.25">
      <c r="A4260" s="1">
        <v>42804.649305555555</v>
      </c>
      <c r="B4260" s="41">
        <v>68</v>
      </c>
      <c r="C4260" s="41">
        <v>7.03</v>
      </c>
      <c r="D4260" s="41" t="s">
        <v>318</v>
      </c>
      <c r="E4260" s="41"/>
      <c r="F4260" s="41">
        <f>IFERROR(IF(E4260="",VLOOKUP($B4260,Locations!$A$2:$U$255,16,FALSE),E4260),"")</f>
        <v>2.06</v>
      </c>
      <c r="G4260" s="41">
        <f>IFERROR(C4260-F4260,"")</f>
        <v>4.9700000000000006</v>
      </c>
      <c r="H4260" s="41">
        <f>IFERROR(ROUND(VLOOKUP($B4260,Locations!$A$2:$U$255,11,FALSE)-G4260,3),"")</f>
        <v>4818.53</v>
      </c>
      <c r="I4260" s="42">
        <v>1</v>
      </c>
      <c r="J4260" s="41">
        <v>16</v>
      </c>
    </row>
    <row r="4261" spans="1:10" x14ac:dyDescent="0.25">
      <c r="A4261" s="1">
        <v>42962.609027777777</v>
      </c>
      <c r="B4261" s="41">
        <v>68</v>
      </c>
      <c r="C4261" s="41">
        <v>9.16</v>
      </c>
      <c r="D4261" s="41" t="s">
        <v>318</v>
      </c>
      <c r="E4261" s="41"/>
      <c r="F4261" s="41">
        <f>IFERROR(IF(E4261="",VLOOKUP($B4261,Locations!$A$2:$U$255,16,FALSE),E4261),"")</f>
        <v>2.06</v>
      </c>
      <c r="G4261" s="41">
        <f>IFERROR(C4261-F4261,"")</f>
        <v>7.1</v>
      </c>
      <c r="H4261" s="41">
        <f>IFERROR(ROUND(VLOOKUP($B4261,Locations!$A$2:$U$255,11,FALSE)-G4261,3),"")</f>
        <v>4816.3999999999996</v>
      </c>
      <c r="I4261" s="42">
        <v>1</v>
      </c>
      <c r="J4261" s="41">
        <v>15</v>
      </c>
    </row>
    <row r="4262" spans="1:10" x14ac:dyDescent="0.25">
      <c r="A4262" s="1">
        <v>42963.315972222219</v>
      </c>
      <c r="B4262" s="41">
        <v>68</v>
      </c>
      <c r="C4262" s="41">
        <v>9.18</v>
      </c>
      <c r="D4262" s="41" t="s">
        <v>318</v>
      </c>
      <c r="E4262" s="41"/>
      <c r="F4262" s="41">
        <f>IFERROR(IF(E4262="",VLOOKUP($B4262,Locations!$A$2:$U$255,16,FALSE),E4262),"")</f>
        <v>2.06</v>
      </c>
      <c r="G4262" s="41">
        <f>IFERROR(C4262-F4262,"")</f>
        <v>7.1199999999999992</v>
      </c>
      <c r="H4262" s="41">
        <f>IFERROR(ROUND(VLOOKUP($B4262,Locations!$A$2:$U$255,11,FALSE)-G4262,3),"")</f>
        <v>4816.38</v>
      </c>
      <c r="I4262" s="42">
        <v>1</v>
      </c>
      <c r="J4262" s="41">
        <v>15</v>
      </c>
    </row>
    <row r="4263" spans="1:10" x14ac:dyDescent="0.25">
      <c r="A4263" s="1">
        <v>43076.191666666666</v>
      </c>
      <c r="B4263" s="41">
        <v>68</v>
      </c>
      <c r="C4263" s="41">
        <v>7.83</v>
      </c>
      <c r="D4263" s="41" t="s">
        <v>318</v>
      </c>
      <c r="E4263" s="41"/>
      <c r="F4263" s="41">
        <f>IFERROR(IF(E4263="",VLOOKUP($B4263,Locations!$A$2:$U$255,16,FALSE),E4263),"")</f>
        <v>2.06</v>
      </c>
      <c r="G4263" s="41">
        <f>IFERROR(C4263-F4263,"")</f>
        <v>5.77</v>
      </c>
      <c r="H4263" s="41">
        <f>IFERROR(ROUND(VLOOKUP($B4263,Locations!$A$2:$U$255,11,FALSE)-G4263,3),"")</f>
        <v>4817.7299999999996</v>
      </c>
      <c r="I4263" s="42">
        <v>1</v>
      </c>
      <c r="J4263" s="41">
        <v>16</v>
      </c>
    </row>
    <row r="4264" spans="1:10" x14ac:dyDescent="0.25">
      <c r="A4264" s="50">
        <v>43167.563888888886</v>
      </c>
      <c r="B4264" s="41">
        <v>68</v>
      </c>
      <c r="C4264" s="41">
        <v>7.43</v>
      </c>
      <c r="D4264" s="41" t="s">
        <v>318</v>
      </c>
      <c r="E4264" s="41"/>
      <c r="F4264" s="41">
        <v>2.06</v>
      </c>
      <c r="G4264" s="41">
        <f>IFERROR(C4264-F4264,"")</f>
        <v>5.3699999999999992</v>
      </c>
      <c r="H4264" s="41">
        <f>IFERROR(ROUND(VLOOKUP($B4264,Locations!$A$2:$U$255,11,FALSE)-G4264,3),"")</f>
        <v>4818.13</v>
      </c>
      <c r="I4264" s="42">
        <v>1</v>
      </c>
      <c r="J4264" s="41">
        <v>16</v>
      </c>
    </row>
    <row r="4265" spans="1:10" x14ac:dyDescent="0.25">
      <c r="A4265" s="50">
        <v>43312.689583333333</v>
      </c>
      <c r="B4265" s="41">
        <v>68</v>
      </c>
      <c r="C4265" s="47">
        <v>8.7200000000000006</v>
      </c>
      <c r="D4265" s="41" t="s">
        <v>318</v>
      </c>
      <c r="E4265" s="41"/>
      <c r="F4265" s="41">
        <v>2.06</v>
      </c>
      <c r="G4265" s="41">
        <f>IFERROR(C4265-F4265,"")</f>
        <v>6.66</v>
      </c>
      <c r="H4265" s="41">
        <f>IFERROR(ROUND(VLOOKUP($B4265,Locations!$A$2:$U$255,11,FALSE)-G4265,3),"")</f>
        <v>4816.84</v>
      </c>
      <c r="I4265" s="42">
        <v>1</v>
      </c>
      <c r="J4265" s="41">
        <v>17</v>
      </c>
    </row>
    <row r="4266" spans="1:10" x14ac:dyDescent="0.25">
      <c r="A4266" s="1">
        <v>38945.688888888886</v>
      </c>
      <c r="B4266" s="41">
        <v>70</v>
      </c>
      <c r="C4266" s="41">
        <v>18.21</v>
      </c>
      <c r="D4266" s="41" t="s">
        <v>380</v>
      </c>
      <c r="E4266" s="41"/>
      <c r="F4266" s="41">
        <f>IFERROR(IF(E4266="",VLOOKUP($B4266,Locations!$A$2:$U$255,16,FALSE),E4266),"")</f>
        <v>2.13</v>
      </c>
      <c r="G4266" s="41">
        <f>IFERROR(C4266-F4266,"")</f>
        <v>16.080000000000002</v>
      </c>
      <c r="H4266" s="41">
        <f>IFERROR(ROUND(VLOOKUP($B4266,Locations!$A$2:$U$255,11,FALSE)-G4266,3),"")</f>
        <v>5080.0200000000004</v>
      </c>
      <c r="I4266" s="42">
        <v>1</v>
      </c>
      <c r="J4266" s="41">
        <v>17</v>
      </c>
    </row>
    <row r="4267" spans="1:10" x14ac:dyDescent="0.25">
      <c r="A4267" s="1">
        <v>39003.554861111108</v>
      </c>
      <c r="B4267" s="41">
        <v>70</v>
      </c>
      <c r="C4267" s="41">
        <v>18.22</v>
      </c>
      <c r="D4267" s="41" t="s">
        <v>380</v>
      </c>
      <c r="E4267" s="41"/>
      <c r="F4267" s="41">
        <f>IFERROR(IF(E4267="",VLOOKUP($B4267,Locations!$A$2:$U$255,16,FALSE),E4267),"")</f>
        <v>2.13</v>
      </c>
      <c r="G4267" s="41">
        <f>IFERROR(C4267-F4267,"")</f>
        <v>16.09</v>
      </c>
      <c r="H4267" s="41">
        <f>IFERROR(ROUND(VLOOKUP($B4267,Locations!$A$2:$U$255,11,FALSE)-G4267,3),"")</f>
        <v>5080.01</v>
      </c>
      <c r="I4267" s="42">
        <v>1</v>
      </c>
      <c r="J4267" s="41">
        <v>17</v>
      </c>
    </row>
    <row r="4268" spans="1:10" x14ac:dyDescent="0.25">
      <c r="A4268" s="1">
        <v>39066.554861111108</v>
      </c>
      <c r="B4268" s="41">
        <v>70</v>
      </c>
      <c r="C4268" s="41">
        <v>17.98</v>
      </c>
      <c r="D4268" s="41" t="s">
        <v>380</v>
      </c>
      <c r="E4268" s="41"/>
      <c r="F4268" s="41">
        <f>IFERROR(IF(E4268="",VLOOKUP($B4268,Locations!$A$2:$U$255,16,FALSE),E4268),"")</f>
        <v>2.13</v>
      </c>
      <c r="G4268" s="41">
        <f>IFERROR(C4268-F4268,"")</f>
        <v>15.850000000000001</v>
      </c>
      <c r="H4268" s="41">
        <f>IFERROR(ROUND(VLOOKUP($B4268,Locations!$A$2:$U$255,11,FALSE)-G4268,3),"")</f>
        <v>5080.25</v>
      </c>
      <c r="I4268" s="42">
        <v>1</v>
      </c>
      <c r="J4268" s="41">
        <v>17</v>
      </c>
    </row>
    <row r="4269" spans="1:10" x14ac:dyDescent="0.25">
      <c r="A4269" s="1">
        <v>39100.567361111112</v>
      </c>
      <c r="B4269" s="41">
        <v>70</v>
      </c>
      <c r="C4269" s="41">
        <v>17.93</v>
      </c>
      <c r="D4269" s="41" t="s">
        <v>380</v>
      </c>
      <c r="E4269" s="41"/>
      <c r="F4269" s="41">
        <f>IFERROR(IF(E4269="",VLOOKUP($B4269,Locations!$A$2:$U$255,16,FALSE),E4269),"")</f>
        <v>2.13</v>
      </c>
      <c r="G4269" s="41">
        <f>IFERROR(C4269-F4269,"")</f>
        <v>15.8</v>
      </c>
      <c r="H4269" s="41">
        <f>IFERROR(ROUND(VLOOKUP($B4269,Locations!$A$2:$U$255,11,FALSE)-G4269,3),"")</f>
        <v>5080.3</v>
      </c>
      <c r="I4269" s="42">
        <v>1</v>
      </c>
      <c r="J4269" s="41">
        <v>17</v>
      </c>
    </row>
    <row r="4270" spans="1:10" x14ac:dyDescent="0.25">
      <c r="A4270" s="1">
        <v>39140.611805555556</v>
      </c>
      <c r="B4270" s="41">
        <v>70</v>
      </c>
      <c r="C4270" s="41">
        <v>17.89</v>
      </c>
      <c r="D4270" s="41" t="s">
        <v>380</v>
      </c>
      <c r="E4270" s="41"/>
      <c r="F4270" s="41">
        <f>IFERROR(IF(E4270="",VLOOKUP($B4270,Locations!$A$2:$U$255,16,FALSE),E4270),"")</f>
        <v>2.13</v>
      </c>
      <c r="G4270" s="41">
        <f>IFERROR(C4270-F4270,"")</f>
        <v>15.760000000000002</v>
      </c>
      <c r="H4270" s="41">
        <f>IFERROR(ROUND(VLOOKUP($B4270,Locations!$A$2:$U$255,11,FALSE)-G4270,3),"")</f>
        <v>5080.34</v>
      </c>
      <c r="I4270" s="42">
        <v>1</v>
      </c>
      <c r="J4270" s="41">
        <v>17</v>
      </c>
    </row>
    <row r="4271" spans="1:10" x14ac:dyDescent="0.25">
      <c r="A4271" s="1">
        <v>39216.646527777775</v>
      </c>
      <c r="B4271" s="41">
        <v>70</v>
      </c>
      <c r="C4271" s="41">
        <v>18.07</v>
      </c>
      <c r="D4271" s="41" t="s">
        <v>380</v>
      </c>
      <c r="E4271" s="41"/>
      <c r="F4271" s="41">
        <f>IFERROR(IF(E4271="",VLOOKUP($B4271,Locations!$A$2:$U$255,16,FALSE),E4271),"")</f>
        <v>2.13</v>
      </c>
      <c r="G4271" s="41">
        <f>IFERROR(C4271-F4271,"")</f>
        <v>15.940000000000001</v>
      </c>
      <c r="H4271" s="41">
        <f>IFERROR(ROUND(VLOOKUP($B4271,Locations!$A$2:$U$255,11,FALSE)-G4271,3),"")</f>
        <v>5080.16</v>
      </c>
      <c r="I4271" s="42">
        <v>1</v>
      </c>
      <c r="J4271" s="41">
        <v>17</v>
      </c>
    </row>
    <row r="4272" spans="1:10" x14ac:dyDescent="0.25">
      <c r="A4272" s="1">
        <v>39281.750694444447</v>
      </c>
      <c r="B4272" s="41">
        <v>70</v>
      </c>
      <c r="C4272" s="41">
        <v>18.600000000000001</v>
      </c>
      <c r="D4272" s="41" t="s">
        <v>380</v>
      </c>
      <c r="E4272" s="41"/>
      <c r="F4272" s="41">
        <f>IFERROR(IF(E4272="",VLOOKUP($B4272,Locations!$A$2:$U$255,16,FALSE),E4272),"")</f>
        <v>2.13</v>
      </c>
      <c r="G4272" s="41">
        <f>IFERROR(C4272-F4272,"")</f>
        <v>16.470000000000002</v>
      </c>
      <c r="H4272" s="41">
        <f>IFERROR(ROUND(VLOOKUP($B4272,Locations!$A$2:$U$255,11,FALSE)-G4272,3),"")</f>
        <v>5079.63</v>
      </c>
      <c r="I4272" s="42">
        <v>1</v>
      </c>
      <c r="J4272" s="41">
        <v>17</v>
      </c>
    </row>
    <row r="4273" spans="1:10" s="41" customFormat="1" x14ac:dyDescent="0.25">
      <c r="A4273" s="1">
        <v>39399.731944444444</v>
      </c>
      <c r="B4273" s="41">
        <v>70</v>
      </c>
      <c r="C4273" s="41">
        <v>18.53</v>
      </c>
      <c r="D4273" s="41" t="s">
        <v>380</v>
      </c>
      <c r="F4273" s="41">
        <f>IFERROR(IF(E4273="",VLOOKUP($B4273,Locations!$A$2:$U$255,16,FALSE),E4273),"")</f>
        <v>2.13</v>
      </c>
      <c r="G4273" s="41">
        <f>IFERROR(C4273-F4273,"")</f>
        <v>16.400000000000002</v>
      </c>
      <c r="H4273" s="41">
        <f>IFERROR(ROUND(VLOOKUP($B4273,Locations!$A$2:$U$255,11,FALSE)-G4273,3),"")</f>
        <v>5079.7</v>
      </c>
      <c r="I4273" s="42">
        <v>1</v>
      </c>
      <c r="J4273" s="41">
        <v>17</v>
      </c>
    </row>
    <row r="4274" spans="1:10" x14ac:dyDescent="0.25">
      <c r="A4274" s="1">
        <v>39505.727083333331</v>
      </c>
      <c r="B4274" s="41">
        <v>70</v>
      </c>
      <c r="C4274" s="41">
        <v>18.27</v>
      </c>
      <c r="D4274" s="41" t="s">
        <v>380</v>
      </c>
      <c r="E4274" s="41"/>
      <c r="F4274" s="41">
        <f>IFERROR(IF(E4274="",VLOOKUP($B4274,Locations!$A$2:$U$255,16,FALSE),E4274),"")</f>
        <v>2.13</v>
      </c>
      <c r="G4274" s="41">
        <f>IFERROR(C4274-F4274,"")</f>
        <v>16.14</v>
      </c>
      <c r="H4274" s="41">
        <f>IFERROR(ROUND(VLOOKUP($B4274,Locations!$A$2:$U$255,11,FALSE)-G4274,3),"")</f>
        <v>5079.96</v>
      </c>
      <c r="I4274" s="42">
        <v>1</v>
      </c>
      <c r="J4274" s="41">
        <v>17</v>
      </c>
    </row>
    <row r="4275" spans="1:10" x14ac:dyDescent="0.25">
      <c r="A4275" s="1">
        <v>39567.629166666666</v>
      </c>
      <c r="B4275" s="41">
        <v>70</v>
      </c>
      <c r="C4275" s="41">
        <v>18.23</v>
      </c>
      <c r="D4275" s="41" t="s">
        <v>380</v>
      </c>
      <c r="E4275" s="41"/>
      <c r="F4275" s="41">
        <f>IFERROR(IF(E4275="",VLOOKUP($B4275,Locations!$A$2:$U$255,16,FALSE),E4275),"")</f>
        <v>2.13</v>
      </c>
      <c r="G4275" s="41">
        <f>IFERROR(C4275-F4275,"")</f>
        <v>16.100000000000001</v>
      </c>
      <c r="H4275" s="41">
        <f>IFERROR(ROUND(VLOOKUP($B4275,Locations!$A$2:$U$255,11,FALSE)-G4275,3),"")</f>
        <v>5080</v>
      </c>
      <c r="I4275" s="42">
        <v>1</v>
      </c>
      <c r="J4275" s="41">
        <v>17</v>
      </c>
    </row>
    <row r="4276" spans="1:10" x14ac:dyDescent="0.25">
      <c r="A4276" s="1">
        <v>39658.324999999997</v>
      </c>
      <c r="B4276" s="41">
        <v>70</v>
      </c>
      <c r="C4276" s="41">
        <v>19.010000000000002</v>
      </c>
      <c r="D4276" s="41" t="s">
        <v>380</v>
      </c>
      <c r="E4276" s="41"/>
      <c r="F4276" s="41">
        <f>IFERROR(IF(E4276="",VLOOKUP($B4276,Locations!$A$2:$U$255,16,FALSE),E4276),"")</f>
        <v>2.13</v>
      </c>
      <c r="G4276" s="41">
        <f>IFERROR(C4276-F4276,"")</f>
        <v>16.880000000000003</v>
      </c>
      <c r="H4276" s="41">
        <f>IFERROR(ROUND(VLOOKUP($B4276,Locations!$A$2:$U$255,11,FALSE)-G4276,3),"")</f>
        <v>5079.22</v>
      </c>
      <c r="I4276" s="42">
        <v>1</v>
      </c>
      <c r="J4276" s="41">
        <v>17</v>
      </c>
    </row>
    <row r="4277" spans="1:10" x14ac:dyDescent="0.25">
      <c r="A4277" s="1">
        <v>39749.758333333331</v>
      </c>
      <c r="B4277" s="41">
        <v>70</v>
      </c>
      <c r="C4277" s="41">
        <v>19.079999999999998</v>
      </c>
      <c r="D4277" s="41" t="s">
        <v>380</v>
      </c>
      <c r="E4277" s="41"/>
      <c r="F4277" s="41">
        <f>IFERROR(IF(E4277="",VLOOKUP($B4277,Locations!$A$2:$U$255,16,FALSE),E4277),"")</f>
        <v>2.13</v>
      </c>
      <c r="G4277" s="41">
        <f>IFERROR(C4277-F4277,"")</f>
        <v>16.95</v>
      </c>
      <c r="H4277" s="41">
        <f>IFERROR(ROUND(VLOOKUP($B4277,Locations!$A$2:$U$255,11,FALSE)-G4277,3),"")</f>
        <v>5079.1499999999996</v>
      </c>
      <c r="I4277" s="42">
        <v>1</v>
      </c>
      <c r="J4277" s="41">
        <v>17</v>
      </c>
    </row>
    <row r="4278" spans="1:10" x14ac:dyDescent="0.25">
      <c r="A4278" s="1">
        <v>39853.647222222222</v>
      </c>
      <c r="B4278" s="41">
        <v>70</v>
      </c>
      <c r="C4278" s="41">
        <v>18.829999999999998</v>
      </c>
      <c r="D4278" s="41" t="s">
        <v>380</v>
      </c>
      <c r="E4278" s="41"/>
      <c r="F4278" s="41">
        <f>IFERROR(IF(E4278="",VLOOKUP($B4278,Locations!$A$2:$U$255,16,FALSE),E4278),"")</f>
        <v>2.13</v>
      </c>
      <c r="G4278" s="41">
        <f>IFERROR(C4278-F4278,"")</f>
        <v>16.7</v>
      </c>
      <c r="H4278" s="41">
        <f>IFERROR(ROUND(VLOOKUP($B4278,Locations!$A$2:$U$255,11,FALSE)-G4278,3),"")</f>
        <v>5079.3999999999996</v>
      </c>
      <c r="I4278" s="42">
        <v>1</v>
      </c>
      <c r="J4278" s="41">
        <v>17</v>
      </c>
    </row>
    <row r="4279" spans="1:10" x14ac:dyDescent="0.25">
      <c r="A4279" s="1">
        <v>39966.509722222225</v>
      </c>
      <c r="B4279" s="41">
        <v>70</v>
      </c>
      <c r="C4279" s="41">
        <v>19.059999999999999</v>
      </c>
      <c r="D4279" s="41" t="s">
        <v>380</v>
      </c>
      <c r="E4279" s="41"/>
      <c r="F4279" s="41">
        <f>IFERROR(IF(E4279="",VLOOKUP($B4279,Locations!$A$2:$U$255,16,FALSE),E4279),"")</f>
        <v>2.13</v>
      </c>
      <c r="G4279" s="41">
        <f>IFERROR(C4279-F4279,"")</f>
        <v>16.93</v>
      </c>
      <c r="H4279" s="41">
        <f>IFERROR(ROUND(VLOOKUP($B4279,Locations!$A$2:$U$255,11,FALSE)-G4279,3),"")</f>
        <v>5079.17</v>
      </c>
      <c r="I4279" s="42">
        <v>1</v>
      </c>
      <c r="J4279" s="41">
        <v>17</v>
      </c>
    </row>
    <row r="4280" spans="1:10" x14ac:dyDescent="0.25">
      <c r="A4280" s="1">
        <v>40071.62777777778</v>
      </c>
      <c r="B4280" s="41">
        <v>70</v>
      </c>
      <c r="C4280" s="41">
        <v>19.649999999999999</v>
      </c>
      <c r="D4280" s="41" t="s">
        <v>380</v>
      </c>
      <c r="E4280" s="41"/>
      <c r="F4280" s="41">
        <f>IFERROR(IF(E4280="",VLOOKUP($B4280,Locations!$A$2:$U$255,16,FALSE),E4280),"")</f>
        <v>2.13</v>
      </c>
      <c r="G4280" s="41">
        <f>IFERROR(C4280-F4280,"")</f>
        <v>17.52</v>
      </c>
      <c r="H4280" s="41">
        <f>IFERROR(ROUND(VLOOKUP($B4280,Locations!$A$2:$U$255,11,FALSE)-G4280,3),"")</f>
        <v>5078.58</v>
      </c>
      <c r="I4280" s="42">
        <v>1</v>
      </c>
      <c r="J4280" s="41">
        <v>17</v>
      </c>
    </row>
    <row r="4281" spans="1:10" x14ac:dyDescent="0.25">
      <c r="A4281" s="1">
        <v>40149.681250000001</v>
      </c>
      <c r="B4281" s="41">
        <v>70</v>
      </c>
      <c r="C4281" s="41">
        <v>19.420000000000002</v>
      </c>
      <c r="D4281" s="41" t="s">
        <v>380</v>
      </c>
      <c r="E4281" s="41"/>
      <c r="F4281" s="41">
        <f>IFERROR(IF(E4281="",VLOOKUP($B4281,Locations!$A$2:$U$255,16,FALSE),E4281),"")</f>
        <v>2.13</v>
      </c>
      <c r="G4281" s="41">
        <f>IFERROR(C4281-F4281,"")</f>
        <v>17.290000000000003</v>
      </c>
      <c r="H4281" s="41">
        <f>IFERROR(ROUND(VLOOKUP($B4281,Locations!$A$2:$U$255,11,FALSE)-G4281,3),"")</f>
        <v>5078.8100000000004</v>
      </c>
      <c r="I4281" s="42">
        <v>1</v>
      </c>
      <c r="J4281" s="41">
        <v>17</v>
      </c>
    </row>
    <row r="4282" spans="1:10" x14ac:dyDescent="0.25">
      <c r="A4282" s="1">
        <v>40241.657638888886</v>
      </c>
      <c r="B4282" s="41">
        <v>70</v>
      </c>
      <c r="C4282" s="41">
        <v>19.39</v>
      </c>
      <c r="D4282" s="41" t="s">
        <v>380</v>
      </c>
      <c r="E4282" s="41"/>
      <c r="F4282" s="41">
        <f>IFERROR(IF(E4282="",VLOOKUP($B4282,Locations!$A$2:$U$255,16,FALSE),E4282),"")</f>
        <v>2.13</v>
      </c>
      <c r="G4282" s="41">
        <f>IFERROR(C4282-F4282,"")</f>
        <v>17.260000000000002</v>
      </c>
      <c r="H4282" s="41">
        <f>IFERROR(ROUND(VLOOKUP($B4282,Locations!$A$2:$U$255,11,FALSE)-G4282,3),"")</f>
        <v>5078.84</v>
      </c>
      <c r="I4282" s="42">
        <v>1</v>
      </c>
      <c r="J4282" s="41">
        <v>17</v>
      </c>
    </row>
    <row r="4283" spans="1:10" x14ac:dyDescent="0.25">
      <c r="A4283" s="1">
        <v>40337.69027777778</v>
      </c>
      <c r="B4283" s="41">
        <v>70</v>
      </c>
      <c r="C4283" s="41">
        <v>19.68</v>
      </c>
      <c r="D4283" s="41" t="s">
        <v>380</v>
      </c>
      <c r="E4283" s="41"/>
      <c r="F4283" s="41">
        <f>IFERROR(IF(E4283="",VLOOKUP($B4283,Locations!$A$2:$U$255,16,FALSE),E4283),"")</f>
        <v>2.13</v>
      </c>
      <c r="G4283" s="41">
        <f>IFERROR(C4283-F4283,"")</f>
        <v>17.55</v>
      </c>
      <c r="H4283" s="41">
        <f>IFERROR(ROUND(VLOOKUP($B4283,Locations!$A$2:$U$255,11,FALSE)-G4283,3),"")</f>
        <v>5078.55</v>
      </c>
      <c r="I4283" s="42">
        <v>1</v>
      </c>
      <c r="J4283" s="41">
        <v>17</v>
      </c>
    </row>
    <row r="4284" spans="1:10" x14ac:dyDescent="0.25">
      <c r="A4284" s="1">
        <v>40436.376388888886</v>
      </c>
      <c r="B4284" s="41">
        <v>70</v>
      </c>
      <c r="C4284" s="41">
        <v>20.32</v>
      </c>
      <c r="D4284" s="41" t="s">
        <v>380</v>
      </c>
      <c r="E4284" s="41"/>
      <c r="F4284" s="41">
        <f>IFERROR(IF(E4284="",VLOOKUP($B4284,Locations!$A$2:$U$255,16,FALSE),E4284),"")</f>
        <v>2.13</v>
      </c>
      <c r="G4284" s="41">
        <f>IFERROR(C4284-F4284,"")</f>
        <v>18.190000000000001</v>
      </c>
      <c r="H4284" s="41">
        <f>IFERROR(ROUND(VLOOKUP($B4284,Locations!$A$2:$U$255,11,FALSE)-G4284,3),"")</f>
        <v>5077.91</v>
      </c>
      <c r="I4284" s="42">
        <v>1</v>
      </c>
      <c r="J4284" s="41">
        <v>14</v>
      </c>
    </row>
    <row r="4285" spans="1:10" x14ac:dyDescent="0.25">
      <c r="A4285" s="1">
        <v>40519.704861111109</v>
      </c>
      <c r="B4285" s="41">
        <v>70</v>
      </c>
      <c r="C4285" s="41">
        <v>20.25</v>
      </c>
      <c r="D4285" s="41" t="s">
        <v>380</v>
      </c>
      <c r="E4285" s="41"/>
      <c r="F4285" s="41">
        <f>IFERROR(IF(E4285="",VLOOKUP($B4285,Locations!$A$2:$U$255,16,FALSE),E4285),"")</f>
        <v>2.13</v>
      </c>
      <c r="G4285" s="41">
        <f>IFERROR(C4285-F4285,"")</f>
        <v>18.12</v>
      </c>
      <c r="H4285" s="41">
        <f>IFERROR(ROUND(VLOOKUP($B4285,Locations!$A$2:$U$255,11,FALSE)-G4285,3),"")</f>
        <v>5077.9799999999996</v>
      </c>
      <c r="I4285" s="42">
        <v>1</v>
      </c>
      <c r="J4285" s="41">
        <v>16</v>
      </c>
    </row>
    <row r="4286" spans="1:10" x14ac:dyDescent="0.25">
      <c r="A4286" s="1">
        <v>40603.713194444441</v>
      </c>
      <c r="B4286" s="41">
        <v>70</v>
      </c>
      <c r="C4286" s="41">
        <v>20.059999999999999</v>
      </c>
      <c r="D4286" s="41" t="s">
        <v>380</v>
      </c>
      <c r="E4286" s="41"/>
      <c r="F4286" s="41">
        <f>IFERROR(IF(E4286="",VLOOKUP($B4286,Locations!$A$2:$U$255,16,FALSE),E4286),"")</f>
        <v>2.13</v>
      </c>
      <c r="G4286" s="41">
        <f>IFERROR(C4286-F4286,"")</f>
        <v>17.93</v>
      </c>
      <c r="H4286" s="41">
        <f>IFERROR(ROUND(VLOOKUP($B4286,Locations!$A$2:$U$255,11,FALSE)-G4286,3),"")</f>
        <v>5078.17</v>
      </c>
      <c r="I4286" s="42">
        <v>1</v>
      </c>
      <c r="J4286" s="41">
        <v>14</v>
      </c>
    </row>
    <row r="4287" spans="1:10" x14ac:dyDescent="0.25">
      <c r="A4287" s="1">
        <v>40701.681944444441</v>
      </c>
      <c r="B4287" s="41">
        <v>70</v>
      </c>
      <c r="C4287" s="41">
        <v>20.149999999999999</v>
      </c>
      <c r="D4287" s="41" t="s">
        <v>380</v>
      </c>
      <c r="E4287" s="41"/>
      <c r="F4287" s="41">
        <f>IFERROR(IF(E4287="",VLOOKUP($B4287,Locations!$A$2:$U$255,16,FALSE),E4287),"")</f>
        <v>2.13</v>
      </c>
      <c r="G4287" s="41">
        <f>IFERROR(C4287-F4287,"")</f>
        <v>18.02</v>
      </c>
      <c r="H4287" s="41">
        <f>IFERROR(ROUND(VLOOKUP($B4287,Locations!$A$2:$U$255,11,FALSE)-G4287,3),"")</f>
        <v>5078.08</v>
      </c>
      <c r="I4287" s="42">
        <v>1</v>
      </c>
      <c r="J4287" s="41">
        <v>14</v>
      </c>
    </row>
    <row r="4288" spans="1:10" x14ac:dyDescent="0.25">
      <c r="A4288" s="1">
        <v>40800.332638888889</v>
      </c>
      <c r="B4288" s="41">
        <v>70</v>
      </c>
      <c r="C4288" s="41">
        <v>20.93</v>
      </c>
      <c r="D4288" s="41" t="s">
        <v>380</v>
      </c>
      <c r="E4288" s="41"/>
      <c r="F4288" s="41">
        <f>IFERROR(IF(E4288="",VLOOKUP($B4288,Locations!$A$2:$U$255,16,FALSE),E4288),"")</f>
        <v>2.13</v>
      </c>
      <c r="G4288" s="41">
        <f>IFERROR(C4288-F4288,"")</f>
        <v>18.8</v>
      </c>
      <c r="H4288" s="41">
        <f>IFERROR(ROUND(VLOOKUP($B4288,Locations!$A$2:$U$255,11,FALSE)-G4288,3),"")</f>
        <v>5077.3</v>
      </c>
      <c r="I4288" s="42">
        <v>1</v>
      </c>
      <c r="J4288" s="41">
        <v>14</v>
      </c>
    </row>
    <row r="4289" spans="1:10" x14ac:dyDescent="0.25">
      <c r="A4289" s="1">
        <v>40883.613194444442</v>
      </c>
      <c r="B4289" s="41">
        <v>70</v>
      </c>
      <c r="C4289" s="41">
        <v>20.89</v>
      </c>
      <c r="D4289" s="41" t="s">
        <v>380</v>
      </c>
      <c r="E4289" s="41"/>
      <c r="F4289" s="41">
        <f>IFERROR(IF(E4289="",VLOOKUP($B4289,Locations!$A$2:$U$255,16,FALSE),E4289),"")</f>
        <v>2.13</v>
      </c>
      <c r="G4289" s="41">
        <f>IFERROR(C4289-F4289,"")</f>
        <v>18.760000000000002</v>
      </c>
      <c r="H4289" s="41">
        <f>IFERROR(ROUND(VLOOKUP($B4289,Locations!$A$2:$U$255,11,FALSE)-G4289,3),"")</f>
        <v>5077.34</v>
      </c>
      <c r="I4289" s="42">
        <v>1</v>
      </c>
      <c r="J4289" s="41">
        <v>14</v>
      </c>
    </row>
    <row r="4290" spans="1:10" x14ac:dyDescent="0.25">
      <c r="A4290" s="1">
        <v>40967.700694444444</v>
      </c>
      <c r="B4290" s="41">
        <v>70</v>
      </c>
      <c r="C4290" s="41">
        <v>20.81</v>
      </c>
      <c r="D4290" s="41" t="s">
        <v>380</v>
      </c>
      <c r="E4290" s="41"/>
      <c r="F4290" s="41">
        <f>IFERROR(IF(E4290="",VLOOKUP($B4290,Locations!$A$2:$U$255,16,FALSE),E4290),"")</f>
        <v>2.13</v>
      </c>
      <c r="G4290" s="41">
        <f>IFERROR(C4290-F4290,"")</f>
        <v>18.68</v>
      </c>
      <c r="H4290" s="41">
        <f>IFERROR(ROUND(VLOOKUP($B4290,Locations!$A$2:$U$255,11,FALSE)-G4290,3),"")</f>
        <v>5077.42</v>
      </c>
      <c r="I4290" s="42">
        <v>1</v>
      </c>
      <c r="J4290" s="41">
        <v>16</v>
      </c>
    </row>
    <row r="4291" spans="1:10" x14ac:dyDescent="0.25">
      <c r="A4291" s="1">
        <v>41065.535416666666</v>
      </c>
      <c r="B4291" s="41">
        <v>70</v>
      </c>
      <c r="C4291" s="41">
        <v>21.13</v>
      </c>
      <c r="D4291" s="41" t="s">
        <v>380</v>
      </c>
      <c r="E4291" s="41"/>
      <c r="F4291" s="41">
        <f>IFERROR(IF(E4291="",VLOOKUP($B4291,Locations!$A$2:$U$255,16,FALSE),E4291),"")</f>
        <v>2.13</v>
      </c>
      <c r="G4291" s="41">
        <f>IFERROR(C4291-F4291,"")</f>
        <v>19</v>
      </c>
      <c r="H4291" s="41">
        <f>IFERROR(ROUND(VLOOKUP($B4291,Locations!$A$2:$U$255,11,FALSE)-G4291,3),"")</f>
        <v>5077.1000000000004</v>
      </c>
      <c r="I4291" s="42">
        <v>1</v>
      </c>
      <c r="J4291" s="41">
        <v>14</v>
      </c>
    </row>
    <row r="4292" spans="1:10" x14ac:dyDescent="0.25">
      <c r="A4292" s="1">
        <v>41163.598611111112</v>
      </c>
      <c r="B4292" s="41">
        <v>70</v>
      </c>
      <c r="C4292" s="41">
        <v>21.63</v>
      </c>
      <c r="D4292" s="41" t="s">
        <v>380</v>
      </c>
      <c r="E4292" s="41"/>
      <c r="F4292" s="41">
        <f>IFERROR(IF(E4292="",VLOOKUP($B4292,Locations!$A$2:$U$255,16,FALSE),E4292),"")</f>
        <v>2.13</v>
      </c>
      <c r="G4292" s="41">
        <f>IFERROR(C4292-F4292,"")</f>
        <v>19.5</v>
      </c>
      <c r="H4292" s="41">
        <f>IFERROR(ROUND(VLOOKUP($B4292,Locations!$A$2:$U$255,11,FALSE)-G4292,3),"")</f>
        <v>5076.6000000000004</v>
      </c>
      <c r="I4292" s="42">
        <v>1</v>
      </c>
      <c r="J4292" s="41">
        <v>14</v>
      </c>
    </row>
    <row r="4293" spans="1:10" x14ac:dyDescent="0.25">
      <c r="A4293" s="1">
        <v>41254.741666666669</v>
      </c>
      <c r="B4293" s="41">
        <v>70</v>
      </c>
      <c r="C4293" s="41">
        <v>21.47</v>
      </c>
      <c r="D4293" s="41" t="s">
        <v>380</v>
      </c>
      <c r="E4293" s="41"/>
      <c r="F4293" s="41">
        <f>IFERROR(IF(E4293="",VLOOKUP($B4293,Locations!$A$2:$U$255,16,FALSE),E4293),"")</f>
        <v>2.13</v>
      </c>
      <c r="G4293" s="41">
        <f>IFERROR(C4293-F4293,"")</f>
        <v>19.34</v>
      </c>
      <c r="H4293" s="41">
        <f>IFERROR(ROUND(VLOOKUP($B4293,Locations!$A$2:$U$255,11,FALSE)-G4293,3),"")</f>
        <v>5076.76</v>
      </c>
      <c r="I4293" s="42">
        <v>1</v>
      </c>
      <c r="J4293" s="41"/>
    </row>
    <row r="4294" spans="1:10" x14ac:dyDescent="0.25">
      <c r="A4294" s="1">
        <v>41338.667361111111</v>
      </c>
      <c r="B4294" s="41">
        <v>70</v>
      </c>
      <c r="C4294" s="41">
        <v>21.28</v>
      </c>
      <c r="D4294" s="41" t="s">
        <v>380</v>
      </c>
      <c r="E4294" s="41"/>
      <c r="F4294" s="41">
        <f>IFERROR(IF(E4294="",VLOOKUP($B4294,Locations!$A$2:$U$255,16,FALSE),E4294),"")</f>
        <v>2.13</v>
      </c>
      <c r="G4294" s="41">
        <f>IFERROR(C4294-F4294,"")</f>
        <v>19.150000000000002</v>
      </c>
      <c r="H4294" s="41">
        <f>IFERROR(ROUND(VLOOKUP($B4294,Locations!$A$2:$U$255,11,FALSE)-G4294,3),"")</f>
        <v>5076.95</v>
      </c>
      <c r="I4294" s="42">
        <v>1</v>
      </c>
      <c r="J4294" s="41">
        <v>14</v>
      </c>
    </row>
    <row r="4295" spans="1:10" x14ac:dyDescent="0.25">
      <c r="A4295" s="1">
        <v>41443.502083333333</v>
      </c>
      <c r="B4295" s="41">
        <v>70</v>
      </c>
      <c r="C4295" s="41">
        <v>21.69</v>
      </c>
      <c r="D4295" s="41" t="s">
        <v>380</v>
      </c>
      <c r="E4295" s="41"/>
      <c r="F4295" s="41">
        <f>IFERROR(IF(E4295="",VLOOKUP($B4295,Locations!$A$2:$U$255,16,FALSE),E4295),"")</f>
        <v>2.13</v>
      </c>
      <c r="G4295" s="41">
        <f>IFERROR(C4295-F4295,"")</f>
        <v>19.560000000000002</v>
      </c>
      <c r="H4295" s="41">
        <f>IFERROR(ROUND(VLOOKUP($B4295,Locations!$A$2:$U$255,11,FALSE)-G4295,3),"")</f>
        <v>5076.54</v>
      </c>
      <c r="I4295" s="42">
        <v>1</v>
      </c>
      <c r="J4295" s="41">
        <v>14</v>
      </c>
    </row>
    <row r="4296" spans="1:10" x14ac:dyDescent="0.25">
      <c r="A4296" s="1">
        <v>41534.6</v>
      </c>
      <c r="B4296" s="41">
        <v>70</v>
      </c>
      <c r="C4296" s="41">
        <v>21.92</v>
      </c>
      <c r="D4296" s="41" t="s">
        <v>380</v>
      </c>
      <c r="E4296" s="41"/>
      <c r="F4296" s="41">
        <f>IFERROR(IF(E4296="",VLOOKUP($B4296,Locations!$A$2:$U$255,16,FALSE),E4296),"")</f>
        <v>2.13</v>
      </c>
      <c r="G4296" s="41">
        <f>IFERROR(C4296-F4296,"")</f>
        <v>19.790000000000003</v>
      </c>
      <c r="H4296" s="41">
        <f>IFERROR(ROUND(VLOOKUP($B4296,Locations!$A$2:$U$255,11,FALSE)-G4296,3),"")</f>
        <v>5076.3100000000004</v>
      </c>
      <c r="I4296" s="42">
        <v>1</v>
      </c>
      <c r="J4296" s="41">
        <v>14</v>
      </c>
    </row>
    <row r="4297" spans="1:10" x14ac:dyDescent="0.25">
      <c r="A4297" s="1">
        <v>41618.6875</v>
      </c>
      <c r="B4297" s="41">
        <v>70</v>
      </c>
      <c r="C4297" s="41">
        <v>21.76</v>
      </c>
      <c r="D4297" s="41" t="s">
        <v>380</v>
      </c>
      <c r="E4297" s="41"/>
      <c r="F4297" s="41">
        <f>IFERROR(IF(E4297="",VLOOKUP($B4297,Locations!$A$2:$U$255,16,FALSE),E4297),"")</f>
        <v>2.13</v>
      </c>
      <c r="G4297" s="41">
        <f>IFERROR(C4297-F4297,"")</f>
        <v>19.630000000000003</v>
      </c>
      <c r="H4297" s="41">
        <f>IFERROR(ROUND(VLOOKUP($B4297,Locations!$A$2:$U$255,11,FALSE)-G4297,3),"")</f>
        <v>5076.47</v>
      </c>
      <c r="I4297" s="42">
        <v>1</v>
      </c>
      <c r="J4297" s="41">
        <v>16</v>
      </c>
    </row>
    <row r="4298" spans="1:10" x14ac:dyDescent="0.25">
      <c r="A4298" s="1">
        <v>41702.654861111114</v>
      </c>
      <c r="B4298" s="41">
        <v>70</v>
      </c>
      <c r="C4298" s="41">
        <v>21.59</v>
      </c>
      <c r="D4298" s="41" t="s">
        <v>380</v>
      </c>
      <c r="E4298" s="41"/>
      <c r="F4298" s="41">
        <f>IFERROR(IF(E4298="",VLOOKUP($B4298,Locations!$A$2:$U$255,16,FALSE),E4298),"")</f>
        <v>2.13</v>
      </c>
      <c r="G4298" s="41">
        <f>IFERROR(C4298-F4298,"")</f>
        <v>19.46</v>
      </c>
      <c r="H4298" s="41">
        <f>IFERROR(ROUND(VLOOKUP($B4298,Locations!$A$2:$U$255,11,FALSE)-G4298,3),"")</f>
        <v>5076.6400000000003</v>
      </c>
      <c r="I4298" s="42">
        <v>1</v>
      </c>
      <c r="J4298" s="41">
        <v>14</v>
      </c>
    </row>
    <row r="4299" spans="1:10" x14ac:dyDescent="0.25">
      <c r="A4299" s="1">
        <v>41793.666666666664</v>
      </c>
      <c r="B4299" s="41">
        <v>70</v>
      </c>
      <c r="C4299" s="41">
        <v>21.95</v>
      </c>
      <c r="D4299" s="41" t="s">
        <v>380</v>
      </c>
      <c r="E4299" s="41"/>
      <c r="F4299" s="41">
        <f>IFERROR(IF(E4299="",VLOOKUP($B4299,Locations!$A$2:$U$255,16,FALSE),E4299),"")</f>
        <v>2.13</v>
      </c>
      <c r="G4299" s="41">
        <f>IFERROR(C4299-F4299,"")</f>
        <v>19.82</v>
      </c>
      <c r="H4299" s="41">
        <f>IFERROR(ROUND(VLOOKUP($B4299,Locations!$A$2:$U$255,11,FALSE)-G4299,3),"")</f>
        <v>5076.28</v>
      </c>
      <c r="I4299" s="42">
        <v>1</v>
      </c>
      <c r="J4299" s="41">
        <v>14</v>
      </c>
    </row>
    <row r="4300" spans="1:10" x14ac:dyDescent="0.25">
      <c r="A4300" s="1">
        <v>41891.631944444445</v>
      </c>
      <c r="B4300" s="41">
        <v>70</v>
      </c>
      <c r="C4300" s="41">
        <v>22.28</v>
      </c>
      <c r="D4300" s="41" t="s">
        <v>380</v>
      </c>
      <c r="E4300" s="41"/>
      <c r="F4300" s="41">
        <f>IFERROR(IF(E4300="",VLOOKUP($B4300,Locations!$A$2:$U$255,16,FALSE),E4300),"")</f>
        <v>2.13</v>
      </c>
      <c r="G4300" s="41">
        <f>IFERROR(C4300-F4300,"")</f>
        <v>20.150000000000002</v>
      </c>
      <c r="H4300" s="41">
        <f>IFERROR(ROUND(VLOOKUP($B4300,Locations!$A$2:$U$255,11,FALSE)-G4300,3),"")</f>
        <v>5075.95</v>
      </c>
      <c r="I4300" s="42">
        <v>1</v>
      </c>
      <c r="J4300" s="41">
        <v>14</v>
      </c>
    </row>
    <row r="4301" spans="1:10" x14ac:dyDescent="0.25">
      <c r="A4301" s="1">
        <v>41983.338194444441</v>
      </c>
      <c r="B4301" s="41">
        <v>70</v>
      </c>
      <c r="C4301" s="41">
        <v>22.14</v>
      </c>
      <c r="D4301" s="41" t="s">
        <v>380</v>
      </c>
      <c r="E4301" s="41"/>
      <c r="F4301" s="41">
        <f>IFERROR(IF(E4301="",VLOOKUP($B4301,Locations!$A$2:$U$255,16,FALSE),E4301),"")</f>
        <v>2.13</v>
      </c>
      <c r="G4301" s="41">
        <f>IFERROR(C4301-F4301,"")</f>
        <v>20.010000000000002</v>
      </c>
      <c r="H4301" s="41">
        <f>IFERROR(ROUND(VLOOKUP($B4301,Locations!$A$2:$U$255,11,FALSE)-G4301,3),"")</f>
        <v>5076.09</v>
      </c>
      <c r="I4301" s="42">
        <v>1</v>
      </c>
      <c r="J4301" s="41">
        <v>16</v>
      </c>
    </row>
    <row r="4302" spans="1:10" x14ac:dyDescent="0.25">
      <c r="A4302" s="1">
        <v>42066.70208333333</v>
      </c>
      <c r="B4302" s="41">
        <v>70</v>
      </c>
      <c r="C4302" s="41">
        <v>22.04</v>
      </c>
      <c r="D4302" s="41" t="s">
        <v>380</v>
      </c>
      <c r="E4302" s="41"/>
      <c r="F4302" s="41">
        <f>IFERROR(IF(E4302="",VLOOKUP($B4302,Locations!$A$2:$U$255,16,FALSE),E4302),"")</f>
        <v>2.13</v>
      </c>
      <c r="G4302" s="41">
        <f>IFERROR(C4302-F4302,"")</f>
        <v>19.91</v>
      </c>
      <c r="H4302" s="41">
        <f>IFERROR(ROUND(VLOOKUP($B4302,Locations!$A$2:$U$255,11,FALSE)-G4302,3),"")</f>
        <v>5076.1899999999996</v>
      </c>
      <c r="I4302" s="42">
        <v>1</v>
      </c>
      <c r="J4302" s="41">
        <v>16</v>
      </c>
    </row>
    <row r="4303" spans="1:10" x14ac:dyDescent="0.25">
      <c r="A4303" s="1">
        <v>42179.736805555556</v>
      </c>
      <c r="B4303" s="41">
        <v>70</v>
      </c>
      <c r="C4303" s="41">
        <v>22.51</v>
      </c>
      <c r="D4303" s="41" t="s">
        <v>380</v>
      </c>
      <c r="E4303" s="41"/>
      <c r="F4303" s="41">
        <f>IFERROR(IF(E4303="",VLOOKUP($B4303,Locations!$A$2:$U$255,16,FALSE),E4303),"")</f>
        <v>2.13</v>
      </c>
      <c r="G4303" s="41">
        <f>IFERROR(C4303-F4303,"")</f>
        <v>20.380000000000003</v>
      </c>
      <c r="H4303" s="41">
        <f>IFERROR(ROUND(VLOOKUP($B4303,Locations!$A$2:$U$255,11,FALSE)-G4303,3),"")</f>
        <v>5075.72</v>
      </c>
      <c r="I4303" s="42">
        <v>1</v>
      </c>
      <c r="J4303" s="41">
        <v>17</v>
      </c>
    </row>
    <row r="4304" spans="1:10" x14ac:dyDescent="0.25">
      <c r="A4304" s="1">
        <v>42339.691666666666</v>
      </c>
      <c r="B4304" s="41">
        <v>70</v>
      </c>
      <c r="C4304" s="41">
        <v>22.79</v>
      </c>
      <c r="D4304" s="41" t="s">
        <v>380</v>
      </c>
      <c r="E4304" s="41"/>
      <c r="F4304" s="41">
        <f>IFERROR(IF(E4304="",VLOOKUP($B4304,Locations!$A$2:$U$255,16,FALSE),E4304),"")</f>
        <v>2.13</v>
      </c>
      <c r="G4304" s="41">
        <f>IFERROR(C4304-F4304,"")</f>
        <v>20.66</v>
      </c>
      <c r="H4304" s="41">
        <f>IFERROR(ROUND(VLOOKUP($B4304,Locations!$A$2:$U$255,11,FALSE)-G4304,3),"")</f>
        <v>5075.4399999999996</v>
      </c>
      <c r="I4304" s="42">
        <v>1</v>
      </c>
      <c r="J4304" s="41">
        <v>16</v>
      </c>
    </row>
    <row r="4305" spans="1:10" x14ac:dyDescent="0.25">
      <c r="A4305" s="1">
        <v>42493.643750000003</v>
      </c>
      <c r="B4305" s="41">
        <v>70</v>
      </c>
      <c r="C4305" s="41">
        <v>22.71</v>
      </c>
      <c r="D4305" s="41" t="s">
        <v>380</v>
      </c>
      <c r="E4305" s="41"/>
      <c r="F4305" s="41">
        <f>IFERROR(IF(E4305="",VLOOKUP($B4305,Locations!$A$2:$U$255,16,FALSE),E4305),"")</f>
        <v>2.13</v>
      </c>
      <c r="G4305" s="41">
        <f>IFERROR(C4305-F4305,"")</f>
        <v>20.580000000000002</v>
      </c>
      <c r="H4305" s="41">
        <f>IFERROR(ROUND(VLOOKUP($B4305,Locations!$A$2:$U$255,11,FALSE)-G4305,3),"")</f>
        <v>5075.5200000000004</v>
      </c>
      <c r="I4305" s="42">
        <v>1</v>
      </c>
      <c r="J4305" s="41">
        <v>15</v>
      </c>
    </row>
    <row r="4306" spans="1:10" x14ac:dyDescent="0.25">
      <c r="A4306" s="1">
        <v>42584.597222222219</v>
      </c>
      <c r="B4306" s="41">
        <v>70</v>
      </c>
      <c r="C4306" s="41">
        <v>23.48</v>
      </c>
      <c r="D4306" s="41" t="s">
        <v>380</v>
      </c>
      <c r="E4306" s="41"/>
      <c r="F4306" s="41">
        <f>IFERROR(IF(E4306="",VLOOKUP($B4306,Locations!$A$2:$U$255,16,FALSE),E4306),"")</f>
        <v>2.13</v>
      </c>
      <c r="G4306" s="41">
        <f>IFERROR(C4306-F4306,"")</f>
        <v>21.35</v>
      </c>
      <c r="H4306" s="41">
        <f>IFERROR(ROUND(VLOOKUP($B4306,Locations!$A$2:$U$255,11,FALSE)-G4306,3),"")</f>
        <v>5074.75</v>
      </c>
      <c r="I4306" s="42">
        <v>1</v>
      </c>
      <c r="J4306" s="41">
        <v>15</v>
      </c>
    </row>
    <row r="4307" spans="1:10" x14ac:dyDescent="0.25">
      <c r="A4307" s="1">
        <v>42802.613194444442</v>
      </c>
      <c r="B4307" s="41">
        <v>70</v>
      </c>
      <c r="C4307" s="41">
        <v>23.51</v>
      </c>
      <c r="D4307" s="41" t="s">
        <v>380</v>
      </c>
      <c r="E4307" s="41"/>
      <c r="F4307" s="41">
        <f>IFERROR(IF(E4307="",VLOOKUP($B4307,Locations!$A$2:$U$255,16,FALSE),E4307),"")</f>
        <v>2.13</v>
      </c>
      <c r="G4307" s="41">
        <f>IFERROR(C4307-F4307,"")</f>
        <v>21.380000000000003</v>
      </c>
      <c r="H4307" s="41">
        <f>IFERROR(ROUND(VLOOKUP($B4307,Locations!$A$2:$U$255,11,FALSE)-G4307,3),"")</f>
        <v>5074.72</v>
      </c>
      <c r="I4307" s="42">
        <v>1</v>
      </c>
      <c r="J4307" s="41">
        <v>16</v>
      </c>
    </row>
    <row r="4308" spans="1:10" x14ac:dyDescent="0.25">
      <c r="A4308" s="1">
        <v>42962.70416666667</v>
      </c>
      <c r="B4308" s="41">
        <v>70</v>
      </c>
      <c r="C4308" s="41">
        <v>24.369</v>
      </c>
      <c r="D4308" s="41" t="s">
        <v>380</v>
      </c>
      <c r="E4308" s="41"/>
      <c r="F4308" s="41">
        <f>IFERROR(IF(E4308="",VLOOKUP($B4308,Locations!$A$2:$U$255,16,FALSE),E4308),"")</f>
        <v>2.13</v>
      </c>
      <c r="G4308" s="41">
        <f>IFERROR(C4308-F4308,"")</f>
        <v>22.239000000000001</v>
      </c>
      <c r="H4308" s="41">
        <f>IFERROR(ROUND(VLOOKUP($B4308,Locations!$A$2:$U$255,11,FALSE)-G4308,3),"")</f>
        <v>5073.8609999999999</v>
      </c>
      <c r="I4308" s="42">
        <v>1</v>
      </c>
      <c r="J4308" s="41">
        <v>15</v>
      </c>
    </row>
    <row r="4309" spans="1:10" x14ac:dyDescent="0.25">
      <c r="A4309" s="1">
        <v>42963.284722222219</v>
      </c>
      <c r="B4309" s="41">
        <v>70</v>
      </c>
      <c r="C4309" s="41">
        <v>21.99</v>
      </c>
      <c r="D4309" s="41" t="s">
        <v>380</v>
      </c>
      <c r="E4309" s="41"/>
      <c r="F4309" s="41">
        <f>IFERROR(IF(E4309="",VLOOKUP($B4309,Locations!$A$2:$U$255,16,FALSE),E4309),"")</f>
        <v>2.13</v>
      </c>
      <c r="G4309" s="41">
        <f>IFERROR(C4309-F4309,"")</f>
        <v>19.86</v>
      </c>
      <c r="H4309" s="41">
        <f>IFERROR(ROUND(VLOOKUP($B4309,Locations!$A$2:$U$255,11,FALSE)-G4309,3),"")</f>
        <v>5076.24</v>
      </c>
      <c r="I4309" s="42">
        <v>1</v>
      </c>
      <c r="J4309" s="41">
        <v>15</v>
      </c>
    </row>
    <row r="4310" spans="1:10" x14ac:dyDescent="0.25">
      <c r="A4310" s="1">
        <v>43074.70208333333</v>
      </c>
      <c r="B4310" s="41">
        <v>70</v>
      </c>
      <c r="C4310" s="41">
        <v>22.13</v>
      </c>
      <c r="D4310" s="41" t="s">
        <v>380</v>
      </c>
      <c r="E4310" s="41"/>
      <c r="F4310" s="41">
        <f>IFERROR(IF(E4310="",VLOOKUP($B4310,Locations!$A$2:$U$255,16,FALSE),E4310),"")</f>
        <v>2.13</v>
      </c>
      <c r="G4310" s="41">
        <f>IFERROR(C4310-F4310,"")</f>
        <v>20</v>
      </c>
      <c r="H4310" s="41">
        <f>IFERROR(ROUND(VLOOKUP($B4310,Locations!$A$2:$U$255,11,FALSE)-G4310,3),"")</f>
        <v>5076.1000000000004</v>
      </c>
      <c r="I4310" s="42">
        <v>1</v>
      </c>
      <c r="J4310" s="41">
        <v>16</v>
      </c>
    </row>
    <row r="4311" spans="1:10" x14ac:dyDescent="0.25">
      <c r="A4311" s="50">
        <v>43167.520833333336</v>
      </c>
      <c r="B4311" s="41">
        <v>70</v>
      </c>
      <c r="C4311" s="41">
        <v>22</v>
      </c>
      <c r="D4311" s="41" t="s">
        <v>380</v>
      </c>
      <c r="E4311" s="41"/>
      <c r="F4311" s="41">
        <v>2.13</v>
      </c>
      <c r="G4311" s="41">
        <f>IFERROR(C4311-F4311,"")</f>
        <v>19.87</v>
      </c>
      <c r="H4311" s="41">
        <f>IFERROR(ROUND(VLOOKUP($B4311,Locations!$A$2:$U$255,11,FALSE)-G4311,3),"")</f>
        <v>5076.2299999999996</v>
      </c>
      <c r="I4311" s="42">
        <v>1</v>
      </c>
      <c r="J4311" s="41">
        <v>16</v>
      </c>
    </row>
    <row r="4312" spans="1:10" x14ac:dyDescent="0.25">
      <c r="A4312" s="50">
        <v>43312.724999999999</v>
      </c>
      <c r="B4312" s="41">
        <v>70</v>
      </c>
      <c r="C4312" s="47">
        <v>22.59</v>
      </c>
      <c r="D4312" s="41" t="s">
        <v>380</v>
      </c>
      <c r="E4312" s="41"/>
      <c r="F4312" s="41">
        <v>2.13</v>
      </c>
      <c r="G4312" s="41">
        <f>IFERROR(C4312-F4312,"")</f>
        <v>20.46</v>
      </c>
      <c r="H4312" s="41">
        <f>IFERROR(ROUND(VLOOKUP($B4312,Locations!$A$2:$U$255,11,FALSE)-G4312,3),"")</f>
        <v>5075.6400000000003</v>
      </c>
      <c r="I4312" s="42">
        <v>1</v>
      </c>
      <c r="J4312" s="41">
        <v>17</v>
      </c>
    </row>
    <row r="4313" spans="1:10" x14ac:dyDescent="0.25">
      <c r="A4313" s="1">
        <v>38945.418055555558</v>
      </c>
      <c r="B4313" s="41">
        <v>71</v>
      </c>
      <c r="C4313" s="41">
        <v>71.55</v>
      </c>
      <c r="D4313" s="41" t="s">
        <v>379</v>
      </c>
      <c r="E4313" s="41"/>
      <c r="F4313" s="41">
        <f>IFERROR(IF(E4313="",VLOOKUP($B4313,Locations!$A$2:$U$255,16,FALSE),E4313),"")</f>
        <v>2.15</v>
      </c>
      <c r="G4313" s="41">
        <f>IFERROR(C4313-F4313,"")</f>
        <v>69.399999999999991</v>
      </c>
      <c r="H4313" s="41">
        <f>IFERROR(ROUND(VLOOKUP($B4313,Locations!$A$2:$U$255,11,FALSE)-G4313,3),"")</f>
        <v>5512.5</v>
      </c>
      <c r="I4313" s="42">
        <v>1</v>
      </c>
      <c r="J4313" s="41">
        <v>17</v>
      </c>
    </row>
    <row r="4314" spans="1:10" x14ac:dyDescent="0.25">
      <c r="A4314" s="1">
        <v>39003.418055555558</v>
      </c>
      <c r="B4314" s="41">
        <v>71</v>
      </c>
      <c r="C4314" s="41">
        <v>71.569999999999993</v>
      </c>
      <c r="D4314" s="41" t="s">
        <v>379</v>
      </c>
      <c r="E4314" s="41"/>
      <c r="F4314" s="41">
        <f>IFERROR(IF(E4314="",VLOOKUP($B4314,Locations!$A$2:$U$255,16,FALSE),E4314),"")</f>
        <v>2.15</v>
      </c>
      <c r="G4314" s="41">
        <f>IFERROR(C4314-F4314,"")</f>
        <v>69.419999999999987</v>
      </c>
      <c r="H4314" s="41">
        <f>IFERROR(ROUND(VLOOKUP($B4314,Locations!$A$2:$U$255,11,FALSE)-G4314,3),"")</f>
        <v>5512.48</v>
      </c>
      <c r="I4314" s="42">
        <v>1</v>
      </c>
      <c r="J4314" s="41">
        <v>17</v>
      </c>
    </row>
    <row r="4315" spans="1:10" x14ac:dyDescent="0.25">
      <c r="A4315" s="1">
        <v>39066.480555555558</v>
      </c>
      <c r="B4315" s="41">
        <v>71</v>
      </c>
      <c r="C4315" s="41">
        <v>71.45</v>
      </c>
      <c r="D4315" s="41" t="s">
        <v>379</v>
      </c>
      <c r="E4315" s="41"/>
      <c r="F4315" s="41">
        <f>IFERROR(IF(E4315="",VLOOKUP($B4315,Locations!$A$2:$U$255,16,FALSE),E4315),"")</f>
        <v>2.15</v>
      </c>
      <c r="G4315" s="41">
        <f>IFERROR(C4315-F4315,"")</f>
        <v>69.3</v>
      </c>
      <c r="H4315" s="41">
        <f>IFERROR(ROUND(VLOOKUP($B4315,Locations!$A$2:$U$255,11,FALSE)-G4315,3),"")</f>
        <v>5512.6</v>
      </c>
      <c r="I4315" s="42">
        <v>1</v>
      </c>
      <c r="J4315" s="41">
        <v>17</v>
      </c>
    </row>
    <row r="4316" spans="1:10" x14ac:dyDescent="0.25">
      <c r="A4316" s="1">
        <v>39100.527083333334</v>
      </c>
      <c r="B4316" s="41">
        <v>71</v>
      </c>
      <c r="C4316" s="41">
        <v>71.41</v>
      </c>
      <c r="D4316" s="41" t="s">
        <v>379</v>
      </c>
      <c r="E4316" s="41"/>
      <c r="F4316" s="41">
        <f>IFERROR(IF(E4316="",VLOOKUP($B4316,Locations!$A$2:$U$255,16,FALSE),E4316),"")</f>
        <v>2.15</v>
      </c>
      <c r="G4316" s="41">
        <f>IFERROR(C4316-F4316,"")</f>
        <v>69.259999999999991</v>
      </c>
      <c r="H4316" s="41">
        <f>IFERROR(ROUND(VLOOKUP($B4316,Locations!$A$2:$U$255,11,FALSE)-G4316,3),"")</f>
        <v>5512.64</v>
      </c>
      <c r="I4316" s="42">
        <v>1</v>
      </c>
      <c r="J4316" s="41">
        <v>17</v>
      </c>
    </row>
    <row r="4317" spans="1:10" x14ac:dyDescent="0.25">
      <c r="A4317" s="1">
        <v>39140.574305555558</v>
      </c>
      <c r="B4317" s="41">
        <v>71</v>
      </c>
      <c r="C4317" s="41">
        <v>71.37</v>
      </c>
      <c r="D4317" s="41" t="s">
        <v>379</v>
      </c>
      <c r="E4317" s="41"/>
      <c r="F4317" s="41">
        <f>IFERROR(IF(E4317="",VLOOKUP($B4317,Locations!$A$2:$U$255,16,FALSE),E4317),"")</f>
        <v>2.15</v>
      </c>
      <c r="G4317" s="41">
        <f>IFERROR(C4317-F4317,"")</f>
        <v>69.22</v>
      </c>
      <c r="H4317" s="41">
        <f>IFERROR(ROUND(VLOOKUP($B4317,Locations!$A$2:$U$255,11,FALSE)-G4317,3),"")</f>
        <v>5512.68</v>
      </c>
      <c r="I4317" s="42">
        <v>1</v>
      </c>
      <c r="J4317" s="41">
        <v>17</v>
      </c>
    </row>
    <row r="4318" spans="1:10" x14ac:dyDescent="0.25">
      <c r="A4318" s="1">
        <v>39216.570833333331</v>
      </c>
      <c r="B4318" s="41">
        <v>71</v>
      </c>
      <c r="C4318" s="41">
        <v>71.33</v>
      </c>
      <c r="D4318" s="41" t="s">
        <v>379</v>
      </c>
      <c r="E4318" s="41"/>
      <c r="F4318" s="41">
        <f>IFERROR(IF(E4318="",VLOOKUP($B4318,Locations!$A$2:$U$255,16,FALSE),E4318),"")</f>
        <v>2.15</v>
      </c>
      <c r="G4318" s="41">
        <f>IFERROR(C4318-F4318,"")</f>
        <v>69.179999999999993</v>
      </c>
      <c r="H4318" s="41">
        <f>IFERROR(ROUND(VLOOKUP($B4318,Locations!$A$2:$U$255,11,FALSE)-G4318,3),"")</f>
        <v>5512.72</v>
      </c>
      <c r="I4318" s="42">
        <v>1</v>
      </c>
      <c r="J4318" s="41">
        <v>17</v>
      </c>
    </row>
    <row r="4319" spans="1:10" x14ac:dyDescent="0.25">
      <c r="A4319" s="1">
        <v>39281.538888888892</v>
      </c>
      <c r="B4319" s="41">
        <v>71</v>
      </c>
      <c r="C4319" s="41">
        <v>71.59</v>
      </c>
      <c r="D4319" s="41" t="s">
        <v>379</v>
      </c>
      <c r="E4319" s="41"/>
      <c r="F4319" s="41">
        <f>IFERROR(IF(E4319="",VLOOKUP($B4319,Locations!$A$2:$U$255,16,FALSE),E4319),"")</f>
        <v>2.15</v>
      </c>
      <c r="G4319" s="41">
        <f>IFERROR(C4319-F4319,"")</f>
        <v>69.44</v>
      </c>
      <c r="H4319" s="41">
        <f>IFERROR(ROUND(VLOOKUP($B4319,Locations!$A$2:$U$255,11,FALSE)-G4319,3),"")</f>
        <v>5512.46</v>
      </c>
      <c r="I4319" s="42">
        <v>1</v>
      </c>
      <c r="J4319" s="41">
        <v>17</v>
      </c>
    </row>
    <row r="4320" spans="1:10" x14ac:dyDescent="0.25">
      <c r="A4320" s="1">
        <v>39400.328472222223</v>
      </c>
      <c r="B4320">
        <v>71</v>
      </c>
      <c r="C4320">
        <v>71.62</v>
      </c>
      <c r="D4320" t="s">
        <v>379</v>
      </c>
      <c r="F4320" s="41">
        <f>IFERROR(IF(E4320="",VLOOKUP($B4320,Locations!$A$2:$U$255,16,FALSE),E4320),"")</f>
        <v>2.15</v>
      </c>
      <c r="G4320" s="41">
        <f>IFERROR(C4320-F4320,"")</f>
        <v>69.47</v>
      </c>
      <c r="H4320" s="41">
        <f>IFERROR(ROUND(VLOOKUP($B4320,Locations!$A$2:$U$255,11,FALSE)-G4320,3),"")</f>
        <v>5512.43</v>
      </c>
      <c r="I4320" s="42">
        <v>1</v>
      </c>
      <c r="J4320" s="41">
        <v>17</v>
      </c>
    </row>
    <row r="4321" spans="1:14" x14ac:dyDescent="0.25">
      <c r="A4321" s="1">
        <v>39506.500694444447</v>
      </c>
      <c r="B4321">
        <v>71</v>
      </c>
      <c r="C4321">
        <v>71.45</v>
      </c>
      <c r="D4321" t="s">
        <v>379</v>
      </c>
      <c r="E4321" s="41"/>
      <c r="F4321" s="41">
        <f>IFERROR(IF(E4321="",VLOOKUP($B4321,Locations!$A$2:$U$255,16,FALSE),E4321),"")</f>
        <v>2.15</v>
      </c>
      <c r="G4321" s="41">
        <f>IFERROR(C4321-F4321,"")</f>
        <v>69.3</v>
      </c>
      <c r="H4321" s="41">
        <f>IFERROR(ROUND(VLOOKUP($B4321,Locations!$A$2:$U$255,11,FALSE)-G4321,3),"")</f>
        <v>5512.6</v>
      </c>
      <c r="I4321" s="42">
        <v>1</v>
      </c>
      <c r="J4321" s="41">
        <v>17</v>
      </c>
    </row>
    <row r="4322" spans="1:14" x14ac:dyDescent="0.25">
      <c r="A4322" s="1">
        <v>39567.425000000003</v>
      </c>
      <c r="B4322">
        <v>71</v>
      </c>
      <c r="C4322">
        <v>71.349999999999994</v>
      </c>
      <c r="D4322" t="s">
        <v>379</v>
      </c>
      <c r="E4322" s="41"/>
      <c r="F4322" s="41">
        <f>IFERROR(IF(E4322="",VLOOKUP($B4322,Locations!$A$2:$U$255,16,FALSE),E4322),"")</f>
        <v>2.15</v>
      </c>
      <c r="G4322" s="41">
        <f>IFERROR(C4322-F4322,"")</f>
        <v>69.199999999999989</v>
      </c>
      <c r="H4322" s="41">
        <f>IFERROR(ROUND(VLOOKUP($B4322,Locations!$A$2:$U$255,11,FALSE)-G4322,3),"")</f>
        <v>5512.7</v>
      </c>
      <c r="I4322" s="42">
        <v>1</v>
      </c>
      <c r="J4322" s="41">
        <v>17</v>
      </c>
    </row>
    <row r="4323" spans="1:14" x14ac:dyDescent="0.25">
      <c r="A4323" s="1">
        <v>39657.602083333331</v>
      </c>
      <c r="B4323">
        <v>71</v>
      </c>
      <c r="C4323">
        <v>71.64</v>
      </c>
      <c r="D4323" t="s">
        <v>379</v>
      </c>
      <c r="E4323" s="41"/>
      <c r="F4323" s="41">
        <f>IFERROR(IF(E4323="",VLOOKUP($B4323,Locations!$A$2:$U$255,16,FALSE),E4323),"")</f>
        <v>2.15</v>
      </c>
      <c r="G4323" s="41">
        <f>IFERROR(C4323-F4323,"")</f>
        <v>69.489999999999995</v>
      </c>
      <c r="H4323" s="41">
        <f>IFERROR(ROUND(VLOOKUP($B4323,Locations!$A$2:$U$255,11,FALSE)-G4323,3),"")</f>
        <v>5512.41</v>
      </c>
      <c r="I4323" s="42">
        <v>1</v>
      </c>
      <c r="J4323" s="41">
        <v>17</v>
      </c>
    </row>
    <row r="4324" spans="1:14" x14ac:dyDescent="0.25">
      <c r="A4324" s="1">
        <v>39748.686111111114</v>
      </c>
      <c r="B4324">
        <v>71</v>
      </c>
      <c r="C4324">
        <v>71.72</v>
      </c>
      <c r="D4324" t="s">
        <v>379</v>
      </c>
      <c r="E4324" s="41"/>
      <c r="F4324" s="41">
        <f>IFERROR(IF(E4324="",VLOOKUP($B4324,Locations!$A$2:$U$255,16,FALSE),E4324),"")</f>
        <v>2.15</v>
      </c>
      <c r="G4324" s="41">
        <f>IFERROR(C4324-F4324,"")</f>
        <v>69.569999999999993</v>
      </c>
      <c r="H4324" s="41">
        <f>IFERROR(ROUND(VLOOKUP($B4324,Locations!$A$2:$U$255,11,FALSE)-G4324,3),"")</f>
        <v>5512.33</v>
      </c>
      <c r="I4324" s="42">
        <v>1</v>
      </c>
      <c r="J4324" s="41">
        <v>17</v>
      </c>
    </row>
    <row r="4325" spans="1:14" x14ac:dyDescent="0.25">
      <c r="A4325" s="1">
        <v>39854.44027777778</v>
      </c>
      <c r="B4325">
        <v>71</v>
      </c>
      <c r="C4325">
        <v>71.61</v>
      </c>
      <c r="D4325" t="s">
        <v>379</v>
      </c>
      <c r="E4325" s="41"/>
      <c r="F4325" s="41">
        <f>IFERROR(IF(E4325="",VLOOKUP($B4325,Locations!$A$2:$U$255,16,FALSE),E4325),"")</f>
        <v>2.15</v>
      </c>
      <c r="G4325" s="41">
        <f>IFERROR(C4325-F4325,"")</f>
        <v>69.459999999999994</v>
      </c>
      <c r="H4325" s="41">
        <f>IFERROR(ROUND(VLOOKUP($B4325,Locations!$A$2:$U$255,11,FALSE)-G4325,3),"")</f>
        <v>5512.44</v>
      </c>
      <c r="I4325" s="42">
        <v>1</v>
      </c>
      <c r="J4325" s="41">
        <v>17</v>
      </c>
    </row>
    <row r="4326" spans="1:14" x14ac:dyDescent="0.25">
      <c r="A4326" s="1">
        <v>39966.399305555555</v>
      </c>
      <c r="B4326">
        <v>71</v>
      </c>
      <c r="C4326" s="41">
        <v>71.44</v>
      </c>
      <c r="D4326" t="s">
        <v>379</v>
      </c>
      <c r="E4326" s="41"/>
      <c r="F4326" s="41">
        <f>IFERROR(IF(E4326="",VLOOKUP($B4326,Locations!$A$2:$U$255,16,FALSE),E4326),"")</f>
        <v>2.15</v>
      </c>
      <c r="G4326" s="41">
        <f>IFERROR(C4326-F4326,"")</f>
        <v>69.289999999999992</v>
      </c>
      <c r="H4326" s="41">
        <f>IFERROR(ROUND(VLOOKUP($B4326,Locations!$A$2:$U$255,11,FALSE)-G4326,3),"")</f>
        <v>5512.61</v>
      </c>
      <c r="I4326" s="42">
        <v>1</v>
      </c>
      <c r="J4326" s="41">
        <v>17</v>
      </c>
    </row>
    <row r="4327" spans="1:14" x14ac:dyDescent="0.25">
      <c r="A4327" s="1">
        <v>40070.754861111112</v>
      </c>
      <c r="B4327">
        <v>71</v>
      </c>
      <c r="C4327" s="41">
        <v>71.75</v>
      </c>
      <c r="D4327" t="s">
        <v>379</v>
      </c>
      <c r="E4327" s="41"/>
      <c r="F4327" s="41">
        <f>IFERROR(IF(E4327="",VLOOKUP($B4327,Locations!$A$2:$U$255,16,FALSE),E4327),"")</f>
        <v>2.15</v>
      </c>
      <c r="G4327" s="41">
        <f>IFERROR(C4327-F4327,"")</f>
        <v>69.599999999999994</v>
      </c>
      <c r="H4327" s="41">
        <f>IFERROR(ROUND(VLOOKUP($B4327,Locations!$A$2:$U$255,11,FALSE)-G4327,3),"")</f>
        <v>5512.3</v>
      </c>
      <c r="I4327" s="42">
        <v>1</v>
      </c>
      <c r="J4327" s="41">
        <v>17</v>
      </c>
      <c r="N4327">
        <v>12</v>
      </c>
    </row>
    <row r="4328" spans="1:14" x14ac:dyDescent="0.25">
      <c r="A4328" s="1">
        <v>40148.695138888892</v>
      </c>
      <c r="B4328">
        <v>71</v>
      </c>
      <c r="C4328" s="41">
        <v>71.63</v>
      </c>
      <c r="D4328" t="s">
        <v>379</v>
      </c>
      <c r="E4328" s="41"/>
      <c r="F4328" s="41">
        <f>IFERROR(IF(E4328="",VLOOKUP($B4328,Locations!$A$2:$U$255,16,FALSE),E4328),"")</f>
        <v>2.15</v>
      </c>
      <c r="G4328" s="41">
        <f>IFERROR(C4328-F4328,"")</f>
        <v>69.47999999999999</v>
      </c>
      <c r="H4328" s="41">
        <f>IFERROR(ROUND(VLOOKUP($B4328,Locations!$A$2:$U$255,11,FALSE)-G4328,3),"")</f>
        <v>5512.42</v>
      </c>
      <c r="I4328" s="42">
        <v>1</v>
      </c>
      <c r="J4328" s="41">
        <v>17</v>
      </c>
    </row>
    <row r="4329" spans="1:14" x14ac:dyDescent="0.25">
      <c r="A4329" s="1">
        <v>40239.734027777777</v>
      </c>
      <c r="B4329">
        <v>71</v>
      </c>
      <c r="C4329" s="41">
        <v>71.47</v>
      </c>
      <c r="D4329" t="s">
        <v>379</v>
      </c>
      <c r="E4329" s="41"/>
      <c r="F4329" s="41">
        <f>IFERROR(IF(E4329="",VLOOKUP($B4329,Locations!$A$2:$U$255,16,FALSE),E4329),"")</f>
        <v>2.15</v>
      </c>
      <c r="G4329" s="41">
        <f>IFERROR(C4329-F4329,"")</f>
        <v>69.319999999999993</v>
      </c>
      <c r="H4329" s="41">
        <f>IFERROR(ROUND(VLOOKUP($B4329,Locations!$A$2:$U$255,11,FALSE)-G4329,3),"")</f>
        <v>5512.58</v>
      </c>
      <c r="I4329" s="42">
        <v>1</v>
      </c>
      <c r="J4329" s="41">
        <v>17</v>
      </c>
    </row>
    <row r="4330" spans="1:14" x14ac:dyDescent="0.25">
      <c r="A4330" s="1">
        <v>40336.770138888889</v>
      </c>
      <c r="B4330">
        <v>71</v>
      </c>
      <c r="C4330" s="41">
        <v>71.36</v>
      </c>
      <c r="D4330" t="s">
        <v>379</v>
      </c>
      <c r="E4330" s="41"/>
      <c r="F4330" s="41">
        <f>IFERROR(IF(E4330="",VLOOKUP($B4330,Locations!$A$2:$U$255,16,FALSE),E4330),"")</f>
        <v>2.15</v>
      </c>
      <c r="G4330" s="41">
        <f>IFERROR(C4330-F4330,"")</f>
        <v>69.209999999999994</v>
      </c>
      <c r="H4330" s="41">
        <f>IFERROR(ROUND(VLOOKUP($B4330,Locations!$A$2:$U$255,11,FALSE)-G4330,3),"")</f>
        <v>5512.69</v>
      </c>
      <c r="I4330" s="42">
        <v>1</v>
      </c>
      <c r="J4330" s="41">
        <v>17</v>
      </c>
    </row>
    <row r="4331" spans="1:14" x14ac:dyDescent="0.25">
      <c r="A4331" s="1">
        <v>40434.799305555556</v>
      </c>
      <c r="B4331">
        <v>71</v>
      </c>
      <c r="C4331" s="41">
        <v>71.760000000000005</v>
      </c>
      <c r="D4331" t="s">
        <v>379</v>
      </c>
      <c r="E4331" s="41"/>
      <c r="F4331" s="41">
        <f>IFERROR(IF(E4331="",VLOOKUP($B4331,Locations!$A$2:$U$255,16,FALSE),E4331),"")</f>
        <v>2.15</v>
      </c>
      <c r="G4331" s="41">
        <f>IFERROR(C4331-F4331,"")</f>
        <v>69.61</v>
      </c>
      <c r="H4331" s="41">
        <f>IFERROR(ROUND(VLOOKUP($B4331,Locations!$A$2:$U$255,11,FALSE)-G4331,3),"")</f>
        <v>5512.29</v>
      </c>
      <c r="I4331" s="42">
        <v>1</v>
      </c>
      <c r="J4331" s="41">
        <v>14</v>
      </c>
    </row>
    <row r="4332" spans="1:14" x14ac:dyDescent="0.25">
      <c r="A4332" s="1">
        <v>40518.727777777778</v>
      </c>
      <c r="B4332">
        <v>71</v>
      </c>
      <c r="C4332" s="41">
        <v>71.680000000000007</v>
      </c>
      <c r="D4332" t="s">
        <v>379</v>
      </c>
      <c r="E4332" s="41"/>
      <c r="F4332" s="41">
        <f>IFERROR(IF(E4332="",VLOOKUP($B4332,Locations!$A$2:$U$255,16,FALSE),E4332),"")</f>
        <v>2.15</v>
      </c>
      <c r="G4332" s="41">
        <f>IFERROR(C4332-F4332,"")</f>
        <v>69.53</v>
      </c>
      <c r="H4332" s="41">
        <f>IFERROR(ROUND(VLOOKUP($B4332,Locations!$A$2:$U$255,11,FALSE)-G4332,3),"")</f>
        <v>5512.37</v>
      </c>
      <c r="I4332" s="42">
        <v>1</v>
      </c>
      <c r="J4332" s="41">
        <v>16</v>
      </c>
    </row>
    <row r="4333" spans="1:14" x14ac:dyDescent="0.25">
      <c r="A4333" s="1">
        <v>40603.590277777781</v>
      </c>
      <c r="B4333">
        <v>71</v>
      </c>
      <c r="C4333" s="41">
        <v>71.5</v>
      </c>
      <c r="D4333" t="s">
        <v>379</v>
      </c>
      <c r="E4333" s="41"/>
      <c r="F4333" s="41">
        <f>IFERROR(IF(E4333="",VLOOKUP($B4333,Locations!$A$2:$U$255,16,FALSE),E4333),"")</f>
        <v>2.15</v>
      </c>
      <c r="G4333" s="41">
        <f>IFERROR(C4333-F4333,"")</f>
        <v>69.349999999999994</v>
      </c>
      <c r="H4333" s="41">
        <f>IFERROR(ROUND(VLOOKUP($B4333,Locations!$A$2:$U$255,11,FALSE)-G4333,3),"")</f>
        <v>5512.55</v>
      </c>
      <c r="I4333" s="42">
        <v>1</v>
      </c>
      <c r="J4333" s="41">
        <v>14</v>
      </c>
    </row>
    <row r="4334" spans="1:14" x14ac:dyDescent="0.25">
      <c r="A4334" s="1">
        <v>40700.717361111114</v>
      </c>
      <c r="B4334">
        <v>71</v>
      </c>
      <c r="C4334" s="41">
        <v>71.39</v>
      </c>
      <c r="D4334" t="s">
        <v>379</v>
      </c>
      <c r="E4334" s="41"/>
      <c r="F4334" s="41">
        <f>IFERROR(IF(E4334="",VLOOKUP($B4334,Locations!$A$2:$U$255,16,FALSE),E4334),"")</f>
        <v>2.15</v>
      </c>
      <c r="G4334" s="41">
        <f>IFERROR(C4334-F4334,"")</f>
        <v>69.239999999999995</v>
      </c>
      <c r="H4334" s="41">
        <f>IFERROR(ROUND(VLOOKUP($B4334,Locations!$A$2:$U$255,11,FALSE)-G4334,3),"")</f>
        <v>5512.66</v>
      </c>
      <c r="I4334" s="42">
        <v>1</v>
      </c>
      <c r="J4334" s="41">
        <v>14</v>
      </c>
    </row>
    <row r="4335" spans="1:14" x14ac:dyDescent="0.25">
      <c r="A4335" s="1">
        <v>40798.665277777778</v>
      </c>
      <c r="B4335">
        <v>71</v>
      </c>
      <c r="C4335" s="41">
        <v>71.66</v>
      </c>
      <c r="D4335" t="s">
        <v>379</v>
      </c>
      <c r="E4335" s="41"/>
      <c r="F4335" s="41">
        <f>IFERROR(IF(E4335="",VLOOKUP($B4335,Locations!$A$2:$U$255,16,FALSE),E4335),"")</f>
        <v>2.15</v>
      </c>
      <c r="G4335" s="41">
        <f>IFERROR(C4335-F4335,"")</f>
        <v>69.509999999999991</v>
      </c>
      <c r="H4335" s="41">
        <f>IFERROR(ROUND(VLOOKUP($B4335,Locations!$A$2:$U$255,11,FALSE)-G4335,3),"")</f>
        <v>5512.39</v>
      </c>
      <c r="I4335" s="42">
        <v>1</v>
      </c>
      <c r="J4335" s="41">
        <v>14</v>
      </c>
    </row>
    <row r="4336" spans="1:14" x14ac:dyDescent="0.25">
      <c r="A4336" s="1">
        <v>40883.418055555558</v>
      </c>
      <c r="B4336">
        <v>71</v>
      </c>
      <c r="C4336" s="41">
        <v>71.61</v>
      </c>
      <c r="D4336" t="s">
        <v>379</v>
      </c>
      <c r="E4336" s="41"/>
      <c r="F4336" s="41">
        <f>IFERROR(IF(E4336="",VLOOKUP($B4336,Locations!$A$2:$U$255,16,FALSE),E4336),"")</f>
        <v>2.15</v>
      </c>
      <c r="G4336" s="41">
        <f>IFERROR(C4336-F4336,"")</f>
        <v>69.459999999999994</v>
      </c>
      <c r="H4336" s="41">
        <f>IFERROR(ROUND(VLOOKUP($B4336,Locations!$A$2:$U$255,11,FALSE)-G4336,3),"")</f>
        <v>5512.44</v>
      </c>
      <c r="I4336" s="42">
        <v>1</v>
      </c>
      <c r="J4336" s="41">
        <v>14</v>
      </c>
    </row>
    <row r="4337" spans="1:10" x14ac:dyDescent="0.25">
      <c r="A4337" s="1">
        <v>40966.698611111111</v>
      </c>
      <c r="B4337">
        <v>71</v>
      </c>
      <c r="C4337" s="41">
        <v>71.45</v>
      </c>
      <c r="D4337" t="s">
        <v>379</v>
      </c>
      <c r="E4337" s="41"/>
      <c r="F4337" s="41">
        <f>IFERROR(IF(E4337="",VLOOKUP($B4337,Locations!$A$2:$U$255,16,FALSE),E4337),"")</f>
        <v>2.15</v>
      </c>
      <c r="G4337" s="41">
        <f>IFERROR(C4337-F4337,"")</f>
        <v>69.3</v>
      </c>
      <c r="H4337" s="41">
        <f>IFERROR(ROUND(VLOOKUP($B4337,Locations!$A$2:$U$255,11,FALSE)-G4337,3),"")</f>
        <v>5512.6</v>
      </c>
      <c r="I4337" s="42">
        <v>1</v>
      </c>
      <c r="J4337" s="41">
        <v>16</v>
      </c>
    </row>
    <row r="4338" spans="1:10" x14ac:dyDescent="0.25">
      <c r="A4338" s="1">
        <v>41064.603472222225</v>
      </c>
      <c r="B4338">
        <v>71</v>
      </c>
      <c r="C4338" s="41">
        <v>71.42</v>
      </c>
      <c r="D4338" t="s">
        <v>379</v>
      </c>
      <c r="E4338" s="41"/>
      <c r="F4338" s="41">
        <f>IFERROR(IF(E4338="",VLOOKUP($B4338,Locations!$A$2:$U$255,16,FALSE),E4338),"")</f>
        <v>2.15</v>
      </c>
      <c r="G4338" s="41">
        <f>IFERROR(C4338-F4338,"")</f>
        <v>69.27</v>
      </c>
      <c r="H4338" s="41">
        <f>IFERROR(ROUND(VLOOKUP($B4338,Locations!$A$2:$U$255,11,FALSE)-G4338,3),"")</f>
        <v>5512.63</v>
      </c>
      <c r="I4338" s="42">
        <v>1</v>
      </c>
      <c r="J4338" s="41">
        <v>14</v>
      </c>
    </row>
    <row r="4339" spans="1:10" x14ac:dyDescent="0.25">
      <c r="A4339" s="1">
        <v>41162.679166666669</v>
      </c>
      <c r="B4339">
        <v>71</v>
      </c>
      <c r="C4339" s="41">
        <v>71.78</v>
      </c>
      <c r="D4339" t="s">
        <v>379</v>
      </c>
      <c r="E4339" s="41"/>
      <c r="F4339" s="41">
        <f>IFERROR(IF(E4339="",VLOOKUP($B4339,Locations!$A$2:$U$255,16,FALSE),E4339),"")</f>
        <v>2.15</v>
      </c>
      <c r="G4339" s="41">
        <f>IFERROR(C4339-F4339,"")</f>
        <v>69.63</v>
      </c>
      <c r="H4339" s="41">
        <f>IFERROR(ROUND(VLOOKUP($B4339,Locations!$A$2:$U$255,11,FALSE)-G4339,3),"")</f>
        <v>5512.27</v>
      </c>
      <c r="I4339" s="42">
        <v>1</v>
      </c>
      <c r="J4339" s="41">
        <v>14</v>
      </c>
    </row>
    <row r="4340" spans="1:10" x14ac:dyDescent="0.25">
      <c r="A4340" s="1">
        <v>41254.418055555558</v>
      </c>
      <c r="B4340">
        <v>71</v>
      </c>
      <c r="C4340" s="41">
        <v>71.62</v>
      </c>
      <c r="D4340" t="s">
        <v>379</v>
      </c>
      <c r="E4340" s="41"/>
      <c r="F4340" s="41">
        <f>IFERROR(IF(E4340="",VLOOKUP($B4340,Locations!$A$2:$U$255,16,FALSE),E4340),"")</f>
        <v>2.15</v>
      </c>
      <c r="G4340" s="41">
        <f>IFERROR(C4340-F4340,"")</f>
        <v>69.47</v>
      </c>
      <c r="H4340" s="41">
        <f>IFERROR(ROUND(VLOOKUP($B4340,Locations!$A$2:$U$255,11,FALSE)-G4340,3),"")</f>
        <v>5512.43</v>
      </c>
      <c r="I4340" s="42">
        <v>1</v>
      </c>
      <c r="J4340" s="41"/>
    </row>
    <row r="4341" spans="1:10" x14ac:dyDescent="0.25">
      <c r="A4341" s="1">
        <v>41337.698611111111</v>
      </c>
      <c r="B4341">
        <v>71</v>
      </c>
      <c r="C4341" s="41">
        <v>71.52</v>
      </c>
      <c r="D4341" t="s">
        <v>379</v>
      </c>
      <c r="E4341" s="41"/>
      <c r="F4341" s="41">
        <f>IFERROR(IF(E4341="",VLOOKUP($B4341,Locations!$A$2:$U$255,16,FALSE),E4341),"")</f>
        <v>2.15</v>
      </c>
      <c r="G4341" s="41">
        <f>IFERROR(C4341-F4341,"")</f>
        <v>69.36999999999999</v>
      </c>
      <c r="H4341" s="41">
        <f>IFERROR(ROUND(VLOOKUP($B4341,Locations!$A$2:$U$255,11,FALSE)-G4341,3),"")</f>
        <v>5512.53</v>
      </c>
      <c r="I4341" s="42">
        <v>1</v>
      </c>
      <c r="J4341" s="41">
        <v>14</v>
      </c>
    </row>
    <row r="4342" spans="1:10" x14ac:dyDescent="0.25">
      <c r="A4342" s="1">
        <v>41442.689583333333</v>
      </c>
      <c r="B4342">
        <v>71</v>
      </c>
      <c r="C4342" s="41">
        <v>71.5</v>
      </c>
      <c r="D4342" t="s">
        <v>379</v>
      </c>
      <c r="E4342" s="41"/>
      <c r="F4342" s="41">
        <f>IFERROR(IF(E4342="",VLOOKUP($B4342,Locations!$A$2:$U$255,16,FALSE),E4342),"")</f>
        <v>2.15</v>
      </c>
      <c r="G4342" s="41">
        <f>IFERROR(C4342-F4342,"")</f>
        <v>69.349999999999994</v>
      </c>
      <c r="H4342" s="41">
        <f>IFERROR(ROUND(VLOOKUP($B4342,Locations!$A$2:$U$255,11,FALSE)-G4342,3),"")</f>
        <v>5512.55</v>
      </c>
      <c r="I4342" s="42">
        <v>1</v>
      </c>
      <c r="J4342" s="41">
        <v>14</v>
      </c>
    </row>
    <row r="4343" spans="1:10" x14ac:dyDescent="0.25">
      <c r="A4343" s="1">
        <v>41533.682638888888</v>
      </c>
      <c r="B4343">
        <v>71</v>
      </c>
      <c r="C4343" s="41">
        <v>71.77</v>
      </c>
      <c r="D4343" t="s">
        <v>379</v>
      </c>
      <c r="E4343" s="41"/>
      <c r="F4343" s="41">
        <f>IFERROR(IF(E4343="",VLOOKUP($B4343,Locations!$A$2:$U$255,16,FALSE),E4343),"")</f>
        <v>2.15</v>
      </c>
      <c r="G4343" s="41">
        <f>IFERROR(C4343-F4343,"")</f>
        <v>69.61999999999999</v>
      </c>
      <c r="H4343" s="41">
        <f>IFERROR(ROUND(VLOOKUP($B4343,Locations!$A$2:$U$255,11,FALSE)-G4343,3),"")</f>
        <v>5512.28</v>
      </c>
      <c r="I4343" s="42">
        <v>1</v>
      </c>
      <c r="J4343" s="41">
        <v>14</v>
      </c>
    </row>
    <row r="4344" spans="1:10" x14ac:dyDescent="0.25">
      <c r="A4344" s="1">
        <v>41617.711805555555</v>
      </c>
      <c r="B4344">
        <v>71</v>
      </c>
      <c r="C4344" s="41">
        <v>71.680000000000007</v>
      </c>
      <c r="D4344" t="s">
        <v>379</v>
      </c>
      <c r="E4344" s="41"/>
      <c r="F4344" s="41">
        <f>IFERROR(IF(E4344="",VLOOKUP($B4344,Locations!$A$2:$U$255,16,FALSE),E4344),"")</f>
        <v>2.15</v>
      </c>
      <c r="G4344" s="41">
        <f>IFERROR(C4344-F4344,"")</f>
        <v>69.53</v>
      </c>
      <c r="H4344" s="41">
        <f>IFERROR(ROUND(VLOOKUP($B4344,Locations!$A$2:$U$255,11,FALSE)-G4344,3),"")</f>
        <v>5512.37</v>
      </c>
      <c r="I4344" s="42">
        <v>1</v>
      </c>
      <c r="J4344" s="41">
        <v>16</v>
      </c>
    </row>
    <row r="4345" spans="1:10" x14ac:dyDescent="0.25">
      <c r="A4345" s="1">
        <v>41701.688888888886</v>
      </c>
      <c r="B4345">
        <v>71</v>
      </c>
      <c r="C4345" s="41">
        <v>71.52</v>
      </c>
      <c r="D4345" t="s">
        <v>379</v>
      </c>
      <c r="E4345" s="41"/>
      <c r="F4345" s="41">
        <f>IFERROR(IF(E4345="",VLOOKUP($B4345,Locations!$A$2:$U$255,16,FALSE),E4345),"")</f>
        <v>2.15</v>
      </c>
      <c r="G4345" s="41">
        <f>IFERROR(C4345-F4345,"")</f>
        <v>69.36999999999999</v>
      </c>
      <c r="H4345" s="41">
        <f>IFERROR(ROUND(VLOOKUP($B4345,Locations!$A$2:$U$255,11,FALSE)-G4345,3),"")</f>
        <v>5512.53</v>
      </c>
      <c r="I4345" s="42">
        <v>1</v>
      </c>
      <c r="J4345" s="41">
        <v>14</v>
      </c>
    </row>
    <row r="4346" spans="1:10" x14ac:dyDescent="0.25">
      <c r="A4346" s="1">
        <v>41792.690972222219</v>
      </c>
      <c r="B4346">
        <v>71</v>
      </c>
      <c r="C4346" s="41">
        <v>71.45</v>
      </c>
      <c r="D4346" t="s">
        <v>379</v>
      </c>
      <c r="E4346" s="41"/>
      <c r="F4346" s="41">
        <f>IFERROR(IF(E4346="",VLOOKUP($B4346,Locations!$A$2:$U$255,16,FALSE),E4346),"")</f>
        <v>2.15</v>
      </c>
      <c r="G4346" s="41">
        <f>IFERROR(C4346-F4346,"")</f>
        <v>69.3</v>
      </c>
      <c r="H4346" s="41">
        <f>IFERROR(ROUND(VLOOKUP($B4346,Locations!$A$2:$U$255,11,FALSE)-G4346,3),"")</f>
        <v>5512.6</v>
      </c>
      <c r="I4346" s="42">
        <v>1</v>
      </c>
      <c r="J4346" s="41">
        <v>14</v>
      </c>
    </row>
    <row r="4347" spans="1:10" x14ac:dyDescent="0.25">
      <c r="A4347" s="1">
        <v>41890.657638888886</v>
      </c>
      <c r="B4347">
        <v>71</v>
      </c>
      <c r="C4347" s="41">
        <v>71.77</v>
      </c>
      <c r="D4347" t="s">
        <v>379</v>
      </c>
      <c r="E4347" s="41"/>
      <c r="F4347" s="41">
        <f>IFERROR(IF(E4347="",VLOOKUP($B4347,Locations!$A$2:$U$255,16,FALSE),E4347),"")</f>
        <v>2.15</v>
      </c>
      <c r="G4347" s="41">
        <f>IFERROR(C4347-F4347,"")</f>
        <v>69.61999999999999</v>
      </c>
      <c r="H4347" s="41">
        <f>IFERROR(ROUND(VLOOKUP($B4347,Locations!$A$2:$U$255,11,FALSE)-G4347,3),"")</f>
        <v>5512.28</v>
      </c>
      <c r="I4347" s="42">
        <v>1</v>
      </c>
      <c r="J4347" s="41">
        <v>14</v>
      </c>
    </row>
    <row r="4348" spans="1:10" x14ac:dyDescent="0.25">
      <c r="A4348" s="1">
        <v>41981.688194444447</v>
      </c>
      <c r="B4348">
        <v>71</v>
      </c>
      <c r="C4348" s="41">
        <v>71.61</v>
      </c>
      <c r="D4348" t="s">
        <v>379</v>
      </c>
      <c r="E4348" s="41"/>
      <c r="F4348" s="41">
        <f>IFERROR(IF(E4348="",VLOOKUP($B4348,Locations!$A$2:$U$255,16,FALSE),E4348),"")</f>
        <v>2.15</v>
      </c>
      <c r="G4348" s="41">
        <f>IFERROR(C4348-F4348,"")</f>
        <v>69.459999999999994</v>
      </c>
      <c r="H4348" s="41">
        <f>IFERROR(ROUND(VLOOKUP($B4348,Locations!$A$2:$U$255,11,FALSE)-G4348,3),"")</f>
        <v>5512.44</v>
      </c>
      <c r="I4348" s="42">
        <v>1</v>
      </c>
      <c r="J4348" s="41">
        <v>16</v>
      </c>
    </row>
    <row r="4349" spans="1:10" x14ac:dyDescent="0.25">
      <c r="A4349" s="1">
        <v>42065.688194444447</v>
      </c>
      <c r="B4349">
        <v>71</v>
      </c>
      <c r="C4349" s="41">
        <v>71.459999999999994</v>
      </c>
      <c r="D4349" t="s">
        <v>379</v>
      </c>
      <c r="E4349" s="41"/>
      <c r="F4349" s="41">
        <f>IFERROR(IF(E4349="",VLOOKUP($B4349,Locations!$A$2:$U$255,16,FALSE),E4349),"")</f>
        <v>2.15</v>
      </c>
      <c r="G4349" s="41">
        <f>IFERROR(C4349-F4349,"")</f>
        <v>69.309999999999988</v>
      </c>
      <c r="H4349" s="41">
        <f>IFERROR(ROUND(VLOOKUP($B4349,Locations!$A$2:$U$255,11,FALSE)-G4349,3),"")</f>
        <v>5512.59</v>
      </c>
      <c r="I4349" s="42">
        <v>1</v>
      </c>
      <c r="J4349" s="41">
        <v>16</v>
      </c>
    </row>
    <row r="4350" spans="1:10" x14ac:dyDescent="0.25">
      <c r="A4350" s="1">
        <v>42178.716666666667</v>
      </c>
      <c r="B4350">
        <v>71</v>
      </c>
      <c r="C4350" s="41">
        <v>71.47</v>
      </c>
      <c r="D4350" t="s">
        <v>379</v>
      </c>
      <c r="E4350" s="41"/>
      <c r="F4350" s="41">
        <f>IFERROR(IF(E4350="",VLOOKUP($B4350,Locations!$A$2:$U$255,16,FALSE),E4350),"")</f>
        <v>2.15</v>
      </c>
      <c r="G4350" s="41">
        <f>IFERROR(C4350-F4350,"")</f>
        <v>69.319999999999993</v>
      </c>
      <c r="H4350" s="41">
        <f>IFERROR(ROUND(VLOOKUP($B4350,Locations!$A$2:$U$255,11,FALSE)-G4350,3),"")</f>
        <v>5512.58</v>
      </c>
      <c r="I4350" s="42">
        <v>1</v>
      </c>
      <c r="J4350" s="41">
        <v>17</v>
      </c>
    </row>
    <row r="4351" spans="1:10" x14ac:dyDescent="0.25">
      <c r="A4351" s="1">
        <v>42339.677083333336</v>
      </c>
      <c r="B4351">
        <v>71</v>
      </c>
      <c r="C4351" s="41">
        <v>71.61</v>
      </c>
      <c r="D4351" t="s">
        <v>379</v>
      </c>
      <c r="E4351" s="41"/>
      <c r="F4351" s="41">
        <f>IFERROR(IF(E4351="",VLOOKUP($B4351,Locations!$A$2:$U$255,16,FALSE),E4351),"")</f>
        <v>2.15</v>
      </c>
      <c r="G4351" s="41">
        <f>IFERROR(C4351-F4351,"")</f>
        <v>69.459999999999994</v>
      </c>
      <c r="H4351" s="41">
        <f>IFERROR(ROUND(VLOOKUP($B4351,Locations!$A$2:$U$255,11,FALSE)-G4351,3),"")</f>
        <v>5512.44</v>
      </c>
      <c r="I4351" s="42">
        <v>1</v>
      </c>
      <c r="J4351" s="41">
        <v>16</v>
      </c>
    </row>
    <row r="4352" spans="1:10" x14ac:dyDescent="0.25">
      <c r="A4352" s="1">
        <v>42492.663194444445</v>
      </c>
      <c r="B4352">
        <v>71</v>
      </c>
      <c r="C4352" s="41">
        <v>71.42</v>
      </c>
      <c r="D4352" t="s">
        <v>379</v>
      </c>
      <c r="E4352" s="41"/>
      <c r="F4352" s="41">
        <f>IFERROR(IF(E4352="",VLOOKUP($B4352,Locations!$A$2:$U$255,16,FALSE),E4352),"")</f>
        <v>2.15</v>
      </c>
      <c r="G4352" s="41">
        <f>IFERROR(C4352-F4352,"")</f>
        <v>69.27</v>
      </c>
      <c r="H4352" s="41">
        <f>IFERROR(ROUND(VLOOKUP($B4352,Locations!$A$2:$U$255,11,FALSE)-G4352,3),"")</f>
        <v>5512.63</v>
      </c>
      <c r="I4352" s="42">
        <v>1</v>
      </c>
      <c r="J4352" s="41">
        <v>15</v>
      </c>
    </row>
    <row r="4353" spans="1:10" x14ac:dyDescent="0.25">
      <c r="A4353" s="1">
        <v>42583.628472222219</v>
      </c>
      <c r="B4353">
        <v>71</v>
      </c>
      <c r="C4353" s="41">
        <v>71.67</v>
      </c>
      <c r="D4353" t="s">
        <v>379</v>
      </c>
      <c r="E4353" s="41"/>
      <c r="F4353" s="41">
        <f>IFERROR(IF(E4353="",VLOOKUP($B4353,Locations!$A$2:$U$255,16,FALSE),E4353),"")</f>
        <v>2.15</v>
      </c>
      <c r="G4353" s="41">
        <f>IFERROR(C4353-F4353,"")</f>
        <v>69.52</v>
      </c>
      <c r="H4353" s="41">
        <f>IFERROR(ROUND(VLOOKUP($B4353,Locations!$A$2:$U$255,11,FALSE)-G4353,3),"")</f>
        <v>5512.38</v>
      </c>
      <c r="I4353" s="42">
        <v>1</v>
      </c>
      <c r="J4353" s="41">
        <v>15</v>
      </c>
    </row>
    <row r="4354" spans="1:10" x14ac:dyDescent="0.25">
      <c r="A4354" s="1">
        <v>42802.415277777778</v>
      </c>
      <c r="B4354">
        <v>71</v>
      </c>
      <c r="C4354" s="41">
        <v>71.510000000000005</v>
      </c>
      <c r="D4354" t="s">
        <v>379</v>
      </c>
      <c r="E4354" s="41"/>
      <c r="F4354" s="41">
        <f>IFERROR(IF(E4354="",VLOOKUP($B4354,Locations!$A$2:$U$255,16,FALSE),E4354),"")</f>
        <v>2.15</v>
      </c>
      <c r="G4354" s="41">
        <f>IFERROR(C4354-F4354,"")</f>
        <v>69.36</v>
      </c>
      <c r="H4354" s="41">
        <f>IFERROR(ROUND(VLOOKUP($B4354,Locations!$A$2:$U$255,11,FALSE)-G4354,3),"")</f>
        <v>5512.54</v>
      </c>
      <c r="I4354" s="42">
        <v>1</v>
      </c>
      <c r="J4354" s="41">
        <v>16</v>
      </c>
    </row>
    <row r="4355" spans="1:10" x14ac:dyDescent="0.25">
      <c r="A4355" s="3">
        <v>42961.645833333336</v>
      </c>
      <c r="B4355" s="4">
        <v>71</v>
      </c>
      <c r="C4355" s="4">
        <v>71.760000000000005</v>
      </c>
      <c r="D4355" s="4" t="s">
        <v>379</v>
      </c>
      <c r="E4355" s="4"/>
      <c r="F4355" s="4">
        <f>IFERROR(IF(E4355="",VLOOKUP($B4355,Locations!$A$2:$U$255,16,FALSE),E4355),"")</f>
        <v>2.15</v>
      </c>
      <c r="G4355" s="4">
        <f>IFERROR(C4355-F4355,"")</f>
        <v>69.61</v>
      </c>
      <c r="H4355" s="4">
        <f>IFERROR(ROUND(VLOOKUP($B4355,Locations!$A$2:$U$255,11,FALSE)-G4355,3),"")</f>
        <v>5512.29</v>
      </c>
      <c r="I4355" s="5">
        <v>1</v>
      </c>
      <c r="J4355" s="4">
        <v>15</v>
      </c>
    </row>
    <row r="4356" spans="1:10" x14ac:dyDescent="0.25">
      <c r="A4356" s="1">
        <v>43074.422222222223</v>
      </c>
      <c r="B4356">
        <v>71</v>
      </c>
      <c r="C4356" s="41">
        <v>71.7</v>
      </c>
      <c r="D4356" t="s">
        <v>379</v>
      </c>
      <c r="E4356" s="41"/>
      <c r="F4356" s="41">
        <f>IFERROR(IF(E4356="",VLOOKUP($B4356,Locations!$A$2:$U$255,16,FALSE),E4356),"")</f>
        <v>2.15</v>
      </c>
      <c r="G4356" s="41">
        <f>IFERROR(C4356-F4356,"")</f>
        <v>69.55</v>
      </c>
      <c r="H4356" s="41">
        <f>IFERROR(ROUND(VLOOKUP($B4356,Locations!$A$2:$U$255,11,FALSE)-G4356,3),"")</f>
        <v>5512.35</v>
      </c>
      <c r="I4356" s="42">
        <v>1</v>
      </c>
      <c r="J4356" s="41">
        <v>16</v>
      </c>
    </row>
    <row r="4357" spans="1:10" x14ac:dyDescent="0.25">
      <c r="A4357" s="50">
        <v>43165.686111111114</v>
      </c>
      <c r="B4357">
        <v>71</v>
      </c>
      <c r="C4357" s="41">
        <v>71.5</v>
      </c>
      <c r="D4357" t="s">
        <v>379</v>
      </c>
      <c r="E4357" s="41"/>
      <c r="F4357" s="41">
        <v>2.15</v>
      </c>
      <c r="G4357" s="41">
        <f>IFERROR(C4357-F4357,"")</f>
        <v>69.349999999999994</v>
      </c>
      <c r="H4357" s="41">
        <f>IFERROR(ROUND(VLOOKUP($B4357,Locations!$A$2:$U$255,11,FALSE)-G4357,3),"")</f>
        <v>5512.55</v>
      </c>
      <c r="I4357" s="42">
        <v>1</v>
      </c>
      <c r="J4357" s="41">
        <v>16</v>
      </c>
    </row>
    <row r="4358" spans="1:10" x14ac:dyDescent="0.25">
      <c r="A4358" s="50">
        <v>43311.681250000001</v>
      </c>
      <c r="B4358">
        <v>71</v>
      </c>
      <c r="C4358" s="47">
        <v>71.64</v>
      </c>
      <c r="D4358" t="s">
        <v>379</v>
      </c>
      <c r="E4358" s="41"/>
      <c r="F4358" s="41">
        <v>2.15</v>
      </c>
      <c r="G4358" s="41">
        <f>IFERROR(C4358-F4358,"")</f>
        <v>69.489999999999995</v>
      </c>
      <c r="H4358" s="41">
        <f>IFERROR(ROUND(VLOOKUP($B4358,Locations!$A$2:$U$255,11,FALSE)-G4358,3),"")</f>
        <v>5512.41</v>
      </c>
      <c r="I4358" s="42">
        <v>1</v>
      </c>
      <c r="J4358" s="41">
        <v>17</v>
      </c>
    </row>
    <row r="4359" spans="1:10" x14ac:dyDescent="0.25">
      <c r="A4359" s="1">
        <v>38946.402777777781</v>
      </c>
      <c r="B4359">
        <v>69</v>
      </c>
      <c r="C4359" s="41">
        <v>42.42</v>
      </c>
      <c r="D4359" t="s">
        <v>327</v>
      </c>
      <c r="E4359" s="41"/>
      <c r="F4359" s="41">
        <f>IFERROR(IF(E4359="",VLOOKUP($B4359,Locations!$A$2:$U$255,16,FALSE),E4359),"")</f>
        <v>0.21</v>
      </c>
      <c r="G4359" s="41">
        <f>IFERROR(C4359-F4359,"")</f>
        <v>42.21</v>
      </c>
      <c r="H4359" s="41">
        <f>IFERROR(ROUND(VLOOKUP($B4359,Locations!$A$2:$U$255,11,FALSE)-G4359,3),"")</f>
        <v>4848.49</v>
      </c>
      <c r="I4359" s="42">
        <v>1</v>
      </c>
      <c r="J4359" s="41">
        <v>17</v>
      </c>
    </row>
    <row r="4360" spans="1:10" x14ac:dyDescent="0.25">
      <c r="A4360" s="1">
        <v>39003.590277777781</v>
      </c>
      <c r="B4360">
        <v>69</v>
      </c>
      <c r="C4360" s="41">
        <v>42.33</v>
      </c>
      <c r="D4360" t="s">
        <v>327</v>
      </c>
      <c r="E4360" s="41"/>
      <c r="F4360" s="41">
        <f>IFERROR(IF(E4360="",VLOOKUP($B4360,Locations!$A$2:$U$255,16,FALSE),E4360),"")</f>
        <v>0.21</v>
      </c>
      <c r="G4360" s="41">
        <f>IFERROR(C4360-F4360,"")</f>
        <v>42.12</v>
      </c>
      <c r="H4360" s="41">
        <f>IFERROR(ROUND(VLOOKUP($B4360,Locations!$A$2:$U$255,11,FALSE)-G4360,3),"")</f>
        <v>4848.58</v>
      </c>
      <c r="I4360" s="42">
        <v>1</v>
      </c>
      <c r="J4360" s="41">
        <v>17</v>
      </c>
    </row>
    <row r="4361" spans="1:10" x14ac:dyDescent="0.25">
      <c r="A4361" s="1">
        <v>39066.599305555559</v>
      </c>
      <c r="B4361">
        <v>69</v>
      </c>
      <c r="C4361" s="41">
        <v>42.33</v>
      </c>
      <c r="D4361" t="s">
        <v>327</v>
      </c>
      <c r="E4361" s="41"/>
      <c r="F4361" s="41">
        <f>IFERROR(IF(E4361="",VLOOKUP($B4361,Locations!$A$2:$U$255,16,FALSE),E4361),"")</f>
        <v>0.21</v>
      </c>
      <c r="G4361" s="41">
        <f>IFERROR(C4361-F4361,"")</f>
        <v>42.12</v>
      </c>
      <c r="H4361" s="41">
        <f>IFERROR(ROUND(VLOOKUP($B4361,Locations!$A$2:$U$255,11,FALSE)-G4361,3),"")</f>
        <v>4848.58</v>
      </c>
      <c r="I4361" s="42">
        <v>1</v>
      </c>
      <c r="J4361" s="41">
        <v>17</v>
      </c>
    </row>
    <row r="4362" spans="1:10" x14ac:dyDescent="0.25">
      <c r="A4362" s="1">
        <v>39100.650694444441</v>
      </c>
      <c r="B4362">
        <v>69</v>
      </c>
      <c r="C4362" s="41">
        <v>42.41</v>
      </c>
      <c r="D4362" t="s">
        <v>327</v>
      </c>
      <c r="E4362" s="41"/>
      <c r="F4362" s="41">
        <f>IFERROR(IF(E4362="",VLOOKUP($B4362,Locations!$A$2:$U$255,16,FALSE),E4362),"")</f>
        <v>0.21</v>
      </c>
      <c r="G4362" s="41">
        <f>IFERROR(C4362-F4362,"")</f>
        <v>42.199999999999996</v>
      </c>
      <c r="H4362" s="41">
        <f>IFERROR(ROUND(VLOOKUP($B4362,Locations!$A$2:$U$255,11,FALSE)-G4362,3),"")</f>
        <v>4848.5</v>
      </c>
      <c r="I4362" s="42">
        <v>1</v>
      </c>
      <c r="J4362" s="41">
        <v>17</v>
      </c>
    </row>
    <row r="4363" spans="1:10" x14ac:dyDescent="0.25">
      <c r="A4363" s="1">
        <v>39140.643750000003</v>
      </c>
      <c r="B4363">
        <v>69</v>
      </c>
      <c r="C4363" s="41">
        <v>42.44</v>
      </c>
      <c r="D4363" t="s">
        <v>327</v>
      </c>
      <c r="E4363" s="41"/>
      <c r="F4363" s="41">
        <f>IFERROR(IF(E4363="",VLOOKUP($B4363,Locations!$A$2:$U$255,16,FALSE),E4363),"")</f>
        <v>0.21</v>
      </c>
      <c r="G4363" s="41">
        <f>IFERROR(C4363-F4363,"")</f>
        <v>42.23</v>
      </c>
      <c r="H4363" s="41">
        <f>IFERROR(ROUND(VLOOKUP($B4363,Locations!$A$2:$U$255,11,FALSE)-G4363,3),"")</f>
        <v>4848.47</v>
      </c>
      <c r="I4363" s="42">
        <v>1</v>
      </c>
      <c r="J4363" s="41">
        <v>17</v>
      </c>
    </row>
    <row r="4364" spans="1:10" x14ac:dyDescent="0.25">
      <c r="A4364" s="1">
        <v>39217.694444444445</v>
      </c>
      <c r="B4364">
        <v>69</v>
      </c>
      <c r="C4364" s="41">
        <v>42.55</v>
      </c>
      <c r="D4364" t="s">
        <v>327</v>
      </c>
      <c r="E4364" s="41"/>
      <c r="F4364" s="41">
        <f>IFERROR(IF(E4364="",VLOOKUP($B4364,Locations!$A$2:$U$255,16,FALSE),E4364),"")</f>
        <v>0.21</v>
      </c>
      <c r="G4364" s="41">
        <f>IFERROR(C4364-F4364,"")</f>
        <v>42.339999999999996</v>
      </c>
      <c r="H4364" s="41">
        <f>IFERROR(ROUND(VLOOKUP($B4364,Locations!$A$2:$U$255,11,FALSE)-G4364,3),"")</f>
        <v>4848.3599999999997</v>
      </c>
      <c r="I4364" s="42">
        <v>1</v>
      </c>
      <c r="J4364" s="41">
        <v>17</v>
      </c>
    </row>
    <row r="4365" spans="1:10" x14ac:dyDescent="0.25">
      <c r="A4365" s="1">
        <v>39281.631944444445</v>
      </c>
      <c r="B4365">
        <v>69</v>
      </c>
      <c r="C4365" s="41">
        <v>42.62</v>
      </c>
      <c r="D4365" t="s">
        <v>327</v>
      </c>
      <c r="E4365" s="41"/>
      <c r="F4365" s="41">
        <f>IFERROR(IF(E4365="",VLOOKUP($B4365,Locations!$A$2:$U$255,16,FALSE),E4365),"")</f>
        <v>0.21</v>
      </c>
      <c r="G4365" s="41">
        <f>IFERROR(C4365-F4365,"")</f>
        <v>42.41</v>
      </c>
      <c r="H4365" s="41">
        <f>IFERROR(ROUND(VLOOKUP($B4365,Locations!$A$2:$U$255,11,FALSE)-G4365,3),"")</f>
        <v>4848.29</v>
      </c>
      <c r="I4365" s="42">
        <v>1</v>
      </c>
      <c r="J4365" s="41">
        <v>17</v>
      </c>
    </row>
    <row r="4366" spans="1:10" x14ac:dyDescent="0.25">
      <c r="A4366" s="1">
        <v>39399.685416666667</v>
      </c>
      <c r="B4366">
        <v>69</v>
      </c>
      <c r="C4366" s="41">
        <v>42.5</v>
      </c>
      <c r="D4366" t="s">
        <v>327</v>
      </c>
      <c r="E4366" s="41"/>
      <c r="F4366" s="41">
        <f>IFERROR(IF(E4366="",VLOOKUP($B4366,Locations!$A$2:$U$255,16,FALSE),E4366),"")</f>
        <v>0.21</v>
      </c>
      <c r="G4366" s="41">
        <f>IFERROR(C4366-F4366,"")</f>
        <v>42.29</v>
      </c>
      <c r="H4366" s="41">
        <f>IFERROR(ROUND(VLOOKUP($B4366,Locations!$A$2:$U$255,11,FALSE)-G4366,3),"")</f>
        <v>4848.41</v>
      </c>
      <c r="I4366" s="42">
        <v>1</v>
      </c>
      <c r="J4366" s="41">
        <v>17</v>
      </c>
    </row>
    <row r="4367" spans="1:10" x14ac:dyDescent="0.25">
      <c r="A4367" s="1">
        <v>39505.614583333336</v>
      </c>
      <c r="B4367">
        <v>69</v>
      </c>
      <c r="C4367" s="41">
        <v>42.45</v>
      </c>
      <c r="D4367" t="s">
        <v>327</v>
      </c>
      <c r="E4367" s="41"/>
      <c r="F4367" s="41">
        <f>IFERROR(IF(E4367="",VLOOKUP($B4367,Locations!$A$2:$U$255,16,FALSE),E4367),"")</f>
        <v>0.21</v>
      </c>
      <c r="G4367" s="41">
        <f>IFERROR(C4367-F4367,"")</f>
        <v>42.24</v>
      </c>
      <c r="H4367" s="41">
        <f>IFERROR(ROUND(VLOOKUP($B4367,Locations!$A$2:$U$255,11,FALSE)-G4367,3),"")</f>
        <v>4848.46</v>
      </c>
      <c r="I4367" s="42">
        <v>1</v>
      </c>
      <c r="J4367" s="41">
        <v>17</v>
      </c>
    </row>
    <row r="4368" spans="1:10" x14ac:dyDescent="0.25">
      <c r="A4368" s="1">
        <v>39567.563888888886</v>
      </c>
      <c r="B4368">
        <v>69</v>
      </c>
      <c r="C4368" s="41">
        <v>42.41</v>
      </c>
      <c r="D4368" t="s">
        <v>327</v>
      </c>
      <c r="E4368" s="41"/>
      <c r="F4368" s="41">
        <f>IFERROR(IF(E4368="",VLOOKUP($B4368,Locations!$A$2:$U$255,16,FALSE),E4368),"")</f>
        <v>0.21</v>
      </c>
      <c r="G4368" s="41">
        <f>IFERROR(C4368-F4368,"")</f>
        <v>42.199999999999996</v>
      </c>
      <c r="H4368" s="41">
        <f>IFERROR(ROUND(VLOOKUP($B4368,Locations!$A$2:$U$255,11,FALSE)-G4368,3),"")</f>
        <v>4848.5</v>
      </c>
      <c r="I4368" s="42">
        <v>1</v>
      </c>
      <c r="J4368" s="41">
        <v>17</v>
      </c>
    </row>
    <row r="4369" spans="1:10" x14ac:dyDescent="0.25">
      <c r="A4369" s="1">
        <v>39658.405555555553</v>
      </c>
      <c r="B4369">
        <v>69</v>
      </c>
      <c r="C4369" s="41">
        <v>42.64</v>
      </c>
      <c r="D4369" t="s">
        <v>327</v>
      </c>
      <c r="E4369" s="41"/>
      <c r="F4369" s="41">
        <f>IFERROR(IF(E4369="",VLOOKUP($B4369,Locations!$A$2:$U$255,16,FALSE),E4369),"")</f>
        <v>0.21</v>
      </c>
      <c r="G4369" s="41">
        <f>IFERROR(C4369-F4369,"")</f>
        <v>42.43</v>
      </c>
      <c r="H4369" s="41">
        <f>IFERROR(ROUND(VLOOKUP($B4369,Locations!$A$2:$U$255,11,FALSE)-G4369,3),"")</f>
        <v>4848.2700000000004</v>
      </c>
      <c r="I4369" s="42">
        <v>1</v>
      </c>
      <c r="J4369" s="41">
        <v>17</v>
      </c>
    </row>
    <row r="4370" spans="1:10" x14ac:dyDescent="0.25">
      <c r="A4370" s="1">
        <v>39749.442361111112</v>
      </c>
      <c r="B4370">
        <v>69</v>
      </c>
      <c r="C4370" s="41">
        <v>42.57</v>
      </c>
      <c r="D4370" t="s">
        <v>327</v>
      </c>
      <c r="E4370" s="41"/>
      <c r="F4370" s="41">
        <f>IFERROR(IF(E4370="",VLOOKUP($B4370,Locations!$A$2:$U$255,16,FALSE),E4370),"")</f>
        <v>0.21</v>
      </c>
      <c r="G4370" s="41">
        <f>IFERROR(C4370-F4370,"")</f>
        <v>42.36</v>
      </c>
      <c r="H4370" s="41">
        <f>IFERROR(ROUND(VLOOKUP($B4370,Locations!$A$2:$U$255,11,FALSE)-G4370,3),"")</f>
        <v>4848.34</v>
      </c>
      <c r="I4370" s="42">
        <v>1</v>
      </c>
      <c r="J4370" s="41">
        <v>17</v>
      </c>
    </row>
    <row r="4371" spans="1:10" x14ac:dyDescent="0.25">
      <c r="A4371" s="1">
        <v>39854.620833333334</v>
      </c>
      <c r="B4371">
        <v>69</v>
      </c>
      <c r="C4371" s="41">
        <v>42.52</v>
      </c>
      <c r="D4371" t="s">
        <v>327</v>
      </c>
      <c r="E4371" s="41"/>
      <c r="F4371" s="41">
        <f>IFERROR(IF(E4371="",VLOOKUP($B4371,Locations!$A$2:$U$255,16,FALSE),E4371),"")</f>
        <v>0.21</v>
      </c>
      <c r="G4371" s="41">
        <f>IFERROR(C4371-F4371,"")</f>
        <v>42.31</v>
      </c>
      <c r="H4371" s="41">
        <f>IFERROR(ROUND(VLOOKUP($B4371,Locations!$A$2:$U$255,11,FALSE)-G4371,3),"")</f>
        <v>4848.3900000000003</v>
      </c>
      <c r="I4371" s="42">
        <v>1</v>
      </c>
      <c r="J4371" s="41">
        <v>17</v>
      </c>
    </row>
    <row r="4372" spans="1:10" x14ac:dyDescent="0.25">
      <c r="A4372" s="1">
        <v>39966.710416666669</v>
      </c>
      <c r="B4372">
        <v>69</v>
      </c>
      <c r="C4372" s="41">
        <v>42.53</v>
      </c>
      <c r="D4372" t="s">
        <v>327</v>
      </c>
      <c r="E4372" s="41"/>
      <c r="F4372" s="41">
        <f>IFERROR(IF(E4372="",VLOOKUP($B4372,Locations!$A$2:$U$255,16,FALSE),E4372),"")</f>
        <v>0.21</v>
      </c>
      <c r="G4372" s="41">
        <f>IFERROR(C4372-F4372,"")</f>
        <v>42.32</v>
      </c>
      <c r="H4372" s="41">
        <f>IFERROR(ROUND(VLOOKUP($B4372,Locations!$A$2:$U$255,11,FALSE)-G4372,3),"")</f>
        <v>4848.38</v>
      </c>
      <c r="I4372" s="42">
        <v>1</v>
      </c>
      <c r="J4372" s="41">
        <v>17</v>
      </c>
    </row>
    <row r="4373" spans="1:10" x14ac:dyDescent="0.25">
      <c r="A4373" s="1">
        <v>40072.336111111108</v>
      </c>
      <c r="B4373">
        <v>69</v>
      </c>
      <c r="C4373" s="41">
        <v>42.73</v>
      </c>
      <c r="D4373" t="s">
        <v>327</v>
      </c>
      <c r="E4373" s="41"/>
      <c r="F4373" s="41">
        <f>IFERROR(IF(E4373="",VLOOKUP($B4373,Locations!$A$2:$U$255,16,FALSE),E4373),"")</f>
        <v>0.21</v>
      </c>
      <c r="G4373" s="41">
        <f>IFERROR(C4373-F4373,"")</f>
        <v>42.519999999999996</v>
      </c>
      <c r="H4373" s="41">
        <f>IFERROR(ROUND(VLOOKUP($B4373,Locations!$A$2:$U$255,11,FALSE)-G4373,3),"")</f>
        <v>4848.18</v>
      </c>
      <c r="I4373" s="42">
        <v>1</v>
      </c>
      <c r="J4373" s="41">
        <v>17</v>
      </c>
    </row>
    <row r="4374" spans="1:10" x14ac:dyDescent="0.25">
      <c r="A4374" s="1">
        <v>40149.613888888889</v>
      </c>
      <c r="B4374">
        <v>69</v>
      </c>
      <c r="C4374" s="41">
        <v>42.63</v>
      </c>
      <c r="D4374" t="s">
        <v>327</v>
      </c>
      <c r="E4374" s="41"/>
      <c r="F4374" s="41">
        <f>IFERROR(IF(E4374="",VLOOKUP($B4374,Locations!$A$2:$U$255,16,FALSE),E4374),"")</f>
        <v>0.21</v>
      </c>
      <c r="G4374" s="41">
        <f>IFERROR(C4374-F4374,"")</f>
        <v>42.42</v>
      </c>
      <c r="H4374" s="41">
        <f>IFERROR(ROUND(VLOOKUP($B4374,Locations!$A$2:$U$255,11,FALSE)-G4374,3),"")</f>
        <v>4848.28</v>
      </c>
      <c r="I4374" s="42">
        <v>1</v>
      </c>
      <c r="J4374" s="41">
        <v>17</v>
      </c>
    </row>
    <row r="4375" spans="1:10" x14ac:dyDescent="0.25">
      <c r="A4375" s="1">
        <v>40241.59375</v>
      </c>
      <c r="B4375">
        <v>69</v>
      </c>
      <c r="C4375" s="41">
        <v>42.58</v>
      </c>
      <c r="D4375" t="s">
        <v>327</v>
      </c>
      <c r="E4375" s="41"/>
      <c r="F4375" s="41">
        <f>IFERROR(IF(E4375="",VLOOKUP($B4375,Locations!$A$2:$U$255,16,FALSE),E4375),"")</f>
        <v>0.21</v>
      </c>
      <c r="G4375" s="41">
        <f>IFERROR(C4375-F4375,"")</f>
        <v>42.37</v>
      </c>
      <c r="H4375" s="41">
        <f>IFERROR(ROUND(VLOOKUP($B4375,Locations!$A$2:$U$255,11,FALSE)-G4375,3),"")</f>
        <v>4848.33</v>
      </c>
      <c r="I4375" s="42">
        <v>1</v>
      </c>
      <c r="J4375" s="41">
        <v>17</v>
      </c>
    </row>
    <row r="4376" spans="1:10" x14ac:dyDescent="0.25">
      <c r="A4376" s="1">
        <v>40337.62222222222</v>
      </c>
      <c r="B4376">
        <v>69</v>
      </c>
      <c r="C4376" s="41">
        <v>42.65</v>
      </c>
      <c r="D4376" t="s">
        <v>327</v>
      </c>
      <c r="E4376" s="41"/>
      <c r="F4376" s="41">
        <f>IFERROR(IF(E4376="",VLOOKUP($B4376,Locations!$A$2:$U$255,16,FALSE),E4376),"")</f>
        <v>0.21</v>
      </c>
      <c r="G4376" s="41">
        <f>IFERROR(C4376-F4376,"")</f>
        <v>42.44</v>
      </c>
      <c r="H4376" s="41">
        <f>IFERROR(ROUND(VLOOKUP($B4376,Locations!$A$2:$U$255,11,FALSE)-G4376,3),"")</f>
        <v>4848.26</v>
      </c>
      <c r="I4376" s="42">
        <v>1</v>
      </c>
      <c r="J4376" s="41">
        <v>17</v>
      </c>
    </row>
    <row r="4377" spans="1:10" x14ac:dyDescent="0.25">
      <c r="A4377" s="1">
        <v>40435.772222222222</v>
      </c>
      <c r="B4377">
        <v>69</v>
      </c>
      <c r="C4377" s="41">
        <v>42.74</v>
      </c>
      <c r="D4377" t="s">
        <v>327</v>
      </c>
      <c r="E4377" s="41"/>
      <c r="F4377" s="41">
        <f>IFERROR(IF(E4377="",VLOOKUP($B4377,Locations!$A$2:$U$255,16,FALSE),E4377),"")</f>
        <v>0.21</v>
      </c>
      <c r="G4377" s="41">
        <f>IFERROR(C4377-F4377,"")</f>
        <v>42.53</v>
      </c>
      <c r="H4377" s="41">
        <f>IFERROR(ROUND(VLOOKUP($B4377,Locations!$A$2:$U$255,11,FALSE)-G4377,3),"")</f>
        <v>4848.17</v>
      </c>
      <c r="I4377" s="42">
        <v>1</v>
      </c>
      <c r="J4377" s="41">
        <v>14</v>
      </c>
    </row>
    <row r="4378" spans="1:10" x14ac:dyDescent="0.25">
      <c r="A4378" s="1">
        <v>40519.565972222219</v>
      </c>
      <c r="B4378">
        <v>69</v>
      </c>
      <c r="C4378" s="41">
        <v>42.65</v>
      </c>
      <c r="D4378" t="s">
        <v>327</v>
      </c>
      <c r="E4378" s="41"/>
      <c r="F4378" s="41">
        <f>IFERROR(IF(E4378="",VLOOKUP($B4378,Locations!$A$2:$U$255,16,FALSE),E4378),"")</f>
        <v>0.21</v>
      </c>
      <c r="G4378" s="41">
        <f>IFERROR(C4378-F4378,"")</f>
        <v>42.44</v>
      </c>
      <c r="H4378" s="41">
        <f>IFERROR(ROUND(VLOOKUP($B4378,Locations!$A$2:$U$255,11,FALSE)-G4378,3),"")</f>
        <v>4848.26</v>
      </c>
      <c r="I4378" s="42">
        <v>1</v>
      </c>
      <c r="J4378" s="41">
        <v>16</v>
      </c>
    </row>
    <row r="4379" spans="1:10" x14ac:dyDescent="0.25">
      <c r="A4379" s="1">
        <v>40603.399305555555</v>
      </c>
      <c r="B4379">
        <v>69</v>
      </c>
      <c r="C4379" s="41">
        <v>42.91</v>
      </c>
      <c r="D4379" t="s">
        <v>327</v>
      </c>
      <c r="E4379" s="41"/>
      <c r="F4379" s="41">
        <f>IFERROR(IF(E4379="",VLOOKUP($B4379,Locations!$A$2:$U$255,16,FALSE),E4379),"")</f>
        <v>0.21</v>
      </c>
      <c r="G4379" s="41">
        <f>IFERROR(C4379-F4379,"")</f>
        <v>42.699999999999996</v>
      </c>
      <c r="H4379" s="41">
        <f>IFERROR(ROUND(VLOOKUP($B4379,Locations!$A$2:$U$255,11,FALSE)-G4379,3),"")</f>
        <v>4848</v>
      </c>
      <c r="I4379" s="42">
        <v>1</v>
      </c>
      <c r="J4379" s="41">
        <v>14</v>
      </c>
    </row>
    <row r="4380" spans="1:10" x14ac:dyDescent="0.25">
      <c r="A4380" s="1">
        <v>40701.561805555553</v>
      </c>
      <c r="B4380">
        <v>69</v>
      </c>
      <c r="C4380" s="41">
        <v>42.62</v>
      </c>
      <c r="D4380" t="s">
        <v>327</v>
      </c>
      <c r="E4380" s="41"/>
      <c r="F4380" s="41">
        <f>IFERROR(IF(E4380="",VLOOKUP($B4380,Locations!$A$2:$U$255,16,FALSE),E4380),"")</f>
        <v>0.21</v>
      </c>
      <c r="G4380" s="41">
        <f>IFERROR(C4380-F4380,"")</f>
        <v>42.41</v>
      </c>
      <c r="H4380" s="41">
        <f>IFERROR(ROUND(VLOOKUP($B4380,Locations!$A$2:$U$255,11,FALSE)-G4380,3),"")</f>
        <v>4848.29</v>
      </c>
      <c r="I4380" s="42">
        <v>1</v>
      </c>
      <c r="J4380" s="41">
        <v>14</v>
      </c>
    </row>
    <row r="4381" spans="1:10" x14ac:dyDescent="0.25">
      <c r="A4381" s="1">
        <v>40799.55972222222</v>
      </c>
      <c r="B4381">
        <v>69</v>
      </c>
      <c r="C4381" s="41">
        <v>42.82</v>
      </c>
      <c r="D4381" t="s">
        <v>327</v>
      </c>
      <c r="E4381" s="41"/>
      <c r="F4381" s="41">
        <f>IFERROR(IF(E4381="",VLOOKUP($B4381,Locations!$A$2:$U$255,16,FALSE),E4381),"")</f>
        <v>0.21</v>
      </c>
      <c r="G4381" s="41">
        <f>IFERROR(C4381-F4381,"")</f>
        <v>42.61</v>
      </c>
      <c r="H4381" s="41">
        <f>IFERROR(ROUND(VLOOKUP($B4381,Locations!$A$2:$U$255,11,FALSE)-G4381,3),"")</f>
        <v>4848.09</v>
      </c>
      <c r="I4381" s="42">
        <v>1</v>
      </c>
      <c r="J4381" s="41">
        <v>14</v>
      </c>
    </row>
    <row r="4382" spans="1:10" x14ac:dyDescent="0.25">
      <c r="A4382" s="1">
        <v>40883.570833333331</v>
      </c>
      <c r="B4382">
        <v>69</v>
      </c>
      <c r="C4382" s="41">
        <v>42.77</v>
      </c>
      <c r="D4382" t="s">
        <v>327</v>
      </c>
      <c r="E4382" s="41"/>
      <c r="F4382" s="41">
        <f>IFERROR(IF(E4382="",VLOOKUP($B4382,Locations!$A$2:$U$255,16,FALSE),E4382),"")</f>
        <v>0.21</v>
      </c>
      <c r="G4382" s="41">
        <f>IFERROR(C4382-F4382,"")</f>
        <v>42.56</v>
      </c>
      <c r="H4382" s="41">
        <f>IFERROR(ROUND(VLOOKUP($B4382,Locations!$A$2:$U$255,11,FALSE)-G4382,3),"")</f>
        <v>4848.1400000000003</v>
      </c>
      <c r="I4382" s="42">
        <v>1</v>
      </c>
      <c r="J4382" s="41">
        <v>14</v>
      </c>
    </row>
    <row r="4383" spans="1:10" x14ac:dyDescent="0.25">
      <c r="A4383" s="1">
        <v>40967.556944444441</v>
      </c>
      <c r="B4383">
        <v>69</v>
      </c>
      <c r="C4383" s="41">
        <v>42.7</v>
      </c>
      <c r="D4383" t="s">
        <v>327</v>
      </c>
      <c r="E4383" s="41"/>
      <c r="F4383" s="41">
        <f>IFERROR(IF(E4383="",VLOOKUP($B4383,Locations!$A$2:$U$255,16,FALSE),E4383),"")</f>
        <v>0.21</v>
      </c>
      <c r="G4383" s="41">
        <f>IFERROR(C4383-F4383,"")</f>
        <v>42.49</v>
      </c>
      <c r="H4383" s="41">
        <f>IFERROR(ROUND(VLOOKUP($B4383,Locations!$A$2:$U$255,11,FALSE)-G4383,3),"")</f>
        <v>4848.21</v>
      </c>
      <c r="I4383" s="42">
        <v>1</v>
      </c>
      <c r="J4383" s="41">
        <v>16</v>
      </c>
    </row>
    <row r="4384" spans="1:10" x14ac:dyDescent="0.25">
      <c r="A4384" s="1">
        <v>41065.48333333333</v>
      </c>
      <c r="B4384">
        <v>69</v>
      </c>
      <c r="C4384" s="41">
        <v>42.82</v>
      </c>
      <c r="D4384" t="s">
        <v>327</v>
      </c>
      <c r="E4384" s="41"/>
      <c r="F4384" s="41">
        <f>IFERROR(IF(E4384="",VLOOKUP($B4384,Locations!$A$2:$U$255,16,FALSE),E4384),"")</f>
        <v>0.21</v>
      </c>
      <c r="G4384" s="41">
        <f>IFERROR(C4384-F4384,"")</f>
        <v>42.61</v>
      </c>
      <c r="H4384" s="41">
        <f>IFERROR(ROUND(VLOOKUP($B4384,Locations!$A$2:$U$255,11,FALSE)-G4384,3),"")</f>
        <v>4848.09</v>
      </c>
      <c r="I4384" s="42">
        <v>1</v>
      </c>
      <c r="J4384" s="41">
        <v>14</v>
      </c>
    </row>
    <row r="4385" spans="1:10" x14ac:dyDescent="0.25">
      <c r="A4385" s="1">
        <v>41163.543055555558</v>
      </c>
      <c r="B4385">
        <v>69</v>
      </c>
      <c r="C4385" s="41">
        <v>42.87</v>
      </c>
      <c r="D4385" t="s">
        <v>327</v>
      </c>
      <c r="E4385" s="41"/>
      <c r="F4385" s="41">
        <f>IFERROR(IF(E4385="",VLOOKUP($B4385,Locations!$A$2:$U$255,16,FALSE),E4385),"")</f>
        <v>0.21</v>
      </c>
      <c r="G4385" s="41">
        <f>IFERROR(C4385-F4385,"")</f>
        <v>42.66</v>
      </c>
      <c r="H4385" s="41">
        <f>IFERROR(ROUND(VLOOKUP($B4385,Locations!$A$2:$U$255,11,FALSE)-G4385,3),"")</f>
        <v>4848.04</v>
      </c>
      <c r="I4385" s="42">
        <v>1</v>
      </c>
      <c r="J4385" s="41">
        <v>14</v>
      </c>
    </row>
    <row r="4386" spans="1:10" x14ac:dyDescent="0.25">
      <c r="A4386" s="1">
        <v>41254.672222222223</v>
      </c>
      <c r="B4386">
        <v>69</v>
      </c>
      <c r="C4386" s="41">
        <v>42.76</v>
      </c>
      <c r="D4386" t="s">
        <v>327</v>
      </c>
      <c r="E4386" s="41"/>
      <c r="F4386" s="41">
        <f>IFERROR(IF(E4386="",VLOOKUP($B4386,Locations!$A$2:$U$255,16,FALSE),E4386),"")</f>
        <v>0.21</v>
      </c>
      <c r="G4386" s="41">
        <f>IFERROR(C4386-F4386,"")</f>
        <v>42.55</v>
      </c>
      <c r="H4386" s="41">
        <f>IFERROR(ROUND(VLOOKUP($B4386,Locations!$A$2:$U$255,11,FALSE)-G4386,3),"")</f>
        <v>4848.1499999999996</v>
      </c>
      <c r="I4386" s="42">
        <v>1</v>
      </c>
      <c r="J4386" s="41"/>
    </row>
    <row r="4387" spans="1:10" x14ac:dyDescent="0.25">
      <c r="A4387" s="1">
        <v>41338.548611111109</v>
      </c>
      <c r="B4387">
        <v>69</v>
      </c>
      <c r="C4387" s="41">
        <v>42.74</v>
      </c>
      <c r="D4387" t="s">
        <v>327</v>
      </c>
      <c r="E4387" s="41"/>
      <c r="F4387" s="41">
        <f>IFERROR(IF(E4387="",VLOOKUP($B4387,Locations!$A$2:$U$255,16,FALSE),E4387),"")</f>
        <v>0.21</v>
      </c>
      <c r="G4387" s="41">
        <f>IFERROR(C4387-F4387,"")</f>
        <v>42.53</v>
      </c>
      <c r="H4387" s="41">
        <f>IFERROR(ROUND(VLOOKUP($B4387,Locations!$A$2:$U$255,11,FALSE)-G4387,3),"")</f>
        <v>4848.17</v>
      </c>
      <c r="I4387" s="42">
        <v>1</v>
      </c>
      <c r="J4387" s="41">
        <v>14</v>
      </c>
    </row>
    <row r="4388" spans="1:10" x14ac:dyDescent="0.25">
      <c r="A4388" s="1">
        <v>41443.448611111111</v>
      </c>
      <c r="B4388">
        <v>69</v>
      </c>
      <c r="C4388" s="41">
        <v>42.93</v>
      </c>
      <c r="D4388" t="s">
        <v>327</v>
      </c>
      <c r="E4388" s="41"/>
      <c r="F4388" s="41">
        <f>IFERROR(IF(E4388="",VLOOKUP($B4388,Locations!$A$2:$U$255,16,FALSE),E4388),"")</f>
        <v>0.21</v>
      </c>
      <c r="G4388" s="41">
        <f>IFERROR(C4388-F4388,"")</f>
        <v>42.72</v>
      </c>
      <c r="H4388" s="41">
        <f>IFERROR(ROUND(VLOOKUP($B4388,Locations!$A$2:$U$255,11,FALSE)-G4388,3),"")</f>
        <v>4847.9799999999996</v>
      </c>
      <c r="I4388" s="42">
        <v>1</v>
      </c>
      <c r="J4388" s="41">
        <v>14</v>
      </c>
    </row>
    <row r="4389" spans="1:10" x14ac:dyDescent="0.25">
      <c r="A4389" s="1">
        <v>41534.508333333331</v>
      </c>
      <c r="B4389">
        <v>69</v>
      </c>
      <c r="C4389" s="41">
        <v>43.05</v>
      </c>
      <c r="D4389" t="s">
        <v>327</v>
      </c>
      <c r="E4389" s="41"/>
      <c r="F4389" s="41">
        <f>IFERROR(IF(E4389="",VLOOKUP($B4389,Locations!$A$2:$U$255,16,FALSE),E4389),"")</f>
        <v>0.21</v>
      </c>
      <c r="G4389" s="41">
        <f>IFERROR(C4389-F4389,"")</f>
        <v>42.839999999999996</v>
      </c>
      <c r="H4389" s="41">
        <f>IFERROR(ROUND(VLOOKUP($B4389,Locations!$A$2:$U$255,11,FALSE)-G4389,3),"")</f>
        <v>4847.8599999999997</v>
      </c>
      <c r="I4389" s="42">
        <v>1</v>
      </c>
      <c r="J4389" s="41">
        <v>14</v>
      </c>
    </row>
    <row r="4390" spans="1:10" x14ac:dyDescent="0.25">
      <c r="A4390" s="1">
        <v>41618.532638888886</v>
      </c>
      <c r="B4390">
        <v>69</v>
      </c>
      <c r="C4390" s="41">
        <v>43.04</v>
      </c>
      <c r="D4390" t="s">
        <v>327</v>
      </c>
      <c r="E4390" s="41"/>
      <c r="F4390" s="41">
        <f>IFERROR(IF(E4390="",VLOOKUP($B4390,Locations!$A$2:$U$255,16,FALSE),E4390),"")</f>
        <v>0.21</v>
      </c>
      <c r="G4390" s="41">
        <f>IFERROR(C4390-F4390,"")</f>
        <v>42.83</v>
      </c>
      <c r="H4390" s="41">
        <f>IFERROR(ROUND(VLOOKUP($B4390,Locations!$A$2:$U$255,11,FALSE)-G4390,3),"")</f>
        <v>4847.87</v>
      </c>
      <c r="I4390" s="42">
        <v>1</v>
      </c>
      <c r="J4390" s="41">
        <v>16</v>
      </c>
    </row>
    <row r="4391" spans="1:10" x14ac:dyDescent="0.25">
      <c r="A4391" s="1">
        <v>41702.551388888889</v>
      </c>
      <c r="B4391">
        <v>69</v>
      </c>
      <c r="C4391" s="41">
        <v>42.94</v>
      </c>
      <c r="D4391" t="s">
        <v>327</v>
      </c>
      <c r="E4391" s="41"/>
      <c r="F4391" s="41">
        <f>IFERROR(IF(E4391="",VLOOKUP($B4391,Locations!$A$2:$U$255,16,FALSE),E4391),"")</f>
        <v>0.21</v>
      </c>
      <c r="G4391" s="41">
        <f>IFERROR(C4391-F4391,"")</f>
        <v>42.73</v>
      </c>
      <c r="H4391" s="41">
        <f>IFERROR(ROUND(VLOOKUP($B4391,Locations!$A$2:$U$255,11,FALSE)-G4391,3),"")</f>
        <v>4847.97</v>
      </c>
      <c r="I4391" s="42">
        <v>1</v>
      </c>
      <c r="J4391" s="41">
        <v>14</v>
      </c>
    </row>
    <row r="4392" spans="1:10" x14ac:dyDescent="0.25">
      <c r="A4392" s="1">
        <v>41793.604166666664</v>
      </c>
      <c r="B4392">
        <v>69</v>
      </c>
      <c r="C4392" s="41">
        <v>43</v>
      </c>
      <c r="D4392" t="s">
        <v>327</v>
      </c>
      <c r="E4392" s="41"/>
      <c r="F4392" s="41">
        <f>IFERROR(IF(E4392="",VLOOKUP($B4392,Locations!$A$2:$U$255,16,FALSE),E4392),"")</f>
        <v>0.21</v>
      </c>
      <c r="G4392" s="41">
        <f>IFERROR(C4392-F4392,"")</f>
        <v>42.79</v>
      </c>
      <c r="H4392" s="41">
        <f>IFERROR(ROUND(VLOOKUP($B4392,Locations!$A$2:$U$255,11,FALSE)-G4392,3),"")</f>
        <v>4847.91</v>
      </c>
      <c r="I4392" s="42">
        <v>1</v>
      </c>
      <c r="J4392" s="41">
        <v>14</v>
      </c>
    </row>
    <row r="4393" spans="1:10" x14ac:dyDescent="0.25">
      <c r="A4393" s="1">
        <v>41891.599999999999</v>
      </c>
      <c r="B4393">
        <v>69</v>
      </c>
      <c r="C4393" s="41">
        <v>43.06</v>
      </c>
      <c r="D4393" t="s">
        <v>327</v>
      </c>
      <c r="E4393" s="41"/>
      <c r="F4393" s="41">
        <f>IFERROR(IF(E4393="",VLOOKUP($B4393,Locations!$A$2:$U$255,16,FALSE),E4393),"")</f>
        <v>0.21</v>
      </c>
      <c r="G4393" s="41">
        <f>IFERROR(C4393-F4393,"")</f>
        <v>42.85</v>
      </c>
      <c r="H4393" s="41">
        <f>IFERROR(ROUND(VLOOKUP($B4393,Locations!$A$2:$U$255,11,FALSE)-G4393,3),"")</f>
        <v>4847.8500000000004</v>
      </c>
      <c r="I4393" s="42">
        <v>1</v>
      </c>
      <c r="J4393" s="41">
        <v>14</v>
      </c>
    </row>
    <row r="4394" spans="1:10" x14ac:dyDescent="0.25">
      <c r="A4394" s="1">
        <v>41982.631249999999</v>
      </c>
      <c r="B4394">
        <v>69</v>
      </c>
      <c r="C4394" s="41">
        <v>42.96</v>
      </c>
      <c r="D4394" t="s">
        <v>327</v>
      </c>
      <c r="E4394" s="41"/>
      <c r="F4394" s="41">
        <f>IFERROR(IF(E4394="",VLOOKUP($B4394,Locations!$A$2:$U$255,16,FALSE),E4394),"")</f>
        <v>0.21</v>
      </c>
      <c r="G4394" s="41">
        <f>IFERROR(C4394-F4394,"")</f>
        <v>42.75</v>
      </c>
      <c r="H4394" s="41">
        <f>IFERROR(ROUND(VLOOKUP($B4394,Locations!$A$2:$U$255,11,FALSE)-G4394,3),"")</f>
        <v>4847.95</v>
      </c>
      <c r="I4394" s="42">
        <v>1</v>
      </c>
      <c r="J4394" s="41">
        <v>16</v>
      </c>
    </row>
    <row r="4395" spans="1:10" x14ac:dyDescent="0.25">
      <c r="A4395" s="1">
        <v>42066.613194444442</v>
      </c>
      <c r="B4395">
        <v>69</v>
      </c>
      <c r="C4395" s="41">
        <v>42.92</v>
      </c>
      <c r="D4395" t="s">
        <v>327</v>
      </c>
      <c r="E4395" s="41"/>
      <c r="F4395" s="41">
        <f>IFERROR(IF(E4395="",VLOOKUP($B4395,Locations!$A$2:$U$255,16,FALSE),E4395),"")</f>
        <v>0.21</v>
      </c>
      <c r="G4395" s="41">
        <f>IFERROR(C4395-F4395,"")</f>
        <v>42.71</v>
      </c>
      <c r="H4395" s="41">
        <f>IFERROR(ROUND(VLOOKUP($B4395,Locations!$A$2:$U$255,11,FALSE)-G4395,3),"")</f>
        <v>4847.99</v>
      </c>
      <c r="I4395" s="42">
        <v>1</v>
      </c>
      <c r="J4395" s="41">
        <v>16</v>
      </c>
    </row>
    <row r="4396" spans="1:10" x14ac:dyDescent="0.25">
      <c r="A4396" s="1">
        <v>42179.592361111114</v>
      </c>
      <c r="B4396">
        <v>69</v>
      </c>
      <c r="C4396" s="41">
        <v>43.05</v>
      </c>
      <c r="D4396" t="s">
        <v>327</v>
      </c>
      <c r="E4396" s="41"/>
      <c r="F4396" s="41">
        <f>IFERROR(IF(E4396="",VLOOKUP($B4396,Locations!$A$2:$U$255,16,FALSE),E4396),"")</f>
        <v>0.21</v>
      </c>
      <c r="G4396" s="41">
        <f>IFERROR(C4396-F4396,"")</f>
        <v>42.839999999999996</v>
      </c>
      <c r="H4396" s="41">
        <f>IFERROR(ROUND(VLOOKUP($B4396,Locations!$A$2:$U$255,11,FALSE)-G4396,3),"")</f>
        <v>4847.8599999999997</v>
      </c>
      <c r="I4396" s="42">
        <v>1</v>
      </c>
      <c r="J4396" s="41">
        <v>17</v>
      </c>
    </row>
    <row r="4397" spans="1:10" x14ac:dyDescent="0.25">
      <c r="A4397" s="1">
        <v>42339.603472222225</v>
      </c>
      <c r="B4397">
        <v>69</v>
      </c>
      <c r="C4397" s="41">
        <v>43.02</v>
      </c>
      <c r="D4397" t="s">
        <v>327</v>
      </c>
      <c r="E4397" s="41"/>
      <c r="F4397" s="41">
        <f>IFERROR(IF(E4397="",VLOOKUP($B4397,Locations!$A$2:$U$255,16,FALSE),E4397),"")</f>
        <v>0.21</v>
      </c>
      <c r="G4397" s="41">
        <f>IFERROR(C4397-F4397,"")</f>
        <v>42.81</v>
      </c>
      <c r="H4397" s="41">
        <f>IFERROR(ROUND(VLOOKUP($B4397,Locations!$A$2:$U$255,11,FALSE)-G4397,3),"")</f>
        <v>4847.8900000000003</v>
      </c>
      <c r="I4397" s="42">
        <v>1</v>
      </c>
      <c r="J4397" s="41">
        <v>16</v>
      </c>
    </row>
    <row r="4398" spans="1:10" x14ac:dyDescent="0.25">
      <c r="A4398" s="1">
        <v>42493.484027777777</v>
      </c>
      <c r="B4398">
        <v>69</v>
      </c>
      <c r="C4398" s="41">
        <v>43.03</v>
      </c>
      <c r="D4398" t="s">
        <v>327</v>
      </c>
      <c r="E4398" s="41"/>
      <c r="F4398" s="41">
        <f>IFERROR(IF(E4398="",VLOOKUP($B4398,Locations!$A$2:$U$255,16,FALSE),E4398),"")</f>
        <v>0.21</v>
      </c>
      <c r="G4398" s="41">
        <f>IFERROR(C4398-F4398,"")</f>
        <v>42.82</v>
      </c>
      <c r="H4398" s="41">
        <f>IFERROR(ROUND(VLOOKUP($B4398,Locations!$A$2:$U$255,11,FALSE)-G4398,3),"")</f>
        <v>4847.88</v>
      </c>
      <c r="I4398" s="42">
        <v>1</v>
      </c>
      <c r="J4398" s="41">
        <v>15</v>
      </c>
    </row>
    <row r="4399" spans="1:10" x14ac:dyDescent="0.25">
      <c r="A4399" s="1">
        <v>42584.545138888891</v>
      </c>
      <c r="B4399">
        <v>69</v>
      </c>
      <c r="C4399">
        <v>43.22</v>
      </c>
      <c r="D4399" t="s">
        <v>327</v>
      </c>
      <c r="E4399" s="41"/>
      <c r="F4399" s="41">
        <f>IFERROR(IF(E4399="",VLOOKUP($B4399,Locations!$A$2:$U$255,16,FALSE),E4399),"")</f>
        <v>0.21</v>
      </c>
      <c r="G4399" s="41">
        <f>IFERROR(C4399-F4399,"")</f>
        <v>43.01</v>
      </c>
      <c r="H4399" s="41">
        <f>IFERROR(ROUND(VLOOKUP($B4399,Locations!$A$2:$U$255,11,FALSE)-G4399,3),"")</f>
        <v>4847.6899999999996</v>
      </c>
      <c r="I4399" s="42">
        <v>1</v>
      </c>
      <c r="J4399" s="41">
        <v>15</v>
      </c>
    </row>
    <row r="4400" spans="1:10" x14ac:dyDescent="0.25">
      <c r="A4400" s="1">
        <v>42803.599305555559</v>
      </c>
      <c r="B4400">
        <v>69</v>
      </c>
      <c r="C4400" s="41">
        <v>43.14</v>
      </c>
      <c r="D4400" t="s">
        <v>327</v>
      </c>
      <c r="E4400" s="41"/>
      <c r="F4400" s="41">
        <f>IFERROR(IF(E4400="",VLOOKUP($B4400,Locations!$A$2:$U$255,16,FALSE),E4400),"")</f>
        <v>0.21</v>
      </c>
      <c r="G4400" s="41">
        <f>IFERROR(C4400-F4400,"")</f>
        <v>42.93</v>
      </c>
      <c r="H4400" s="41">
        <f>IFERROR(ROUND(VLOOKUP($B4400,Locations!$A$2:$U$255,11,FALSE)-G4400,3),"")</f>
        <v>4847.7700000000004</v>
      </c>
      <c r="I4400" s="42">
        <v>1</v>
      </c>
      <c r="J4400" s="41">
        <v>16</v>
      </c>
    </row>
    <row r="4401" spans="1:10" x14ac:dyDescent="0.25">
      <c r="A4401" s="1">
        <v>42962.56527777778</v>
      </c>
      <c r="B4401">
        <v>69</v>
      </c>
      <c r="C4401" s="41">
        <v>43.36</v>
      </c>
      <c r="D4401" t="s">
        <v>327</v>
      </c>
      <c r="E4401" s="41"/>
      <c r="F4401" s="41">
        <f>IFERROR(IF(E4401="",VLOOKUP($B4401,Locations!$A$2:$U$255,16,FALSE),E4401),"")</f>
        <v>0.21</v>
      </c>
      <c r="G4401" s="41">
        <f>IFERROR(C4401-F4401,"")</f>
        <v>43.15</v>
      </c>
      <c r="H4401" s="41">
        <f>IFERROR(ROUND(VLOOKUP($B4401,Locations!$A$2:$U$255,11,FALSE)-G4401,3),"")</f>
        <v>4847.55</v>
      </c>
      <c r="I4401" s="42">
        <v>1</v>
      </c>
      <c r="J4401" s="41">
        <v>15</v>
      </c>
    </row>
    <row r="4402" spans="1:10" x14ac:dyDescent="0.25">
      <c r="A4402" s="1">
        <v>43076.335416666669</v>
      </c>
      <c r="B4402">
        <v>69</v>
      </c>
      <c r="C4402" s="41">
        <v>43.29</v>
      </c>
      <c r="D4402" t="s">
        <v>327</v>
      </c>
      <c r="E4402" s="41"/>
      <c r="F4402" s="41">
        <f>IFERROR(IF(E4402="",VLOOKUP($B4402,Locations!$A$2:$U$255,16,FALSE),E4402),"")</f>
        <v>0.21</v>
      </c>
      <c r="G4402" s="41">
        <f>IFERROR(C4402-F4402,"")</f>
        <v>43.08</v>
      </c>
      <c r="H4402" s="41">
        <f>IFERROR(ROUND(VLOOKUP($B4402,Locations!$A$2:$U$255,11,FALSE)-G4402,3),"")</f>
        <v>4847.62</v>
      </c>
      <c r="I4402" s="42">
        <v>1</v>
      </c>
      <c r="J4402" s="41">
        <v>16</v>
      </c>
    </row>
    <row r="4403" spans="1:10" x14ac:dyDescent="0.25">
      <c r="A4403" s="50">
        <v>43167.614583333336</v>
      </c>
      <c r="B4403">
        <v>69</v>
      </c>
      <c r="C4403" s="41">
        <v>43.25</v>
      </c>
      <c r="D4403" t="s">
        <v>327</v>
      </c>
      <c r="E4403" s="41"/>
      <c r="F4403" s="41">
        <v>0.21</v>
      </c>
      <c r="G4403" s="41">
        <f>IFERROR(C4403-F4403,"")</f>
        <v>43.04</v>
      </c>
      <c r="H4403" s="41">
        <f>IFERROR(ROUND(VLOOKUP($B4403,Locations!$A$2:$U$255,11,FALSE)-G4403,3),"")</f>
        <v>4847.66</v>
      </c>
      <c r="I4403" s="42">
        <v>1</v>
      </c>
      <c r="J4403" s="41">
        <v>16</v>
      </c>
    </row>
    <row r="4404" spans="1:10" x14ac:dyDescent="0.25">
      <c r="A4404" s="50">
        <v>43312.656944444447</v>
      </c>
      <c r="B4404">
        <v>69</v>
      </c>
      <c r="C4404" s="47">
        <v>43.43</v>
      </c>
      <c r="D4404" t="s">
        <v>327</v>
      </c>
      <c r="E4404" s="41"/>
      <c r="F4404" s="41">
        <v>0.21</v>
      </c>
      <c r="G4404" s="41">
        <f>IFERROR(C4404-F4404,"")</f>
        <v>43.22</v>
      </c>
      <c r="H4404" s="41">
        <f>IFERROR(ROUND(VLOOKUP($B4404,Locations!$A$2:$U$255,11,FALSE)-G4404,3),"")</f>
        <v>4847.4799999999996</v>
      </c>
      <c r="I4404" s="42">
        <v>1</v>
      </c>
      <c r="J4404" s="41">
        <v>17</v>
      </c>
    </row>
    <row r="4405" spans="1:10" x14ac:dyDescent="0.25">
      <c r="A4405" s="49">
        <v>42067.731249999997</v>
      </c>
      <c r="C4405" s="48">
        <v>191.1</v>
      </c>
      <c r="D4405" t="e">
        <v>#N/A</v>
      </c>
      <c r="E4405" s="48"/>
      <c r="F4405" s="41" t="str">
        <f>IFERROR(IF(E4405="",VLOOKUP($B4405,Locations!$A$2:$U$255,16,FALSE),E4405),"")</f>
        <v/>
      </c>
      <c r="G4405" s="41" t="str">
        <f>IFERROR(C4405-F4405,"")</f>
        <v/>
      </c>
      <c r="H4405" s="41" t="str">
        <f>IFERROR(ROUND(VLOOKUP($B4405,Locations!$A$2:$U$255,11,FALSE)-G4405,3),"")</f>
        <v/>
      </c>
      <c r="I4405" s="42">
        <v>1</v>
      </c>
      <c r="J4405" s="41">
        <v>16</v>
      </c>
    </row>
    <row r="4406" spans="1:10" x14ac:dyDescent="0.25">
      <c r="A4406" s="49">
        <v>42065.647916666669</v>
      </c>
      <c r="C4406" s="48">
        <v>216.69</v>
      </c>
      <c r="E4406" s="48"/>
      <c r="F4406" s="41" t="str">
        <f>IFERROR(IF(E4406="",VLOOKUP($B4406,Locations!$A$2:$U$255,16,FALSE),E4406),"")</f>
        <v/>
      </c>
      <c r="G4406" s="41" t="str">
        <f>IFERROR(C4406-F4406,"")</f>
        <v/>
      </c>
      <c r="H4406" s="41" t="str">
        <f>IFERROR(ROUND(VLOOKUP($B4406,Locations!$A$2:$U$255,11,FALSE)-G4406,3),"")</f>
        <v/>
      </c>
      <c r="I4406" s="42">
        <v>1</v>
      </c>
      <c r="J4406" s="41">
        <v>16</v>
      </c>
    </row>
  </sheetData>
  <sortState ref="A2:J4406">
    <sortCondition ref="D2:D4406"/>
    <sortCondition ref="A2:A440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0C7AB-476E-4C30-B28F-2F5A6A8A4361}">
  <dimension ref="A1:B22"/>
  <sheetViews>
    <sheetView workbookViewId="0">
      <selection activeCell="B23" sqref="B23"/>
    </sheetView>
  </sheetViews>
  <sheetFormatPr defaultRowHeight="15" x14ac:dyDescent="0.25"/>
  <cols>
    <col min="1" max="1" width="12.7109375" bestFit="1" customWidth="1"/>
    <col min="2" max="2" width="16.7109375" bestFit="1" customWidth="1"/>
  </cols>
  <sheetData>
    <row r="1" spans="1:2" x14ac:dyDescent="0.25">
      <c r="A1" t="s">
        <v>428</v>
      </c>
      <c r="B1" t="s">
        <v>429</v>
      </c>
    </row>
    <row r="2" spans="1:2" x14ac:dyDescent="0.25">
      <c r="A2">
        <v>1</v>
      </c>
      <c r="B2" t="s">
        <v>430</v>
      </c>
    </row>
    <row r="3" spans="1:2" x14ac:dyDescent="0.25">
      <c r="A3">
        <v>2</v>
      </c>
      <c r="B3" t="s">
        <v>431</v>
      </c>
    </row>
    <row r="4" spans="1:2" x14ac:dyDescent="0.25">
      <c r="A4">
        <v>3</v>
      </c>
      <c r="B4" t="s">
        <v>432</v>
      </c>
    </row>
    <row r="5" spans="1:2" x14ac:dyDescent="0.25">
      <c r="A5" s="20">
        <v>4</v>
      </c>
      <c r="B5" t="s">
        <v>433</v>
      </c>
    </row>
    <row r="6" spans="1:2" x14ac:dyDescent="0.25">
      <c r="A6" s="20">
        <v>5</v>
      </c>
      <c r="B6" t="s">
        <v>434</v>
      </c>
    </row>
    <row r="7" spans="1:2" x14ac:dyDescent="0.25">
      <c r="A7" s="20">
        <v>6</v>
      </c>
      <c r="B7" t="s">
        <v>435</v>
      </c>
    </row>
    <row r="8" spans="1:2" x14ac:dyDescent="0.25">
      <c r="A8" s="20">
        <v>7</v>
      </c>
      <c r="B8" t="s">
        <v>436</v>
      </c>
    </row>
    <row r="9" spans="1:2" x14ac:dyDescent="0.25">
      <c r="A9" s="20">
        <v>8</v>
      </c>
      <c r="B9" t="s">
        <v>437</v>
      </c>
    </row>
    <row r="10" spans="1:2" x14ac:dyDescent="0.25">
      <c r="A10" s="20">
        <v>9</v>
      </c>
      <c r="B10" t="s">
        <v>438</v>
      </c>
    </row>
    <row r="11" spans="1:2" x14ac:dyDescent="0.25">
      <c r="A11" s="20">
        <v>10</v>
      </c>
      <c r="B11" t="s">
        <v>439</v>
      </c>
    </row>
    <row r="12" spans="1:2" x14ac:dyDescent="0.25">
      <c r="A12" s="20">
        <v>11</v>
      </c>
      <c r="B12" t="s">
        <v>440</v>
      </c>
    </row>
    <row r="13" spans="1:2" x14ac:dyDescent="0.25">
      <c r="A13" s="20">
        <v>12</v>
      </c>
      <c r="B13" t="s">
        <v>441</v>
      </c>
    </row>
    <row r="14" spans="1:2" x14ac:dyDescent="0.25">
      <c r="A14" s="20">
        <v>13</v>
      </c>
      <c r="B14" t="s">
        <v>442</v>
      </c>
    </row>
    <row r="15" spans="1:2" x14ac:dyDescent="0.25">
      <c r="A15">
        <v>14</v>
      </c>
      <c r="B15" t="s">
        <v>443</v>
      </c>
    </row>
    <row r="16" spans="1:2" x14ac:dyDescent="0.25">
      <c r="A16">
        <v>15</v>
      </c>
      <c r="B16" t="s">
        <v>449</v>
      </c>
    </row>
    <row r="17" spans="1:2" x14ac:dyDescent="0.25">
      <c r="A17">
        <v>16</v>
      </c>
      <c r="B17" t="s">
        <v>444</v>
      </c>
    </row>
    <row r="18" spans="1:2" x14ac:dyDescent="0.25">
      <c r="A18">
        <v>17</v>
      </c>
      <c r="B18" t="s">
        <v>445</v>
      </c>
    </row>
    <row r="19" spans="1:2" x14ac:dyDescent="0.25">
      <c r="A19">
        <v>19</v>
      </c>
      <c r="B19" t="s">
        <v>446</v>
      </c>
    </row>
    <row r="20" spans="1:2" s="41" customFormat="1" x14ac:dyDescent="0.25">
      <c r="A20" s="41">
        <v>18</v>
      </c>
      <c r="B20" s="41" t="s">
        <v>466</v>
      </c>
    </row>
    <row r="21" spans="1:2" x14ac:dyDescent="0.25">
      <c r="A21">
        <v>20</v>
      </c>
      <c r="B21" t="s">
        <v>448</v>
      </c>
    </row>
    <row r="22" spans="1:2" x14ac:dyDescent="0.25">
      <c r="A22">
        <v>21</v>
      </c>
      <c r="B22" t="s">
        <v>447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CC1CC-B75C-4BB4-8E33-3F26BB4BFB22}">
  <dimension ref="A1:U255"/>
  <sheetViews>
    <sheetView workbookViewId="0">
      <pane xSplit="2" ySplit="1" topLeftCell="C143" activePane="bottomRight" state="frozen"/>
      <selection pane="topRight" activeCell="C1" sqref="C1"/>
      <selection pane="bottomLeft" activeCell="A2" sqref="A2"/>
      <selection pane="bottomRight" activeCell="K40" sqref="K40"/>
    </sheetView>
  </sheetViews>
  <sheetFormatPr defaultRowHeight="15" x14ac:dyDescent="0.25"/>
  <cols>
    <col min="1" max="1" width="12.85546875" bestFit="1" customWidth="1"/>
    <col min="2" max="2" width="14.85546875" customWidth="1"/>
    <col min="3" max="3" width="12.7109375" bestFit="1" customWidth="1"/>
    <col min="4" max="4" width="32.7109375" customWidth="1"/>
    <col min="5" max="5" width="19" bestFit="1" customWidth="1"/>
    <col min="6" max="6" width="12" bestFit="1" customWidth="1"/>
    <col min="7" max="7" width="12.7109375" bestFit="1" customWidth="1"/>
    <col min="8" max="8" width="15.7109375" bestFit="1" customWidth="1"/>
    <col min="9" max="9" width="11.5703125" bestFit="1" customWidth="1"/>
    <col min="10" max="10" width="24.7109375" bestFit="1" customWidth="1"/>
    <col min="11" max="11" width="12" bestFit="1" customWidth="1"/>
    <col min="12" max="12" width="12.85546875" bestFit="1" customWidth="1"/>
    <col min="13" max="13" width="10.5703125" bestFit="1" customWidth="1"/>
    <col min="14" max="14" width="7.42578125" bestFit="1" customWidth="1"/>
    <col min="15" max="15" width="6.28515625" bestFit="1" customWidth="1"/>
    <col min="16" max="16" width="6.5703125" bestFit="1" customWidth="1"/>
    <col min="17" max="17" width="36.7109375" bestFit="1" customWidth="1"/>
    <col min="18" max="18" width="13.7109375" bestFit="1" customWidth="1"/>
    <col min="19" max="19" width="18" bestFit="1" customWidth="1"/>
    <col min="20" max="20" width="17.5703125" bestFit="1" customWidth="1"/>
    <col min="21" max="21" width="15.28515625" bestFit="1" customWidth="1"/>
  </cols>
  <sheetData>
    <row r="1" spans="1:21" x14ac:dyDescent="0.25">
      <c r="A1" t="s">
        <v>10</v>
      </c>
      <c r="B1" t="s">
        <v>7</v>
      </c>
      <c r="C1" t="s">
        <v>8</v>
      </c>
      <c r="D1" t="s">
        <v>9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</row>
    <row r="2" spans="1:21" x14ac:dyDescent="0.25">
      <c r="A2">
        <v>1</v>
      </c>
      <c r="B2" t="s">
        <v>294</v>
      </c>
      <c r="C2" t="s">
        <v>29</v>
      </c>
      <c r="F2">
        <v>38.941208000000003</v>
      </c>
      <c r="G2">
        <v>-114.049199999999</v>
      </c>
      <c r="H2">
        <v>5312.6999999999898</v>
      </c>
      <c r="I2" t="s">
        <v>32</v>
      </c>
      <c r="J2">
        <v>1</v>
      </c>
      <c r="K2">
        <v>5312.6999999999898</v>
      </c>
      <c r="M2">
        <v>1847</v>
      </c>
      <c r="O2">
        <v>1</v>
      </c>
      <c r="P2">
        <v>2.58</v>
      </c>
      <c r="Q2" t="s">
        <v>254</v>
      </c>
      <c r="R2">
        <v>0</v>
      </c>
      <c r="U2">
        <v>9003</v>
      </c>
    </row>
    <row r="3" spans="1:21" x14ac:dyDescent="0.25">
      <c r="A3">
        <v>2</v>
      </c>
      <c r="B3" t="s">
        <v>295</v>
      </c>
      <c r="C3" t="s">
        <v>29</v>
      </c>
      <c r="F3">
        <v>38.941208000000003</v>
      </c>
      <c r="G3">
        <v>-114.049199999999</v>
      </c>
      <c r="H3">
        <v>5312.6999999999898</v>
      </c>
      <c r="I3" t="s">
        <v>32</v>
      </c>
      <c r="J3">
        <v>1</v>
      </c>
      <c r="K3">
        <v>5312.6999999999898</v>
      </c>
      <c r="M3">
        <v>1847</v>
      </c>
      <c r="O3">
        <v>1</v>
      </c>
      <c r="P3">
        <v>2.2799999999999998</v>
      </c>
      <c r="Q3" t="s">
        <v>254</v>
      </c>
      <c r="R3">
        <v>0</v>
      </c>
      <c r="U3">
        <v>9003</v>
      </c>
    </row>
    <row r="4" spans="1:21" x14ac:dyDescent="0.25">
      <c r="A4">
        <v>3</v>
      </c>
      <c r="B4" t="s">
        <v>296</v>
      </c>
      <c r="C4" t="s">
        <v>29</v>
      </c>
      <c r="F4">
        <v>38.941208000000003</v>
      </c>
      <c r="G4">
        <v>-114.049199999999</v>
      </c>
      <c r="H4">
        <v>5312.6999999999898</v>
      </c>
      <c r="I4" t="s">
        <v>32</v>
      </c>
      <c r="J4">
        <v>1</v>
      </c>
      <c r="K4">
        <v>5312.6999999999898</v>
      </c>
      <c r="M4">
        <v>1847</v>
      </c>
      <c r="O4">
        <v>1</v>
      </c>
      <c r="P4">
        <v>2.1800000000000002</v>
      </c>
      <c r="Q4" t="s">
        <v>257</v>
      </c>
      <c r="R4">
        <v>0</v>
      </c>
      <c r="U4">
        <v>9003</v>
      </c>
    </row>
    <row r="5" spans="1:21" x14ac:dyDescent="0.25">
      <c r="A5">
        <v>4</v>
      </c>
      <c r="B5" t="s">
        <v>297</v>
      </c>
      <c r="C5" t="s">
        <v>29</v>
      </c>
      <c r="F5">
        <v>38.780887999999898</v>
      </c>
      <c r="G5">
        <v>-114.04747</v>
      </c>
      <c r="H5">
        <v>5459.3</v>
      </c>
      <c r="I5" t="s">
        <v>32</v>
      </c>
      <c r="J5">
        <v>1</v>
      </c>
      <c r="K5">
        <v>5459.3</v>
      </c>
      <c r="M5">
        <v>998</v>
      </c>
      <c r="O5">
        <v>2</v>
      </c>
      <c r="P5">
        <v>1.43</v>
      </c>
      <c r="Q5" t="s">
        <v>254</v>
      </c>
      <c r="R5">
        <v>0</v>
      </c>
      <c r="U5">
        <v>9003</v>
      </c>
    </row>
    <row r="6" spans="1:21" x14ac:dyDescent="0.25">
      <c r="A6">
        <v>5</v>
      </c>
      <c r="B6" t="s">
        <v>253</v>
      </c>
      <c r="C6" t="s">
        <v>29</v>
      </c>
      <c r="F6">
        <v>38.780887999999898</v>
      </c>
      <c r="G6">
        <v>-114.04747</v>
      </c>
      <c r="H6">
        <v>5459.3</v>
      </c>
      <c r="I6" t="s">
        <v>32</v>
      </c>
      <c r="J6">
        <v>1</v>
      </c>
      <c r="K6">
        <v>5459.3</v>
      </c>
      <c r="M6">
        <v>998</v>
      </c>
      <c r="O6">
        <v>2</v>
      </c>
      <c r="P6">
        <v>1.41</v>
      </c>
      <c r="Q6" t="s">
        <v>254</v>
      </c>
      <c r="R6">
        <v>0.2</v>
      </c>
      <c r="S6">
        <v>40148</v>
      </c>
      <c r="U6">
        <v>9003</v>
      </c>
    </row>
    <row r="7" spans="1:21" x14ac:dyDescent="0.25">
      <c r="A7">
        <v>6</v>
      </c>
      <c r="B7" t="s">
        <v>298</v>
      </c>
      <c r="C7" t="s">
        <v>29</v>
      </c>
      <c r="F7">
        <v>38.945456999999898</v>
      </c>
      <c r="G7">
        <v>-113.996219999999</v>
      </c>
      <c r="H7">
        <v>5325</v>
      </c>
      <c r="I7" t="s">
        <v>32</v>
      </c>
      <c r="J7">
        <v>1</v>
      </c>
      <c r="K7">
        <v>5325</v>
      </c>
      <c r="L7" t="s">
        <v>32</v>
      </c>
      <c r="M7">
        <v>968</v>
      </c>
      <c r="O7">
        <v>3</v>
      </c>
      <c r="P7">
        <v>2.2000000000000002</v>
      </c>
      <c r="Q7" t="s">
        <v>254</v>
      </c>
      <c r="R7">
        <v>0</v>
      </c>
      <c r="U7">
        <v>9003</v>
      </c>
    </row>
    <row r="8" spans="1:21" x14ac:dyDescent="0.25">
      <c r="A8">
        <v>7</v>
      </c>
      <c r="B8" t="s">
        <v>255</v>
      </c>
      <c r="C8" t="s">
        <v>29</v>
      </c>
      <c r="F8">
        <v>38.945456999999898</v>
      </c>
      <c r="G8">
        <v>-113.996219999999</v>
      </c>
      <c r="H8">
        <v>5325</v>
      </c>
      <c r="I8" t="s">
        <v>32</v>
      </c>
      <c r="J8">
        <v>1</v>
      </c>
      <c r="K8">
        <v>5325</v>
      </c>
      <c r="L8" t="s">
        <v>32</v>
      </c>
      <c r="M8">
        <v>968</v>
      </c>
      <c r="O8">
        <v>3</v>
      </c>
      <c r="P8">
        <v>1.85</v>
      </c>
      <c r="Q8" t="s">
        <v>254</v>
      </c>
      <c r="R8">
        <v>0.2</v>
      </c>
      <c r="S8">
        <v>40885</v>
      </c>
      <c r="U8">
        <v>9003</v>
      </c>
    </row>
    <row r="9" spans="1:21" x14ac:dyDescent="0.25">
      <c r="A9">
        <v>8</v>
      </c>
      <c r="B9" t="s">
        <v>299</v>
      </c>
      <c r="C9" t="s">
        <v>29</v>
      </c>
      <c r="F9">
        <v>38.9457629999999</v>
      </c>
      <c r="G9">
        <v>-113.996989999999</v>
      </c>
      <c r="H9">
        <v>5310.6</v>
      </c>
      <c r="I9" t="s">
        <v>32</v>
      </c>
      <c r="J9">
        <v>1</v>
      </c>
      <c r="K9">
        <v>5310.6</v>
      </c>
      <c r="L9" t="s">
        <v>32</v>
      </c>
      <c r="M9">
        <v>220</v>
      </c>
      <c r="O9">
        <v>3</v>
      </c>
      <c r="P9">
        <v>1.74</v>
      </c>
      <c r="Q9" t="s">
        <v>254</v>
      </c>
      <c r="R9">
        <v>0</v>
      </c>
      <c r="U9">
        <v>9003</v>
      </c>
    </row>
    <row r="10" spans="1:21" x14ac:dyDescent="0.25">
      <c r="A10">
        <v>9</v>
      </c>
      <c r="B10" t="s">
        <v>256</v>
      </c>
      <c r="C10" t="s">
        <v>29</v>
      </c>
      <c r="F10">
        <v>38.581145999999897</v>
      </c>
      <c r="G10">
        <v>-114.04273000000001</v>
      </c>
      <c r="H10">
        <v>6180.1999999999898</v>
      </c>
      <c r="I10" t="s">
        <v>32</v>
      </c>
      <c r="J10">
        <v>1</v>
      </c>
      <c r="K10">
        <v>6180.1999999999898</v>
      </c>
      <c r="L10" t="s">
        <v>32</v>
      </c>
      <c r="M10">
        <v>983</v>
      </c>
      <c r="O10">
        <v>4</v>
      </c>
      <c r="P10">
        <v>2.02</v>
      </c>
      <c r="Q10" t="s">
        <v>257</v>
      </c>
      <c r="R10">
        <v>0.33</v>
      </c>
      <c r="S10">
        <v>40149</v>
      </c>
      <c r="U10">
        <v>9003</v>
      </c>
    </row>
    <row r="11" spans="1:21" x14ac:dyDescent="0.25">
      <c r="A11">
        <v>10</v>
      </c>
      <c r="B11" t="s">
        <v>258</v>
      </c>
      <c r="C11" t="s">
        <v>29</v>
      </c>
      <c r="F11">
        <v>38.581145999999897</v>
      </c>
      <c r="G11">
        <v>-114.04273000000001</v>
      </c>
      <c r="H11">
        <v>6180.1999999999898</v>
      </c>
      <c r="I11" t="s">
        <v>32</v>
      </c>
      <c r="J11">
        <v>1</v>
      </c>
      <c r="K11">
        <v>6180.1999999999898</v>
      </c>
      <c r="M11">
        <v>983</v>
      </c>
      <c r="O11">
        <v>4</v>
      </c>
      <c r="P11">
        <v>1.71</v>
      </c>
      <c r="Q11" t="s">
        <v>257</v>
      </c>
      <c r="R11">
        <v>0.33</v>
      </c>
      <c r="S11">
        <v>40149</v>
      </c>
      <c r="U11">
        <v>9003</v>
      </c>
    </row>
    <row r="12" spans="1:21" x14ac:dyDescent="0.25">
      <c r="A12">
        <v>11</v>
      </c>
      <c r="B12" t="s">
        <v>259</v>
      </c>
      <c r="C12" t="s">
        <v>29</v>
      </c>
      <c r="F12">
        <v>39.016314999999899</v>
      </c>
      <c r="G12">
        <v>-114.00123000000001</v>
      </c>
      <c r="H12">
        <v>5079.6999999999898</v>
      </c>
      <c r="I12" t="s">
        <v>32</v>
      </c>
      <c r="J12">
        <v>1</v>
      </c>
      <c r="K12">
        <v>5079.6999999999898</v>
      </c>
      <c r="M12">
        <v>1000</v>
      </c>
      <c r="O12">
        <v>5</v>
      </c>
      <c r="P12">
        <v>1.86</v>
      </c>
      <c r="Q12" t="s">
        <v>254</v>
      </c>
      <c r="R12">
        <v>0.1</v>
      </c>
      <c r="S12">
        <v>40148</v>
      </c>
      <c r="U12">
        <v>9003</v>
      </c>
    </row>
    <row r="13" spans="1:21" x14ac:dyDescent="0.25">
      <c r="A13">
        <v>12</v>
      </c>
      <c r="B13" t="s">
        <v>260</v>
      </c>
      <c r="C13" t="s">
        <v>29</v>
      </c>
      <c r="F13">
        <v>39.016314999999899</v>
      </c>
      <c r="G13">
        <v>-114.00123000000001</v>
      </c>
      <c r="H13">
        <v>5079.6999999999898</v>
      </c>
      <c r="I13" t="s">
        <v>32</v>
      </c>
      <c r="J13">
        <v>1</v>
      </c>
      <c r="K13">
        <v>5079.6999999999898</v>
      </c>
      <c r="M13">
        <v>1000</v>
      </c>
      <c r="O13">
        <v>5</v>
      </c>
      <c r="P13">
        <v>1.63</v>
      </c>
      <c r="Q13" t="s">
        <v>257</v>
      </c>
      <c r="R13">
        <v>0.25</v>
      </c>
      <c r="S13">
        <v>40148</v>
      </c>
      <c r="U13">
        <v>9003</v>
      </c>
    </row>
    <row r="14" spans="1:21" x14ac:dyDescent="0.25">
      <c r="A14">
        <v>13</v>
      </c>
      <c r="B14" t="s">
        <v>300</v>
      </c>
      <c r="C14" t="s">
        <v>29</v>
      </c>
      <c r="F14">
        <v>39.016314999999899</v>
      </c>
      <c r="G14">
        <v>-114.00123000000001</v>
      </c>
      <c r="H14">
        <v>5079.6999999999898</v>
      </c>
      <c r="I14" t="s">
        <v>32</v>
      </c>
      <c r="J14">
        <v>1</v>
      </c>
      <c r="K14">
        <v>5079.6999999999898</v>
      </c>
      <c r="M14">
        <v>1000</v>
      </c>
      <c r="O14">
        <v>5</v>
      </c>
      <c r="P14">
        <v>1.39</v>
      </c>
      <c r="Q14" t="s">
        <v>257</v>
      </c>
      <c r="R14">
        <v>0.3</v>
      </c>
      <c r="U14">
        <v>9003</v>
      </c>
    </row>
    <row r="15" spans="1:21" x14ac:dyDescent="0.25">
      <c r="A15">
        <v>14</v>
      </c>
      <c r="B15" t="s">
        <v>301</v>
      </c>
      <c r="C15" t="s">
        <v>29</v>
      </c>
      <c r="F15">
        <v>39.198770000000003</v>
      </c>
      <c r="G15">
        <v>-113.905259999999</v>
      </c>
      <c r="H15">
        <v>5000.8999999999896</v>
      </c>
      <c r="I15" t="s">
        <v>32</v>
      </c>
      <c r="J15">
        <v>1</v>
      </c>
      <c r="K15">
        <v>5000.8999999999896</v>
      </c>
      <c r="M15">
        <v>390</v>
      </c>
      <c r="O15">
        <v>6</v>
      </c>
      <c r="P15">
        <v>1.1200000000000001</v>
      </c>
      <c r="Q15" t="s">
        <v>257</v>
      </c>
      <c r="R15">
        <v>0</v>
      </c>
      <c r="U15">
        <v>9003</v>
      </c>
    </row>
    <row r="16" spans="1:21" x14ac:dyDescent="0.25">
      <c r="A16">
        <v>15</v>
      </c>
      <c r="B16" t="s">
        <v>261</v>
      </c>
      <c r="C16" t="s">
        <v>29</v>
      </c>
      <c r="F16">
        <v>39.198770000000003</v>
      </c>
      <c r="G16">
        <v>-113.905259999999</v>
      </c>
      <c r="H16">
        <v>5000.8999999999896</v>
      </c>
      <c r="I16" t="s">
        <v>32</v>
      </c>
      <c r="J16">
        <v>1</v>
      </c>
      <c r="K16">
        <v>5000.8999999999896</v>
      </c>
      <c r="M16">
        <v>390</v>
      </c>
      <c r="O16">
        <v>6</v>
      </c>
      <c r="P16">
        <v>1.04</v>
      </c>
      <c r="Q16" t="s">
        <v>254</v>
      </c>
      <c r="R16">
        <v>0.1</v>
      </c>
      <c r="S16">
        <v>40149</v>
      </c>
      <c r="U16">
        <v>9003</v>
      </c>
    </row>
    <row r="17" spans="1:21" x14ac:dyDescent="0.25">
      <c r="A17">
        <v>16</v>
      </c>
      <c r="B17" t="s">
        <v>262</v>
      </c>
      <c r="C17" t="s">
        <v>29</v>
      </c>
      <c r="F17">
        <v>39.198770000000003</v>
      </c>
      <c r="G17">
        <v>-113.905259999999</v>
      </c>
      <c r="H17">
        <v>5000.8999999999896</v>
      </c>
      <c r="I17" t="s">
        <v>32</v>
      </c>
      <c r="J17">
        <v>1</v>
      </c>
      <c r="K17">
        <v>5000.8999999999896</v>
      </c>
      <c r="M17">
        <v>390</v>
      </c>
      <c r="O17">
        <v>6</v>
      </c>
      <c r="P17">
        <v>0.75</v>
      </c>
      <c r="Q17" t="s">
        <v>257</v>
      </c>
      <c r="R17">
        <v>0.1</v>
      </c>
      <c r="S17">
        <v>40149</v>
      </c>
      <c r="U17">
        <v>9003</v>
      </c>
    </row>
    <row r="18" spans="1:21" x14ac:dyDescent="0.25">
      <c r="A18">
        <v>17</v>
      </c>
      <c r="B18" t="s">
        <v>263</v>
      </c>
      <c r="C18" t="s">
        <v>29</v>
      </c>
      <c r="F18">
        <v>39.198844999999899</v>
      </c>
      <c r="G18">
        <v>-113.90527</v>
      </c>
      <c r="H18">
        <v>5000.5</v>
      </c>
      <c r="I18" t="s">
        <v>32</v>
      </c>
      <c r="J18">
        <v>1</v>
      </c>
      <c r="K18">
        <v>5000.5</v>
      </c>
      <c r="M18">
        <v>553</v>
      </c>
      <c r="O18">
        <v>6</v>
      </c>
      <c r="P18">
        <v>1.71</v>
      </c>
      <c r="Q18" t="s">
        <v>257</v>
      </c>
      <c r="R18">
        <v>0.1</v>
      </c>
      <c r="S18">
        <v>40149</v>
      </c>
      <c r="U18">
        <v>9003</v>
      </c>
    </row>
    <row r="19" spans="1:21" x14ac:dyDescent="0.25">
      <c r="A19">
        <v>18</v>
      </c>
      <c r="B19" t="s">
        <v>361</v>
      </c>
      <c r="C19" t="s">
        <v>29</v>
      </c>
      <c r="F19">
        <v>39.201799999999899</v>
      </c>
      <c r="G19">
        <v>-113.90979900000001</v>
      </c>
      <c r="H19">
        <v>4975.1000000000004</v>
      </c>
      <c r="I19" t="s">
        <v>32</v>
      </c>
      <c r="J19">
        <v>1</v>
      </c>
      <c r="K19">
        <v>4975.1000000000004</v>
      </c>
      <c r="M19">
        <v>95</v>
      </c>
      <c r="O19">
        <v>6</v>
      </c>
      <c r="P19">
        <v>0.39</v>
      </c>
      <c r="Q19" t="s">
        <v>254</v>
      </c>
      <c r="R19">
        <v>0</v>
      </c>
      <c r="U19">
        <v>9003</v>
      </c>
    </row>
    <row r="20" spans="1:21" x14ac:dyDescent="0.25">
      <c r="A20">
        <v>19</v>
      </c>
      <c r="B20" t="s">
        <v>264</v>
      </c>
      <c r="C20" t="s">
        <v>29</v>
      </c>
      <c r="F20">
        <v>39.028571999999897</v>
      </c>
      <c r="G20">
        <v>-113.89175400000001</v>
      </c>
      <c r="H20">
        <v>5023.5</v>
      </c>
      <c r="I20" t="s">
        <v>32</v>
      </c>
      <c r="J20">
        <v>1</v>
      </c>
      <c r="K20">
        <v>5023.5</v>
      </c>
      <c r="M20">
        <v>580</v>
      </c>
      <c r="O20">
        <v>7</v>
      </c>
      <c r="P20">
        <v>1.6</v>
      </c>
      <c r="Q20" t="s">
        <v>254</v>
      </c>
      <c r="R20">
        <v>0.35</v>
      </c>
      <c r="S20">
        <v>40148</v>
      </c>
      <c r="U20">
        <v>9003</v>
      </c>
    </row>
    <row r="21" spans="1:21" x14ac:dyDescent="0.25">
      <c r="A21">
        <v>20</v>
      </c>
      <c r="B21" t="s">
        <v>265</v>
      </c>
      <c r="C21" t="s">
        <v>29</v>
      </c>
      <c r="F21">
        <v>39.028590000000001</v>
      </c>
      <c r="G21">
        <v>-113.891684999999</v>
      </c>
      <c r="H21">
        <v>5023</v>
      </c>
      <c r="I21" t="s">
        <v>32</v>
      </c>
      <c r="J21">
        <v>1</v>
      </c>
      <c r="K21">
        <v>5023</v>
      </c>
      <c r="M21">
        <v>1400</v>
      </c>
      <c r="O21">
        <v>7</v>
      </c>
      <c r="P21">
        <v>1.85</v>
      </c>
      <c r="Q21" t="s">
        <v>257</v>
      </c>
      <c r="R21">
        <v>0.55000000000000004</v>
      </c>
      <c r="S21">
        <v>40148</v>
      </c>
      <c r="U21">
        <v>9003</v>
      </c>
    </row>
    <row r="22" spans="1:21" x14ac:dyDescent="0.25">
      <c r="A22">
        <v>21</v>
      </c>
      <c r="B22" t="s">
        <v>326</v>
      </c>
      <c r="C22" t="s">
        <v>29</v>
      </c>
      <c r="F22">
        <v>39.028875999999897</v>
      </c>
      <c r="G22">
        <v>-113.892195</v>
      </c>
      <c r="H22">
        <v>5023</v>
      </c>
      <c r="I22" t="s">
        <v>32</v>
      </c>
      <c r="J22">
        <v>1</v>
      </c>
      <c r="K22">
        <v>5023</v>
      </c>
      <c r="M22">
        <v>100</v>
      </c>
      <c r="O22">
        <v>7</v>
      </c>
      <c r="P22">
        <v>3.39</v>
      </c>
      <c r="Q22" t="s">
        <v>257</v>
      </c>
      <c r="R22">
        <v>0</v>
      </c>
      <c r="U22">
        <v>9003</v>
      </c>
    </row>
    <row r="23" spans="1:21" x14ac:dyDescent="0.25">
      <c r="A23">
        <v>22</v>
      </c>
      <c r="B23" t="s">
        <v>266</v>
      </c>
      <c r="C23" t="s">
        <v>29</v>
      </c>
      <c r="F23">
        <v>38.723309999999898</v>
      </c>
      <c r="G23">
        <v>-113.92886</v>
      </c>
      <c r="H23">
        <v>5726.8</v>
      </c>
      <c r="I23" t="s">
        <v>32</v>
      </c>
      <c r="J23">
        <v>1</v>
      </c>
      <c r="K23">
        <v>5726.8</v>
      </c>
      <c r="M23">
        <v>160</v>
      </c>
      <c r="O23">
        <v>8</v>
      </c>
      <c r="P23">
        <v>1.28</v>
      </c>
      <c r="Q23" t="s">
        <v>254</v>
      </c>
      <c r="R23">
        <v>0.2</v>
      </c>
      <c r="S23">
        <v>40148</v>
      </c>
      <c r="U23">
        <v>9003</v>
      </c>
    </row>
    <row r="24" spans="1:21" x14ac:dyDescent="0.25">
      <c r="A24">
        <v>23</v>
      </c>
      <c r="B24" t="s">
        <v>267</v>
      </c>
      <c r="C24" t="s">
        <v>29</v>
      </c>
      <c r="F24">
        <v>38.723457000000003</v>
      </c>
      <c r="G24">
        <v>-113.928839999999</v>
      </c>
      <c r="H24">
        <v>5725.6999999999898</v>
      </c>
      <c r="I24" t="s">
        <v>32</v>
      </c>
      <c r="J24">
        <v>1</v>
      </c>
      <c r="K24">
        <v>5725.6999999999898</v>
      </c>
      <c r="M24">
        <v>400</v>
      </c>
      <c r="O24">
        <v>8</v>
      </c>
      <c r="P24">
        <v>1.81</v>
      </c>
      <c r="Q24" t="s">
        <v>254</v>
      </c>
      <c r="R24">
        <v>0.2</v>
      </c>
      <c r="S24">
        <v>40149</v>
      </c>
      <c r="U24">
        <v>9003</v>
      </c>
    </row>
    <row r="25" spans="1:21" x14ac:dyDescent="0.25">
      <c r="A25">
        <v>24</v>
      </c>
      <c r="B25" t="s">
        <v>302</v>
      </c>
      <c r="C25" t="s">
        <v>29</v>
      </c>
      <c r="F25">
        <v>39.110317000000002</v>
      </c>
      <c r="G25">
        <v>-113.925569999999</v>
      </c>
      <c r="H25">
        <v>5126</v>
      </c>
      <c r="I25" t="s">
        <v>32</v>
      </c>
      <c r="J25">
        <v>1</v>
      </c>
      <c r="K25">
        <v>5126</v>
      </c>
      <c r="M25">
        <v>265</v>
      </c>
      <c r="O25">
        <v>9</v>
      </c>
      <c r="P25">
        <v>1.0900000000000001</v>
      </c>
      <c r="Q25" t="s">
        <v>257</v>
      </c>
      <c r="R25">
        <v>0</v>
      </c>
      <c r="U25">
        <v>9003</v>
      </c>
    </row>
    <row r="26" spans="1:21" x14ac:dyDescent="0.25">
      <c r="A26">
        <v>25</v>
      </c>
      <c r="B26" t="s">
        <v>268</v>
      </c>
      <c r="C26" t="s">
        <v>29</v>
      </c>
      <c r="F26">
        <v>39.110267999999898</v>
      </c>
      <c r="G26">
        <v>-113.925409999999</v>
      </c>
      <c r="H26">
        <v>5124.5</v>
      </c>
      <c r="I26" t="s">
        <v>32</v>
      </c>
      <c r="J26">
        <v>1</v>
      </c>
      <c r="K26">
        <v>5124.5</v>
      </c>
      <c r="M26">
        <v>880</v>
      </c>
      <c r="O26">
        <v>9</v>
      </c>
      <c r="P26">
        <v>1</v>
      </c>
      <c r="Q26" t="s">
        <v>257</v>
      </c>
      <c r="R26">
        <v>0.1</v>
      </c>
      <c r="S26">
        <v>40149</v>
      </c>
      <c r="U26">
        <v>9003</v>
      </c>
    </row>
    <row r="27" spans="1:21" x14ac:dyDescent="0.25">
      <c r="A27">
        <v>26</v>
      </c>
      <c r="B27" t="s">
        <v>269</v>
      </c>
      <c r="C27" t="s">
        <v>29</v>
      </c>
      <c r="F27">
        <v>39.323802999999899</v>
      </c>
      <c r="G27">
        <v>-113.655074999999</v>
      </c>
      <c r="H27">
        <v>5266.3</v>
      </c>
      <c r="I27" t="s">
        <v>32</v>
      </c>
      <c r="J27">
        <v>1</v>
      </c>
      <c r="K27">
        <v>5266.3</v>
      </c>
      <c r="M27">
        <v>748</v>
      </c>
      <c r="O27">
        <v>10</v>
      </c>
      <c r="P27">
        <v>1.89</v>
      </c>
      <c r="Q27" t="s">
        <v>257</v>
      </c>
      <c r="R27">
        <v>0.2</v>
      </c>
      <c r="S27">
        <v>40150</v>
      </c>
      <c r="U27">
        <v>9027</v>
      </c>
    </row>
    <row r="28" spans="1:21" x14ac:dyDescent="0.25">
      <c r="A28">
        <v>27</v>
      </c>
      <c r="B28" t="s">
        <v>270</v>
      </c>
      <c r="C28" t="s">
        <v>29</v>
      </c>
      <c r="F28">
        <v>39.323802999999899</v>
      </c>
      <c r="G28">
        <v>-113.655074999999</v>
      </c>
      <c r="H28">
        <v>5266.3</v>
      </c>
      <c r="I28" t="s">
        <v>32</v>
      </c>
      <c r="J28">
        <v>1</v>
      </c>
      <c r="K28">
        <v>5266.3</v>
      </c>
      <c r="M28">
        <v>748</v>
      </c>
      <c r="O28">
        <v>10</v>
      </c>
      <c r="P28">
        <v>2.0699999999999998</v>
      </c>
      <c r="Q28" t="s">
        <v>257</v>
      </c>
      <c r="R28">
        <v>0.25</v>
      </c>
      <c r="S28">
        <v>40150</v>
      </c>
      <c r="U28">
        <v>9027</v>
      </c>
    </row>
    <row r="29" spans="1:21" x14ac:dyDescent="0.25">
      <c r="A29">
        <v>28</v>
      </c>
      <c r="B29" t="s">
        <v>271</v>
      </c>
      <c r="C29" t="s">
        <v>29</v>
      </c>
      <c r="F29">
        <v>38.727730000000001</v>
      </c>
      <c r="G29">
        <v>-113.982399999999</v>
      </c>
      <c r="H29">
        <v>5665</v>
      </c>
      <c r="I29" t="s">
        <v>32</v>
      </c>
      <c r="J29">
        <v>1</v>
      </c>
      <c r="K29">
        <v>5665</v>
      </c>
      <c r="M29">
        <v>540</v>
      </c>
      <c r="O29">
        <v>11</v>
      </c>
      <c r="P29">
        <v>1.26</v>
      </c>
      <c r="Q29" t="s">
        <v>257</v>
      </c>
      <c r="R29">
        <v>0.15</v>
      </c>
      <c r="S29">
        <v>40148</v>
      </c>
      <c r="U29">
        <v>9003</v>
      </c>
    </row>
    <row r="30" spans="1:21" x14ac:dyDescent="0.25">
      <c r="A30">
        <v>29</v>
      </c>
      <c r="B30" t="s">
        <v>272</v>
      </c>
      <c r="C30" t="s">
        <v>29</v>
      </c>
      <c r="F30">
        <v>38.727730000000001</v>
      </c>
      <c r="G30">
        <v>-113.982399999999</v>
      </c>
      <c r="H30">
        <v>5665</v>
      </c>
      <c r="I30" t="s">
        <v>32</v>
      </c>
      <c r="J30">
        <v>1</v>
      </c>
      <c r="K30">
        <v>5665</v>
      </c>
      <c r="M30">
        <v>540</v>
      </c>
      <c r="O30">
        <v>11</v>
      </c>
      <c r="P30">
        <v>1.04</v>
      </c>
      <c r="Q30" t="s">
        <v>257</v>
      </c>
      <c r="R30">
        <v>0.15</v>
      </c>
      <c r="S30">
        <v>40148</v>
      </c>
      <c r="U30">
        <v>9003</v>
      </c>
    </row>
    <row r="31" spans="1:21" x14ac:dyDescent="0.25">
      <c r="A31">
        <v>30</v>
      </c>
      <c r="B31" t="s">
        <v>273</v>
      </c>
      <c r="C31" t="s">
        <v>29</v>
      </c>
      <c r="F31">
        <v>38.72831</v>
      </c>
      <c r="G31">
        <v>-113.981759999999</v>
      </c>
      <c r="H31">
        <v>5659.5</v>
      </c>
      <c r="I31" t="s">
        <v>32</v>
      </c>
      <c r="J31">
        <v>1</v>
      </c>
      <c r="K31">
        <v>5659.5</v>
      </c>
      <c r="M31">
        <v>1263</v>
      </c>
      <c r="O31">
        <v>11</v>
      </c>
      <c r="P31">
        <v>2.06</v>
      </c>
      <c r="Q31" t="s">
        <v>254</v>
      </c>
      <c r="R31">
        <v>0.2</v>
      </c>
      <c r="S31">
        <v>40148</v>
      </c>
      <c r="U31">
        <v>9003</v>
      </c>
    </row>
    <row r="32" spans="1:21" x14ac:dyDescent="0.25">
      <c r="A32">
        <v>31</v>
      </c>
      <c r="B32" t="s">
        <v>274</v>
      </c>
      <c r="C32" t="s">
        <v>29</v>
      </c>
      <c r="F32">
        <v>38.72831</v>
      </c>
      <c r="G32">
        <v>-113.981759999999</v>
      </c>
      <c r="H32">
        <v>5659.5</v>
      </c>
      <c r="I32" t="s">
        <v>32</v>
      </c>
      <c r="J32">
        <v>1</v>
      </c>
      <c r="K32">
        <v>5659.5</v>
      </c>
      <c r="M32">
        <v>1263</v>
      </c>
      <c r="O32">
        <v>11</v>
      </c>
      <c r="P32">
        <v>2.0299999999999998</v>
      </c>
      <c r="Q32" t="s">
        <v>254</v>
      </c>
      <c r="R32">
        <v>0.15</v>
      </c>
      <c r="S32">
        <v>40148</v>
      </c>
      <c r="U32">
        <v>9003</v>
      </c>
    </row>
    <row r="33" spans="1:21" x14ac:dyDescent="0.25">
      <c r="A33">
        <v>32</v>
      </c>
      <c r="B33" t="s">
        <v>275</v>
      </c>
      <c r="C33" t="s">
        <v>29</v>
      </c>
      <c r="F33">
        <v>39.115450000000003</v>
      </c>
      <c r="G33">
        <v>-113.714039999999</v>
      </c>
      <c r="H33">
        <v>5851.1</v>
      </c>
      <c r="I33" t="s">
        <v>32</v>
      </c>
      <c r="J33">
        <v>1</v>
      </c>
      <c r="K33">
        <v>5851.1</v>
      </c>
      <c r="M33">
        <v>1645</v>
      </c>
      <c r="O33">
        <v>12</v>
      </c>
      <c r="P33">
        <v>2.31</v>
      </c>
      <c r="Q33" t="s">
        <v>254</v>
      </c>
      <c r="R33">
        <v>0.7</v>
      </c>
      <c r="S33">
        <v>40148</v>
      </c>
      <c r="U33">
        <v>9003</v>
      </c>
    </row>
    <row r="34" spans="1:21" x14ac:dyDescent="0.25">
      <c r="A34">
        <v>33</v>
      </c>
      <c r="B34" t="s">
        <v>276</v>
      </c>
      <c r="C34" t="s">
        <v>29</v>
      </c>
      <c r="F34">
        <v>38.941733999999897</v>
      </c>
      <c r="G34">
        <v>-114.034149999999</v>
      </c>
      <c r="H34">
        <v>5263.8</v>
      </c>
      <c r="I34" t="s">
        <v>32</v>
      </c>
      <c r="J34" t="s">
        <v>246</v>
      </c>
      <c r="K34">
        <v>5263.8</v>
      </c>
      <c r="M34">
        <v>85</v>
      </c>
      <c r="O34">
        <v>13</v>
      </c>
      <c r="P34">
        <v>1.34</v>
      </c>
      <c r="Q34" t="s">
        <v>254</v>
      </c>
      <c r="R34">
        <v>0.15</v>
      </c>
      <c r="S34">
        <v>40149</v>
      </c>
      <c r="U34">
        <v>9003</v>
      </c>
    </row>
    <row r="35" spans="1:21" x14ac:dyDescent="0.25">
      <c r="A35">
        <v>34</v>
      </c>
      <c r="B35" t="s">
        <v>277</v>
      </c>
      <c r="C35" t="s">
        <v>29</v>
      </c>
      <c r="F35">
        <v>38.941560000000003</v>
      </c>
      <c r="G35">
        <v>-114.03377</v>
      </c>
      <c r="H35">
        <v>5262.1</v>
      </c>
      <c r="I35" t="s">
        <v>32</v>
      </c>
      <c r="J35" t="s">
        <v>246</v>
      </c>
      <c r="K35">
        <v>5262.1</v>
      </c>
      <c r="M35">
        <v>320</v>
      </c>
      <c r="O35">
        <v>13</v>
      </c>
      <c r="P35">
        <v>1.47</v>
      </c>
      <c r="Q35" t="s">
        <v>254</v>
      </c>
      <c r="R35">
        <v>0.3</v>
      </c>
      <c r="S35">
        <v>40149</v>
      </c>
      <c r="U35">
        <v>9003</v>
      </c>
    </row>
    <row r="36" spans="1:21" x14ac:dyDescent="0.25">
      <c r="A36">
        <v>35</v>
      </c>
      <c r="B36" t="s">
        <v>278</v>
      </c>
      <c r="C36" t="s">
        <v>29</v>
      </c>
      <c r="F36">
        <v>38.941560000000003</v>
      </c>
      <c r="G36">
        <v>-114.03377</v>
      </c>
      <c r="H36">
        <v>5262.1</v>
      </c>
      <c r="I36" t="s">
        <v>32</v>
      </c>
      <c r="J36" t="s">
        <v>246</v>
      </c>
      <c r="K36">
        <v>5262.1</v>
      </c>
      <c r="M36">
        <v>320</v>
      </c>
      <c r="O36">
        <v>13</v>
      </c>
      <c r="P36">
        <v>1.95</v>
      </c>
      <c r="Q36" t="s">
        <v>254</v>
      </c>
      <c r="R36">
        <v>0.35</v>
      </c>
      <c r="S36">
        <v>40149</v>
      </c>
      <c r="U36">
        <v>9003</v>
      </c>
    </row>
    <row r="37" spans="1:21" x14ac:dyDescent="0.25">
      <c r="A37">
        <v>36</v>
      </c>
      <c r="B37" t="s">
        <v>303</v>
      </c>
      <c r="C37" t="s">
        <v>29</v>
      </c>
      <c r="F37">
        <v>39.073574000000001</v>
      </c>
      <c r="G37">
        <v>-113.98102</v>
      </c>
      <c r="H37">
        <v>5010.3999999999896</v>
      </c>
      <c r="I37" t="s">
        <v>32</v>
      </c>
      <c r="J37" t="s">
        <v>246</v>
      </c>
      <c r="K37">
        <v>5010.3999999999896</v>
      </c>
      <c r="M37">
        <v>65</v>
      </c>
      <c r="O37">
        <v>14</v>
      </c>
      <c r="P37">
        <v>1.57</v>
      </c>
      <c r="Q37" t="s">
        <v>257</v>
      </c>
      <c r="R37">
        <v>0</v>
      </c>
      <c r="U37">
        <v>9003</v>
      </c>
    </row>
    <row r="38" spans="1:21" x14ac:dyDescent="0.25">
      <c r="A38">
        <v>37</v>
      </c>
      <c r="B38" t="s">
        <v>304</v>
      </c>
      <c r="C38" t="s">
        <v>29</v>
      </c>
      <c r="F38">
        <v>39.073790000000002</v>
      </c>
      <c r="G38">
        <v>-113.98093</v>
      </c>
      <c r="H38">
        <v>5009.8</v>
      </c>
      <c r="I38" t="s">
        <v>32</v>
      </c>
      <c r="J38" t="s">
        <v>246</v>
      </c>
      <c r="K38">
        <v>5009.8</v>
      </c>
      <c r="M38">
        <v>317</v>
      </c>
      <c r="O38">
        <v>14</v>
      </c>
      <c r="P38">
        <v>0.84</v>
      </c>
      <c r="Q38" t="s">
        <v>257</v>
      </c>
      <c r="R38">
        <v>0</v>
      </c>
      <c r="U38">
        <v>9003</v>
      </c>
    </row>
    <row r="39" spans="1:21" x14ac:dyDescent="0.25">
      <c r="A39">
        <v>38</v>
      </c>
      <c r="B39" t="s">
        <v>248</v>
      </c>
      <c r="C39" t="s">
        <v>29</v>
      </c>
      <c r="D39" t="s">
        <v>249</v>
      </c>
      <c r="F39">
        <v>39.073790000000002</v>
      </c>
      <c r="G39">
        <v>-113.98093</v>
      </c>
      <c r="H39">
        <v>5009.8</v>
      </c>
      <c r="I39" t="s">
        <v>32</v>
      </c>
      <c r="J39" t="s">
        <v>246</v>
      </c>
      <c r="K39">
        <v>5009.8</v>
      </c>
      <c r="M39">
        <v>317</v>
      </c>
      <c r="N39">
        <v>1</v>
      </c>
      <c r="O39">
        <v>14</v>
      </c>
      <c r="P39">
        <v>0.46</v>
      </c>
      <c r="R39">
        <v>0.15</v>
      </c>
      <c r="U39">
        <v>9003</v>
      </c>
    </row>
    <row r="40" spans="1:21" x14ac:dyDescent="0.25">
      <c r="A40">
        <v>39</v>
      </c>
      <c r="B40" t="s">
        <v>305</v>
      </c>
      <c r="C40" t="s">
        <v>29</v>
      </c>
      <c r="F40">
        <v>38.729767000000002</v>
      </c>
      <c r="G40">
        <v>-114.049019999999</v>
      </c>
      <c r="H40">
        <v>5528.3999999999896</v>
      </c>
      <c r="I40" t="s">
        <v>32</v>
      </c>
      <c r="J40" t="s">
        <v>246</v>
      </c>
      <c r="K40">
        <v>5528.3999999999896</v>
      </c>
      <c r="M40">
        <v>180</v>
      </c>
      <c r="O40">
        <v>15</v>
      </c>
      <c r="P40">
        <v>1.56</v>
      </c>
      <c r="Q40" t="s">
        <v>257</v>
      </c>
      <c r="R40">
        <v>0</v>
      </c>
      <c r="U40">
        <v>9003</v>
      </c>
    </row>
    <row r="41" spans="1:21" x14ac:dyDescent="0.25">
      <c r="A41">
        <v>40</v>
      </c>
      <c r="B41" t="s">
        <v>279</v>
      </c>
      <c r="C41" t="s">
        <v>29</v>
      </c>
      <c r="F41">
        <v>38.798614999999899</v>
      </c>
      <c r="G41">
        <v>-114.009289999999</v>
      </c>
      <c r="H41">
        <v>5415.5</v>
      </c>
      <c r="I41" t="s">
        <v>32</v>
      </c>
      <c r="J41" t="s">
        <v>246</v>
      </c>
      <c r="K41">
        <v>5415.5</v>
      </c>
      <c r="M41">
        <v>85</v>
      </c>
      <c r="O41">
        <v>16</v>
      </c>
      <c r="P41">
        <v>1.98</v>
      </c>
      <c r="Q41" t="s">
        <v>254</v>
      </c>
      <c r="R41">
        <v>0.1</v>
      </c>
      <c r="S41">
        <v>40149</v>
      </c>
      <c r="U41">
        <v>9003</v>
      </c>
    </row>
    <row r="42" spans="1:21" x14ac:dyDescent="0.25">
      <c r="A42">
        <v>41</v>
      </c>
      <c r="B42" t="s">
        <v>280</v>
      </c>
      <c r="C42" t="s">
        <v>29</v>
      </c>
      <c r="F42">
        <v>38.798737000000003</v>
      </c>
      <c r="G42">
        <v>-114.009345999999</v>
      </c>
      <c r="H42">
        <v>5414.5</v>
      </c>
      <c r="I42" t="s">
        <v>32</v>
      </c>
      <c r="J42" t="s">
        <v>246</v>
      </c>
      <c r="K42">
        <v>5414.5</v>
      </c>
      <c r="M42">
        <v>317</v>
      </c>
      <c r="O42">
        <v>16</v>
      </c>
      <c r="P42">
        <v>1.0900000000000001</v>
      </c>
      <c r="Q42" t="s">
        <v>254</v>
      </c>
      <c r="R42">
        <v>0.1</v>
      </c>
      <c r="S42">
        <v>40149</v>
      </c>
      <c r="U42">
        <v>9003</v>
      </c>
    </row>
    <row r="43" spans="1:21" x14ac:dyDescent="0.25">
      <c r="A43">
        <v>42</v>
      </c>
      <c r="B43" t="s">
        <v>281</v>
      </c>
      <c r="C43" t="s">
        <v>29</v>
      </c>
      <c r="F43">
        <v>38.798737000000003</v>
      </c>
      <c r="G43">
        <v>-114.009345999999</v>
      </c>
      <c r="H43">
        <v>5414.5</v>
      </c>
      <c r="I43" t="s">
        <v>32</v>
      </c>
      <c r="J43" t="s">
        <v>246</v>
      </c>
      <c r="K43">
        <v>5414.5</v>
      </c>
      <c r="M43">
        <v>317</v>
      </c>
      <c r="O43">
        <v>16</v>
      </c>
      <c r="P43">
        <v>1.69</v>
      </c>
      <c r="Q43" t="s">
        <v>254</v>
      </c>
      <c r="R43">
        <v>0.1</v>
      </c>
      <c r="S43">
        <v>40149</v>
      </c>
      <c r="U43">
        <v>9003</v>
      </c>
    </row>
    <row r="44" spans="1:21" x14ac:dyDescent="0.25">
      <c r="A44">
        <v>43</v>
      </c>
      <c r="B44" t="s">
        <v>282</v>
      </c>
      <c r="C44" t="s">
        <v>29</v>
      </c>
      <c r="F44">
        <v>39.4779699999999</v>
      </c>
      <c r="G44">
        <v>-113.55109400000001</v>
      </c>
      <c r="H44">
        <v>4507.5</v>
      </c>
      <c r="I44" t="s">
        <v>32</v>
      </c>
      <c r="J44">
        <v>1</v>
      </c>
      <c r="K44">
        <v>4507.5</v>
      </c>
      <c r="M44">
        <v>183</v>
      </c>
      <c r="O44">
        <v>17</v>
      </c>
      <c r="P44">
        <v>1.79</v>
      </c>
      <c r="Q44" t="s">
        <v>257</v>
      </c>
      <c r="R44">
        <v>0.15</v>
      </c>
      <c r="S44">
        <v>40150</v>
      </c>
      <c r="U44">
        <v>9027</v>
      </c>
    </row>
    <row r="45" spans="1:21" x14ac:dyDescent="0.25">
      <c r="A45">
        <v>44</v>
      </c>
      <c r="B45" t="s">
        <v>283</v>
      </c>
      <c r="C45" t="s">
        <v>29</v>
      </c>
      <c r="F45">
        <v>39.477930000000001</v>
      </c>
      <c r="G45">
        <v>-113.55101000000001</v>
      </c>
      <c r="H45">
        <v>4506.8999999999896</v>
      </c>
      <c r="I45" t="s">
        <v>32</v>
      </c>
      <c r="J45">
        <v>1</v>
      </c>
      <c r="K45">
        <v>4506.8999999999896</v>
      </c>
      <c r="M45">
        <v>590</v>
      </c>
      <c r="O45">
        <v>17</v>
      </c>
      <c r="P45">
        <v>2.0099999999999998</v>
      </c>
      <c r="Q45" t="s">
        <v>284</v>
      </c>
      <c r="R45">
        <v>0.2</v>
      </c>
      <c r="S45">
        <v>40240</v>
      </c>
      <c r="U45">
        <v>9027</v>
      </c>
    </row>
    <row r="46" spans="1:21" x14ac:dyDescent="0.25">
      <c r="A46">
        <v>45</v>
      </c>
      <c r="B46" t="s">
        <v>285</v>
      </c>
      <c r="C46" t="s">
        <v>29</v>
      </c>
      <c r="F46">
        <v>39.477930000000001</v>
      </c>
      <c r="G46">
        <v>-113.55101000000001</v>
      </c>
      <c r="H46">
        <v>4506.8999999999896</v>
      </c>
      <c r="I46" t="s">
        <v>32</v>
      </c>
      <c r="J46">
        <v>1</v>
      </c>
      <c r="K46">
        <v>4506.8999999999896</v>
      </c>
      <c r="M46">
        <v>590</v>
      </c>
      <c r="O46">
        <v>17</v>
      </c>
      <c r="P46">
        <v>2.0099999999999998</v>
      </c>
      <c r="Q46" t="s">
        <v>257</v>
      </c>
      <c r="R46">
        <v>0.2</v>
      </c>
      <c r="S46">
        <v>40150</v>
      </c>
      <c r="U46">
        <v>9027</v>
      </c>
    </row>
    <row r="47" spans="1:21" x14ac:dyDescent="0.25">
      <c r="A47">
        <v>46</v>
      </c>
      <c r="B47" t="s">
        <v>362</v>
      </c>
      <c r="C47" t="s">
        <v>29</v>
      </c>
      <c r="F47">
        <v>39.488055600000003</v>
      </c>
      <c r="G47">
        <v>-113.575638999999</v>
      </c>
      <c r="H47">
        <v>4570.8</v>
      </c>
      <c r="I47" t="s">
        <v>32</v>
      </c>
      <c r="J47" t="s">
        <v>246</v>
      </c>
      <c r="K47">
        <v>4570.8</v>
      </c>
      <c r="O47">
        <v>34</v>
      </c>
      <c r="P47">
        <v>3.52</v>
      </c>
      <c r="Q47" t="s">
        <v>284</v>
      </c>
      <c r="R47">
        <v>0.15</v>
      </c>
      <c r="U47">
        <v>9027</v>
      </c>
    </row>
    <row r="48" spans="1:21" x14ac:dyDescent="0.25">
      <c r="A48">
        <v>47</v>
      </c>
      <c r="B48" t="s">
        <v>286</v>
      </c>
      <c r="C48" t="s">
        <v>29</v>
      </c>
      <c r="F48">
        <v>39.653854000000003</v>
      </c>
      <c r="G48">
        <v>-113.66857</v>
      </c>
      <c r="H48">
        <v>5185</v>
      </c>
      <c r="I48" t="s">
        <v>32</v>
      </c>
      <c r="J48">
        <v>1</v>
      </c>
      <c r="K48">
        <v>5185</v>
      </c>
      <c r="M48">
        <v>1003</v>
      </c>
      <c r="O48">
        <v>18</v>
      </c>
      <c r="P48">
        <v>0.97</v>
      </c>
      <c r="Q48" t="s">
        <v>284</v>
      </c>
      <c r="R48">
        <v>0</v>
      </c>
      <c r="S48">
        <v>40150</v>
      </c>
      <c r="U48">
        <v>9061</v>
      </c>
    </row>
    <row r="49" spans="1:21" x14ac:dyDescent="0.25">
      <c r="A49">
        <v>48</v>
      </c>
      <c r="B49" t="s">
        <v>287</v>
      </c>
      <c r="C49" t="s">
        <v>29</v>
      </c>
      <c r="F49">
        <v>39.634265999999897</v>
      </c>
      <c r="G49">
        <v>-113.271225</v>
      </c>
      <c r="H49">
        <v>4634.6999999999898</v>
      </c>
      <c r="I49" t="s">
        <v>32</v>
      </c>
      <c r="J49">
        <v>1</v>
      </c>
      <c r="K49">
        <v>4634.6999999999898</v>
      </c>
      <c r="M49">
        <v>460</v>
      </c>
      <c r="O49">
        <v>19</v>
      </c>
      <c r="P49">
        <v>2.17</v>
      </c>
      <c r="Q49" t="s">
        <v>288</v>
      </c>
      <c r="R49">
        <v>0.2</v>
      </c>
      <c r="S49">
        <v>40151</v>
      </c>
      <c r="U49">
        <v>9049</v>
      </c>
    </row>
    <row r="50" spans="1:21" x14ac:dyDescent="0.25">
      <c r="A50">
        <v>49</v>
      </c>
      <c r="B50" t="s">
        <v>289</v>
      </c>
      <c r="C50" t="s">
        <v>29</v>
      </c>
      <c r="F50">
        <v>39.634895</v>
      </c>
      <c r="G50">
        <v>-113.27096</v>
      </c>
      <c r="H50">
        <v>4632.3</v>
      </c>
      <c r="I50" t="s">
        <v>32</v>
      </c>
      <c r="J50">
        <v>1</v>
      </c>
      <c r="K50">
        <v>4632.3</v>
      </c>
      <c r="M50">
        <v>420</v>
      </c>
      <c r="O50">
        <v>19</v>
      </c>
      <c r="P50">
        <v>1.69</v>
      </c>
      <c r="Q50" t="s">
        <v>257</v>
      </c>
      <c r="R50">
        <v>0.25</v>
      </c>
      <c r="S50">
        <v>40151</v>
      </c>
      <c r="U50">
        <v>9049</v>
      </c>
    </row>
    <row r="51" spans="1:21" x14ac:dyDescent="0.25">
      <c r="A51">
        <v>50</v>
      </c>
      <c r="B51" t="s">
        <v>290</v>
      </c>
      <c r="C51" t="s">
        <v>29</v>
      </c>
      <c r="F51">
        <v>39.634265999999897</v>
      </c>
      <c r="G51">
        <v>-113.271225</v>
      </c>
      <c r="H51">
        <v>4634.6999999999898</v>
      </c>
      <c r="I51" t="s">
        <v>32</v>
      </c>
      <c r="J51">
        <v>1</v>
      </c>
      <c r="K51">
        <v>4634.6999999999898</v>
      </c>
      <c r="M51">
        <v>460</v>
      </c>
      <c r="O51">
        <v>19</v>
      </c>
      <c r="P51">
        <v>2.46</v>
      </c>
      <c r="Q51" t="s">
        <v>288</v>
      </c>
      <c r="R51">
        <v>0.3</v>
      </c>
      <c r="S51">
        <v>40151</v>
      </c>
      <c r="U51">
        <v>9049</v>
      </c>
    </row>
    <row r="52" spans="1:21" x14ac:dyDescent="0.25">
      <c r="A52">
        <v>51</v>
      </c>
      <c r="B52" t="s">
        <v>291</v>
      </c>
      <c r="C52" t="s">
        <v>29</v>
      </c>
      <c r="F52">
        <v>39.620662000000003</v>
      </c>
      <c r="G52">
        <v>-113.40559</v>
      </c>
      <c r="H52">
        <v>4721.1999999999898</v>
      </c>
      <c r="I52" t="s">
        <v>32</v>
      </c>
      <c r="J52">
        <v>1</v>
      </c>
      <c r="K52">
        <v>4721.1999999999898</v>
      </c>
      <c r="L52" t="s">
        <v>32</v>
      </c>
      <c r="M52">
        <v>760</v>
      </c>
      <c r="O52">
        <v>20</v>
      </c>
      <c r="P52">
        <v>0.93</v>
      </c>
      <c r="Q52" t="s">
        <v>288</v>
      </c>
      <c r="R52">
        <v>0.1</v>
      </c>
      <c r="S52">
        <v>40150</v>
      </c>
      <c r="U52">
        <v>9049</v>
      </c>
    </row>
    <row r="53" spans="1:21" x14ac:dyDescent="0.25">
      <c r="A53">
        <v>52</v>
      </c>
      <c r="B53" t="s">
        <v>306</v>
      </c>
      <c r="C53" t="s">
        <v>29</v>
      </c>
      <c r="F53">
        <v>39.886597000000002</v>
      </c>
      <c r="G53">
        <v>-113.41334000000001</v>
      </c>
      <c r="H53">
        <v>4309.6999999999898</v>
      </c>
      <c r="I53" t="s">
        <v>32</v>
      </c>
      <c r="J53">
        <v>1</v>
      </c>
      <c r="K53">
        <v>4309.6999999999898</v>
      </c>
      <c r="L53" t="s">
        <v>32</v>
      </c>
      <c r="M53">
        <v>24</v>
      </c>
      <c r="O53">
        <v>21</v>
      </c>
      <c r="P53">
        <v>2.4300000000000002</v>
      </c>
      <c r="Q53" t="s">
        <v>288</v>
      </c>
      <c r="R53">
        <v>0</v>
      </c>
      <c r="U53">
        <v>9049</v>
      </c>
    </row>
    <row r="54" spans="1:21" x14ac:dyDescent="0.25">
      <c r="A54">
        <v>53</v>
      </c>
      <c r="B54" t="s">
        <v>307</v>
      </c>
      <c r="C54" t="s">
        <v>29</v>
      </c>
      <c r="F54">
        <v>39.886580000000002</v>
      </c>
      <c r="G54">
        <v>-113.41339000000001</v>
      </c>
      <c r="H54">
        <v>4309.8</v>
      </c>
      <c r="I54" t="s">
        <v>32</v>
      </c>
      <c r="J54">
        <v>1</v>
      </c>
      <c r="K54">
        <v>4309.8</v>
      </c>
      <c r="L54" t="s">
        <v>32</v>
      </c>
      <c r="M54">
        <v>39</v>
      </c>
      <c r="O54">
        <v>21</v>
      </c>
      <c r="P54">
        <v>2.36</v>
      </c>
      <c r="Q54" t="s">
        <v>288</v>
      </c>
      <c r="R54">
        <v>0</v>
      </c>
      <c r="U54">
        <v>9049</v>
      </c>
    </row>
    <row r="55" spans="1:21" x14ac:dyDescent="0.25">
      <c r="A55">
        <v>54</v>
      </c>
      <c r="B55" t="s">
        <v>250</v>
      </c>
      <c r="C55" t="s">
        <v>29</v>
      </c>
      <c r="D55" t="s">
        <v>251</v>
      </c>
      <c r="F55">
        <v>39.886578</v>
      </c>
      <c r="G55">
        <v>-113.413414</v>
      </c>
      <c r="H55">
        <v>4309.6000000000004</v>
      </c>
      <c r="I55" t="s">
        <v>32</v>
      </c>
      <c r="K55">
        <v>4309.6000000000004</v>
      </c>
      <c r="L55" t="s">
        <v>32</v>
      </c>
      <c r="M55">
        <v>67</v>
      </c>
      <c r="N55">
        <v>1</v>
      </c>
      <c r="O55">
        <v>21</v>
      </c>
      <c r="P55">
        <v>2.5099999999999998</v>
      </c>
      <c r="R55">
        <v>0.1</v>
      </c>
      <c r="U55">
        <v>9049</v>
      </c>
    </row>
    <row r="56" spans="1:21" x14ac:dyDescent="0.25">
      <c r="A56">
        <v>55</v>
      </c>
      <c r="B56" t="s">
        <v>308</v>
      </c>
      <c r="C56" t="s">
        <v>29</v>
      </c>
      <c r="F56">
        <v>39.841594999999899</v>
      </c>
      <c r="G56">
        <v>-113.394424</v>
      </c>
      <c r="H56">
        <v>4316.3999999999896</v>
      </c>
      <c r="I56" t="s">
        <v>32</v>
      </c>
      <c r="J56">
        <v>1</v>
      </c>
      <c r="K56">
        <v>4316.3999999999896</v>
      </c>
      <c r="L56" t="s">
        <v>32</v>
      </c>
      <c r="M56">
        <v>27</v>
      </c>
      <c r="O56">
        <v>22</v>
      </c>
      <c r="P56">
        <v>2.83</v>
      </c>
      <c r="Q56" t="s">
        <v>288</v>
      </c>
      <c r="R56">
        <v>0</v>
      </c>
      <c r="U56">
        <v>9049</v>
      </c>
    </row>
    <row r="57" spans="1:21" x14ac:dyDescent="0.25">
      <c r="A57">
        <v>56</v>
      </c>
      <c r="B57" t="s">
        <v>309</v>
      </c>
      <c r="C57" t="s">
        <v>29</v>
      </c>
      <c r="F57">
        <v>39.841459999999898</v>
      </c>
      <c r="G57">
        <v>-113.39453</v>
      </c>
      <c r="H57">
        <v>4317.3999999999896</v>
      </c>
      <c r="I57" t="s">
        <v>32</v>
      </c>
      <c r="J57">
        <v>1</v>
      </c>
      <c r="K57">
        <v>4317.3999999999896</v>
      </c>
      <c r="L57" t="s">
        <v>32</v>
      </c>
      <c r="M57">
        <v>75</v>
      </c>
      <c r="O57">
        <v>22</v>
      </c>
      <c r="P57">
        <v>3.26</v>
      </c>
      <c r="Q57" t="s">
        <v>288</v>
      </c>
      <c r="R57">
        <v>0</v>
      </c>
      <c r="U57">
        <v>9049</v>
      </c>
    </row>
    <row r="58" spans="1:21" x14ac:dyDescent="0.25">
      <c r="A58">
        <v>57</v>
      </c>
      <c r="B58" t="s">
        <v>363</v>
      </c>
      <c r="C58" t="s">
        <v>29</v>
      </c>
      <c r="F58">
        <v>38.755809999999897</v>
      </c>
      <c r="G58">
        <v>-114.02978</v>
      </c>
      <c r="H58">
        <v>5450.3</v>
      </c>
      <c r="I58" t="s">
        <v>32</v>
      </c>
      <c r="J58">
        <v>1</v>
      </c>
      <c r="K58">
        <v>5450.3</v>
      </c>
      <c r="L58" t="s">
        <v>32</v>
      </c>
      <c r="M58">
        <v>65</v>
      </c>
      <c r="O58">
        <v>23</v>
      </c>
      <c r="P58">
        <v>2.4300000000000002</v>
      </c>
      <c r="Q58" t="s">
        <v>254</v>
      </c>
      <c r="R58">
        <v>0.1</v>
      </c>
      <c r="U58">
        <v>9003</v>
      </c>
    </row>
    <row r="59" spans="1:21" x14ac:dyDescent="0.25">
      <c r="A59">
        <v>58</v>
      </c>
      <c r="B59" t="s">
        <v>310</v>
      </c>
      <c r="C59" t="s">
        <v>29</v>
      </c>
      <c r="F59">
        <v>39.403514999999899</v>
      </c>
      <c r="G59">
        <v>-113.86311000000001</v>
      </c>
      <c r="H59">
        <v>4819.3999999999896</v>
      </c>
      <c r="I59" t="s">
        <v>32</v>
      </c>
      <c r="J59">
        <v>1</v>
      </c>
      <c r="K59">
        <v>4819.3999999999896</v>
      </c>
      <c r="L59" t="s">
        <v>32</v>
      </c>
      <c r="M59">
        <v>19</v>
      </c>
      <c r="O59">
        <v>24</v>
      </c>
      <c r="P59">
        <v>3.02</v>
      </c>
      <c r="Q59" t="s">
        <v>254</v>
      </c>
      <c r="R59">
        <v>0</v>
      </c>
      <c r="U59">
        <v>9061</v>
      </c>
    </row>
    <row r="60" spans="1:21" x14ac:dyDescent="0.25">
      <c r="A60">
        <v>59</v>
      </c>
      <c r="B60" t="s">
        <v>311</v>
      </c>
      <c r="C60" t="s">
        <v>29</v>
      </c>
      <c r="F60">
        <v>39.403506999999898</v>
      </c>
      <c r="G60">
        <v>-113.86309</v>
      </c>
      <c r="H60">
        <v>4819.5</v>
      </c>
      <c r="I60" t="s">
        <v>32</v>
      </c>
      <c r="J60">
        <v>1</v>
      </c>
      <c r="K60">
        <v>4819.5</v>
      </c>
      <c r="L60" t="s">
        <v>32</v>
      </c>
      <c r="M60">
        <v>48</v>
      </c>
      <c r="O60">
        <v>24</v>
      </c>
      <c r="P60">
        <v>1.78</v>
      </c>
      <c r="Q60" t="s">
        <v>254</v>
      </c>
      <c r="R60">
        <v>0</v>
      </c>
      <c r="U60">
        <v>9061</v>
      </c>
    </row>
    <row r="61" spans="1:21" x14ac:dyDescent="0.25">
      <c r="A61">
        <v>60</v>
      </c>
      <c r="B61" t="s">
        <v>292</v>
      </c>
      <c r="C61" t="s">
        <v>29</v>
      </c>
      <c r="F61">
        <v>39.403480000000002</v>
      </c>
      <c r="G61">
        <v>-113.86301400000001</v>
      </c>
      <c r="H61">
        <v>4820.1000000000004</v>
      </c>
      <c r="I61" t="s">
        <v>32</v>
      </c>
      <c r="J61">
        <v>1</v>
      </c>
      <c r="K61">
        <v>4820.1000000000004</v>
      </c>
      <c r="L61" t="s">
        <v>32</v>
      </c>
      <c r="M61">
        <v>116</v>
      </c>
      <c r="O61">
        <v>24</v>
      </c>
      <c r="P61">
        <v>1.91</v>
      </c>
      <c r="Q61" t="s">
        <v>254</v>
      </c>
      <c r="R61">
        <v>0</v>
      </c>
      <c r="S61">
        <v>40149</v>
      </c>
      <c r="U61">
        <v>9061</v>
      </c>
    </row>
    <row r="62" spans="1:21" x14ac:dyDescent="0.25">
      <c r="A62">
        <v>61</v>
      </c>
      <c r="B62" t="s">
        <v>312</v>
      </c>
      <c r="C62" t="s">
        <v>29</v>
      </c>
      <c r="F62">
        <v>39.558605</v>
      </c>
      <c r="G62">
        <v>-113.891769999999</v>
      </c>
      <c r="H62">
        <v>4789</v>
      </c>
      <c r="I62" t="s">
        <v>32</v>
      </c>
      <c r="J62">
        <v>1</v>
      </c>
      <c r="K62">
        <v>4789</v>
      </c>
      <c r="L62" t="s">
        <v>32</v>
      </c>
      <c r="M62">
        <v>25</v>
      </c>
      <c r="O62">
        <v>25</v>
      </c>
      <c r="P62">
        <v>2.1</v>
      </c>
      <c r="Q62" t="s">
        <v>254</v>
      </c>
      <c r="R62">
        <v>0</v>
      </c>
      <c r="U62">
        <v>9061</v>
      </c>
    </row>
    <row r="63" spans="1:21" x14ac:dyDescent="0.25">
      <c r="A63">
        <v>62</v>
      </c>
      <c r="B63" t="s">
        <v>313</v>
      </c>
      <c r="C63" t="s">
        <v>29</v>
      </c>
      <c r="F63">
        <v>39.558709999999898</v>
      </c>
      <c r="G63">
        <v>-113.89167</v>
      </c>
      <c r="H63">
        <v>4789</v>
      </c>
      <c r="I63" t="s">
        <v>32</v>
      </c>
      <c r="J63">
        <v>1</v>
      </c>
      <c r="K63">
        <v>4789</v>
      </c>
      <c r="L63" t="s">
        <v>32</v>
      </c>
      <c r="M63">
        <v>65</v>
      </c>
      <c r="O63">
        <v>25</v>
      </c>
      <c r="P63">
        <v>2.2200000000000002</v>
      </c>
      <c r="Q63" t="s">
        <v>254</v>
      </c>
      <c r="R63">
        <v>0</v>
      </c>
      <c r="U63">
        <v>9061</v>
      </c>
    </row>
    <row r="64" spans="1:21" x14ac:dyDescent="0.25">
      <c r="A64">
        <v>63</v>
      </c>
      <c r="B64" t="s">
        <v>293</v>
      </c>
      <c r="C64" t="s">
        <v>29</v>
      </c>
      <c r="F64">
        <v>39.558666000000002</v>
      </c>
      <c r="G64">
        <v>-113.89172000000001</v>
      </c>
      <c r="H64">
        <v>4789.1000000000004</v>
      </c>
      <c r="I64" t="s">
        <v>32</v>
      </c>
      <c r="J64">
        <v>1</v>
      </c>
      <c r="K64">
        <v>4789.1000000000004</v>
      </c>
      <c r="L64" t="s">
        <v>32</v>
      </c>
      <c r="M64">
        <v>116</v>
      </c>
      <c r="O64">
        <v>25</v>
      </c>
      <c r="P64">
        <v>2.16</v>
      </c>
      <c r="Q64" t="s">
        <v>254</v>
      </c>
      <c r="R64">
        <v>0.1</v>
      </c>
      <c r="S64">
        <v>40150</v>
      </c>
      <c r="U64">
        <v>9061</v>
      </c>
    </row>
    <row r="65" spans="1:21" x14ac:dyDescent="0.25">
      <c r="A65">
        <v>64</v>
      </c>
      <c r="B65" t="s">
        <v>314</v>
      </c>
      <c r="C65" t="s">
        <v>29</v>
      </c>
      <c r="F65">
        <v>39.558599999999899</v>
      </c>
      <c r="G65">
        <v>-113.895669999999</v>
      </c>
      <c r="H65">
        <v>4795.1000000000004</v>
      </c>
      <c r="I65" t="s">
        <v>32</v>
      </c>
      <c r="J65">
        <v>1</v>
      </c>
      <c r="K65">
        <v>4795.1000000000004</v>
      </c>
      <c r="L65" t="s">
        <v>32</v>
      </c>
      <c r="M65">
        <v>60</v>
      </c>
      <c r="O65">
        <v>25</v>
      </c>
      <c r="P65">
        <v>2.3199999999999998</v>
      </c>
      <c r="Q65" t="s">
        <v>254</v>
      </c>
      <c r="R65">
        <v>0</v>
      </c>
      <c r="U65">
        <v>9061</v>
      </c>
    </row>
    <row r="66" spans="1:21" x14ac:dyDescent="0.25">
      <c r="A66">
        <v>65</v>
      </c>
      <c r="B66" t="s">
        <v>315</v>
      </c>
      <c r="C66" t="s">
        <v>29</v>
      </c>
      <c r="F66">
        <v>39.485027000000002</v>
      </c>
      <c r="G66">
        <v>-113.917529999999</v>
      </c>
      <c r="H66">
        <v>4794.8</v>
      </c>
      <c r="I66" t="s">
        <v>32</v>
      </c>
      <c r="J66">
        <v>1</v>
      </c>
      <c r="K66">
        <v>4794.8</v>
      </c>
      <c r="L66" t="s">
        <v>32</v>
      </c>
      <c r="M66">
        <v>12</v>
      </c>
      <c r="O66">
        <v>26</v>
      </c>
      <c r="P66">
        <v>2.2200000000000002</v>
      </c>
      <c r="Q66" t="s">
        <v>254</v>
      </c>
      <c r="R66">
        <v>0</v>
      </c>
      <c r="U66">
        <v>9061</v>
      </c>
    </row>
    <row r="67" spans="1:21" x14ac:dyDescent="0.25">
      <c r="A67">
        <v>66</v>
      </c>
      <c r="B67" t="s">
        <v>316</v>
      </c>
      <c r="C67" t="s">
        <v>29</v>
      </c>
      <c r="F67">
        <v>39.485045999999898</v>
      </c>
      <c r="G67">
        <v>-113.917519999999</v>
      </c>
      <c r="H67">
        <v>4794.3999999999896</v>
      </c>
      <c r="I67" t="s">
        <v>32</v>
      </c>
      <c r="J67">
        <v>1</v>
      </c>
      <c r="K67">
        <v>4794.3999999999896</v>
      </c>
      <c r="L67" t="s">
        <v>32</v>
      </c>
      <c r="M67">
        <v>45</v>
      </c>
      <c r="O67">
        <v>26</v>
      </c>
      <c r="P67">
        <v>2.74</v>
      </c>
      <c r="Q67" t="s">
        <v>254</v>
      </c>
      <c r="R67">
        <v>0</v>
      </c>
      <c r="U67">
        <v>9061</v>
      </c>
    </row>
    <row r="68" spans="1:21" x14ac:dyDescent="0.25">
      <c r="A68">
        <v>67</v>
      </c>
      <c r="B68" t="s">
        <v>317</v>
      </c>
      <c r="C68" t="s">
        <v>29</v>
      </c>
      <c r="F68">
        <v>39.485123000000002</v>
      </c>
      <c r="G68">
        <v>-113.917496</v>
      </c>
      <c r="H68">
        <v>4794.6999999999898</v>
      </c>
      <c r="I68" t="s">
        <v>32</v>
      </c>
      <c r="J68">
        <v>1</v>
      </c>
      <c r="K68">
        <v>4794.6999999999898</v>
      </c>
      <c r="L68" t="s">
        <v>32</v>
      </c>
      <c r="M68">
        <v>116</v>
      </c>
      <c r="O68">
        <v>26</v>
      </c>
      <c r="P68">
        <v>3.56</v>
      </c>
      <c r="Q68" t="s">
        <v>254</v>
      </c>
      <c r="R68">
        <v>0</v>
      </c>
      <c r="U68">
        <v>9061</v>
      </c>
    </row>
    <row r="69" spans="1:21" x14ac:dyDescent="0.25">
      <c r="A69">
        <v>68</v>
      </c>
      <c r="B69" t="s">
        <v>318</v>
      </c>
      <c r="C69" t="s">
        <v>29</v>
      </c>
      <c r="F69">
        <v>39.4654349999999</v>
      </c>
      <c r="G69">
        <v>-113.942689999999</v>
      </c>
      <c r="H69">
        <v>4823.5</v>
      </c>
      <c r="I69" t="s">
        <v>32</v>
      </c>
      <c r="J69">
        <v>1</v>
      </c>
      <c r="K69">
        <v>4823.5</v>
      </c>
      <c r="L69" t="s">
        <v>32</v>
      </c>
      <c r="M69">
        <v>18</v>
      </c>
      <c r="O69">
        <v>27</v>
      </c>
      <c r="P69">
        <v>2.06</v>
      </c>
      <c r="Q69" t="s">
        <v>254</v>
      </c>
      <c r="R69">
        <v>0</v>
      </c>
      <c r="U69">
        <v>9061</v>
      </c>
    </row>
    <row r="70" spans="1:21" x14ac:dyDescent="0.25">
      <c r="A70">
        <v>69</v>
      </c>
      <c r="B70" t="s">
        <v>327</v>
      </c>
      <c r="C70" t="s">
        <v>29</v>
      </c>
      <c r="F70">
        <v>39.387999999999899</v>
      </c>
      <c r="G70">
        <v>-113.845821999999</v>
      </c>
      <c r="H70">
        <v>4890.6999999999898</v>
      </c>
      <c r="I70" t="s">
        <v>32</v>
      </c>
      <c r="J70">
        <v>1</v>
      </c>
      <c r="K70">
        <v>4890.6999999999898</v>
      </c>
      <c r="L70" t="s">
        <v>32</v>
      </c>
      <c r="M70">
        <v>101</v>
      </c>
      <c r="O70">
        <v>28</v>
      </c>
      <c r="P70">
        <v>0.21</v>
      </c>
      <c r="Q70" t="s">
        <v>254</v>
      </c>
      <c r="R70">
        <v>0</v>
      </c>
      <c r="U70">
        <v>9061</v>
      </c>
    </row>
    <row r="71" spans="1:21" x14ac:dyDescent="0.25">
      <c r="A71">
        <v>70</v>
      </c>
      <c r="B71" t="s">
        <v>380</v>
      </c>
      <c r="C71" t="s">
        <v>29</v>
      </c>
      <c r="F71">
        <v>39.136612999999898</v>
      </c>
      <c r="G71">
        <v>-114.060824999999</v>
      </c>
      <c r="H71">
        <v>5096.1000000000004</v>
      </c>
      <c r="I71" t="s">
        <v>32</v>
      </c>
      <c r="K71">
        <v>5096.1000000000004</v>
      </c>
      <c r="L71" t="s">
        <v>32</v>
      </c>
      <c r="O71">
        <v>29</v>
      </c>
      <c r="P71">
        <v>2.13</v>
      </c>
      <c r="Q71" t="s">
        <v>254</v>
      </c>
      <c r="R71">
        <v>0</v>
      </c>
      <c r="U71">
        <v>9003</v>
      </c>
    </row>
    <row r="72" spans="1:21" x14ac:dyDescent="0.25">
      <c r="A72">
        <v>71</v>
      </c>
      <c r="B72" t="s">
        <v>379</v>
      </c>
      <c r="C72" t="s">
        <v>29</v>
      </c>
      <c r="F72">
        <v>38.783999999999899</v>
      </c>
      <c r="G72">
        <v>-114.072</v>
      </c>
      <c r="H72">
        <v>5581.8999999999896</v>
      </c>
      <c r="I72" t="s">
        <v>32</v>
      </c>
      <c r="K72">
        <v>5581.8999999999896</v>
      </c>
      <c r="L72" t="s">
        <v>32</v>
      </c>
      <c r="N72" t="s">
        <v>252</v>
      </c>
      <c r="O72">
        <v>30</v>
      </c>
      <c r="P72">
        <v>2.15</v>
      </c>
      <c r="R72">
        <v>0</v>
      </c>
      <c r="U72">
        <v>9003</v>
      </c>
    </row>
    <row r="73" spans="1:21" x14ac:dyDescent="0.25">
      <c r="A73">
        <v>72</v>
      </c>
      <c r="B73" t="s">
        <v>364</v>
      </c>
      <c r="C73" t="s">
        <v>29</v>
      </c>
      <c r="D73" t="s">
        <v>365</v>
      </c>
      <c r="F73">
        <v>38.755760000000002</v>
      </c>
      <c r="G73">
        <v>-114.02979000000001</v>
      </c>
      <c r="H73">
        <v>5450.3</v>
      </c>
      <c r="I73" t="s">
        <v>32</v>
      </c>
      <c r="J73" t="s">
        <v>246</v>
      </c>
      <c r="K73">
        <v>5450.3</v>
      </c>
      <c r="L73" t="s">
        <v>32</v>
      </c>
      <c r="O73">
        <v>23</v>
      </c>
      <c r="P73">
        <v>1.9</v>
      </c>
      <c r="Q73" t="s">
        <v>254</v>
      </c>
      <c r="R73">
        <v>0</v>
      </c>
      <c r="U73">
        <v>9003</v>
      </c>
    </row>
    <row r="74" spans="1:21" x14ac:dyDescent="0.25">
      <c r="A74">
        <v>73</v>
      </c>
      <c r="B74" t="s">
        <v>366</v>
      </c>
      <c r="C74" t="s">
        <v>29</v>
      </c>
      <c r="F74">
        <v>39.1080019999999</v>
      </c>
      <c r="G74">
        <v>-113.93498700000001</v>
      </c>
      <c r="H74">
        <v>5042.1999999999898</v>
      </c>
      <c r="I74" t="s">
        <v>32</v>
      </c>
      <c r="J74" t="s">
        <v>246</v>
      </c>
      <c r="K74">
        <v>5042.1999999999898</v>
      </c>
      <c r="L74" t="s">
        <v>32</v>
      </c>
      <c r="M74">
        <v>100</v>
      </c>
      <c r="O74">
        <v>31</v>
      </c>
      <c r="P74">
        <v>4.1900000000000004</v>
      </c>
      <c r="Q74" t="s">
        <v>257</v>
      </c>
      <c r="R74">
        <v>0</v>
      </c>
      <c r="U74">
        <v>9003</v>
      </c>
    </row>
    <row r="75" spans="1:21" x14ac:dyDescent="0.25">
      <c r="A75">
        <v>74</v>
      </c>
      <c r="B75" t="s">
        <v>319</v>
      </c>
      <c r="C75" t="s">
        <v>29</v>
      </c>
      <c r="D75" t="s">
        <v>320</v>
      </c>
      <c r="F75">
        <v>39.045225000000002</v>
      </c>
      <c r="G75">
        <v>-114.0236</v>
      </c>
      <c r="H75">
        <v>5079</v>
      </c>
      <c r="I75" t="s">
        <v>32</v>
      </c>
      <c r="J75">
        <v>1</v>
      </c>
      <c r="K75">
        <v>5079</v>
      </c>
      <c r="L75" t="s">
        <v>32</v>
      </c>
      <c r="M75">
        <v>100</v>
      </c>
      <c r="O75">
        <v>32</v>
      </c>
      <c r="P75">
        <v>0.79</v>
      </c>
      <c r="Q75" t="s">
        <v>257</v>
      </c>
      <c r="R75">
        <v>0</v>
      </c>
      <c r="U75">
        <v>9003</v>
      </c>
    </row>
    <row r="76" spans="1:21" x14ac:dyDescent="0.25">
      <c r="A76">
        <v>75</v>
      </c>
      <c r="B76" t="s">
        <v>328</v>
      </c>
      <c r="C76" t="s">
        <v>29</v>
      </c>
      <c r="F76">
        <v>39.330759999999898</v>
      </c>
      <c r="G76">
        <v>-113.554917</v>
      </c>
      <c r="H76">
        <v>4482.3999999999896</v>
      </c>
      <c r="I76" t="s">
        <v>32</v>
      </c>
      <c r="J76" t="s">
        <v>246</v>
      </c>
      <c r="K76">
        <v>4482.3999999999896</v>
      </c>
      <c r="L76" t="s">
        <v>32</v>
      </c>
      <c r="M76">
        <v>310</v>
      </c>
      <c r="O76">
        <v>33</v>
      </c>
      <c r="P76">
        <v>3.11</v>
      </c>
      <c r="Q76" t="s">
        <v>284</v>
      </c>
      <c r="R76">
        <v>0.3</v>
      </c>
      <c r="U76">
        <v>9027</v>
      </c>
    </row>
    <row r="77" spans="1:21" x14ac:dyDescent="0.25">
      <c r="A77">
        <v>76</v>
      </c>
      <c r="B77" t="s">
        <v>367</v>
      </c>
      <c r="C77" t="s">
        <v>29</v>
      </c>
      <c r="F77">
        <v>40.836896000000003</v>
      </c>
      <c r="G77">
        <v>-111.903976999999</v>
      </c>
      <c r="H77">
        <v>4569</v>
      </c>
      <c r="I77" t="s">
        <v>32</v>
      </c>
      <c r="J77">
        <v>1</v>
      </c>
      <c r="K77">
        <v>4569</v>
      </c>
      <c r="L77" t="s">
        <v>32</v>
      </c>
      <c r="O77">
        <v>35</v>
      </c>
      <c r="P77">
        <v>-0.22</v>
      </c>
      <c r="R77">
        <v>0</v>
      </c>
    </row>
    <row r="78" spans="1:21" x14ac:dyDescent="0.25">
      <c r="A78">
        <v>77</v>
      </c>
      <c r="B78" t="s">
        <v>329</v>
      </c>
      <c r="C78" t="s">
        <v>29</v>
      </c>
      <c r="F78">
        <v>40.837273000000003</v>
      </c>
      <c r="G78">
        <v>-111.904059</v>
      </c>
      <c r="H78">
        <v>4561</v>
      </c>
      <c r="I78" t="s">
        <v>32</v>
      </c>
      <c r="J78">
        <v>1</v>
      </c>
      <c r="K78">
        <v>4560.2700000000004</v>
      </c>
      <c r="L78" t="s">
        <v>32</v>
      </c>
      <c r="M78">
        <v>19.8</v>
      </c>
      <c r="O78">
        <v>35</v>
      </c>
      <c r="P78">
        <v>-0.27</v>
      </c>
      <c r="R78">
        <v>0</v>
      </c>
    </row>
    <row r="79" spans="1:21" x14ac:dyDescent="0.25">
      <c r="A79">
        <v>78</v>
      </c>
      <c r="B79" t="s">
        <v>330</v>
      </c>
      <c r="C79" t="s">
        <v>29</v>
      </c>
      <c r="F79">
        <v>40.837578000000001</v>
      </c>
      <c r="G79">
        <v>-111.903913</v>
      </c>
      <c r="H79">
        <v>4558</v>
      </c>
      <c r="I79" t="s">
        <v>32</v>
      </c>
      <c r="J79">
        <v>1</v>
      </c>
      <c r="K79">
        <v>4556.3</v>
      </c>
      <c r="L79" t="s">
        <v>32</v>
      </c>
      <c r="M79">
        <v>8.9</v>
      </c>
      <c r="O79">
        <v>35</v>
      </c>
      <c r="P79">
        <v>-0.3</v>
      </c>
      <c r="R79">
        <v>0</v>
      </c>
    </row>
    <row r="80" spans="1:21" x14ac:dyDescent="0.25">
      <c r="A80">
        <v>79</v>
      </c>
      <c r="B80" t="s">
        <v>331</v>
      </c>
      <c r="C80" t="s">
        <v>29</v>
      </c>
      <c r="F80">
        <v>40.837958999999898</v>
      </c>
      <c r="G80">
        <v>-111.904625999999</v>
      </c>
      <c r="H80">
        <v>4507</v>
      </c>
      <c r="I80" t="s">
        <v>32</v>
      </c>
      <c r="J80">
        <v>1</v>
      </c>
      <c r="K80">
        <v>4503.8599999999897</v>
      </c>
      <c r="L80" t="s">
        <v>32</v>
      </c>
      <c r="M80">
        <v>31.1999999999999</v>
      </c>
      <c r="O80">
        <v>35</v>
      </c>
      <c r="P80">
        <v>-0.86</v>
      </c>
      <c r="R80">
        <v>0</v>
      </c>
    </row>
    <row r="81" spans="1:18" x14ac:dyDescent="0.25">
      <c r="A81">
        <v>81</v>
      </c>
      <c r="B81" t="s">
        <v>332</v>
      </c>
      <c r="C81" t="s">
        <v>29</v>
      </c>
      <c r="F81">
        <v>41.092025</v>
      </c>
      <c r="G81">
        <v>-111.933093999999</v>
      </c>
      <c r="H81">
        <v>4724</v>
      </c>
      <c r="I81" t="s">
        <v>32</v>
      </c>
      <c r="J81" t="s">
        <v>33</v>
      </c>
      <c r="K81">
        <v>4744.96</v>
      </c>
      <c r="L81" t="s">
        <v>32</v>
      </c>
      <c r="M81">
        <v>33.6</v>
      </c>
      <c r="O81">
        <v>41</v>
      </c>
      <c r="P81">
        <v>2.4700000000000002</v>
      </c>
      <c r="R81">
        <v>0</v>
      </c>
    </row>
    <row r="82" spans="1:18" x14ac:dyDescent="0.25">
      <c r="A82">
        <v>82</v>
      </c>
      <c r="B82" t="s">
        <v>340</v>
      </c>
      <c r="C82" t="s">
        <v>29</v>
      </c>
      <c r="F82">
        <v>41.092258999999899</v>
      </c>
      <c r="G82">
        <v>-111.93308</v>
      </c>
      <c r="H82">
        <v>4704</v>
      </c>
      <c r="I82" t="s">
        <v>32</v>
      </c>
      <c r="J82" t="s">
        <v>33</v>
      </c>
      <c r="K82">
        <v>4704</v>
      </c>
      <c r="L82" t="s">
        <v>32</v>
      </c>
      <c r="O82">
        <v>41</v>
      </c>
      <c r="P82">
        <v>3.01</v>
      </c>
      <c r="R82">
        <v>0</v>
      </c>
    </row>
    <row r="83" spans="1:18" x14ac:dyDescent="0.25">
      <c r="A83">
        <v>83</v>
      </c>
      <c r="B83" t="s">
        <v>333</v>
      </c>
      <c r="C83" t="s">
        <v>29</v>
      </c>
      <c r="F83">
        <v>41.092765</v>
      </c>
      <c r="G83">
        <v>-111.933528999999</v>
      </c>
      <c r="H83">
        <v>4660</v>
      </c>
      <c r="I83" t="s">
        <v>32</v>
      </c>
      <c r="J83" t="s">
        <v>33</v>
      </c>
      <c r="K83">
        <v>4667.4899999999898</v>
      </c>
      <c r="L83" t="s">
        <v>32</v>
      </c>
      <c r="M83">
        <v>19.5</v>
      </c>
      <c r="O83">
        <v>41</v>
      </c>
      <c r="P83">
        <v>2.21</v>
      </c>
      <c r="R83">
        <v>0</v>
      </c>
    </row>
    <row r="84" spans="1:18" x14ac:dyDescent="0.25">
      <c r="A84">
        <v>84</v>
      </c>
      <c r="B84" t="s">
        <v>334</v>
      </c>
      <c r="C84" t="s">
        <v>29</v>
      </c>
      <c r="F84">
        <v>41.092182999999899</v>
      </c>
      <c r="G84">
        <v>-111.932603</v>
      </c>
      <c r="H84">
        <v>4726</v>
      </c>
      <c r="I84" t="s">
        <v>32</v>
      </c>
      <c r="J84" t="s">
        <v>33</v>
      </c>
      <c r="K84">
        <v>4748.9399999999896</v>
      </c>
      <c r="L84" t="s">
        <v>32</v>
      </c>
      <c r="M84">
        <v>19.16</v>
      </c>
      <c r="O84">
        <v>41</v>
      </c>
      <c r="P84">
        <v>1.1499999999999999</v>
      </c>
      <c r="R84">
        <v>0</v>
      </c>
    </row>
    <row r="85" spans="1:18" x14ac:dyDescent="0.25">
      <c r="A85">
        <v>85</v>
      </c>
      <c r="B85" t="s">
        <v>335</v>
      </c>
      <c r="C85" t="s">
        <v>29</v>
      </c>
      <c r="F85">
        <v>41.091909999999899</v>
      </c>
      <c r="G85">
        <v>-111.93290500000001</v>
      </c>
      <c r="H85">
        <v>4727</v>
      </c>
      <c r="I85" t="s">
        <v>32</v>
      </c>
      <c r="J85" t="s">
        <v>33</v>
      </c>
      <c r="K85">
        <v>4749.51</v>
      </c>
      <c r="L85" t="s">
        <v>32</v>
      </c>
      <c r="M85">
        <v>24.399999999999899</v>
      </c>
      <c r="O85">
        <v>41</v>
      </c>
      <c r="P85">
        <v>-0.16</v>
      </c>
      <c r="R85">
        <v>0</v>
      </c>
    </row>
    <row r="86" spans="1:18" x14ac:dyDescent="0.25">
      <c r="A86">
        <v>86</v>
      </c>
      <c r="B86" t="s">
        <v>336</v>
      </c>
      <c r="C86" t="s">
        <v>29</v>
      </c>
      <c r="F86">
        <v>41.091985000000001</v>
      </c>
      <c r="G86">
        <v>-111.93236400000001</v>
      </c>
      <c r="H86">
        <v>4735</v>
      </c>
      <c r="I86" t="s">
        <v>32</v>
      </c>
      <c r="J86" t="s">
        <v>33</v>
      </c>
      <c r="K86">
        <v>4752.7299999999896</v>
      </c>
      <c r="L86" t="s">
        <v>32</v>
      </c>
      <c r="M86">
        <v>24.059999999999899</v>
      </c>
      <c r="O86">
        <v>41</v>
      </c>
      <c r="P86">
        <v>-0.38</v>
      </c>
      <c r="R86">
        <v>0</v>
      </c>
    </row>
    <row r="87" spans="1:18" x14ac:dyDescent="0.25">
      <c r="A87">
        <v>87</v>
      </c>
      <c r="B87" t="s">
        <v>337</v>
      </c>
      <c r="C87" t="s">
        <v>29</v>
      </c>
      <c r="F87">
        <v>41.092343999999898</v>
      </c>
      <c r="G87">
        <v>-111.93149200000001</v>
      </c>
      <c r="H87">
        <v>4753</v>
      </c>
      <c r="I87" t="s">
        <v>32</v>
      </c>
      <c r="J87" t="s">
        <v>33</v>
      </c>
      <c r="K87">
        <v>4756.1099999999897</v>
      </c>
      <c r="L87" t="s">
        <v>32</v>
      </c>
      <c r="M87">
        <v>19.719999999999899</v>
      </c>
      <c r="O87">
        <v>41</v>
      </c>
      <c r="P87">
        <v>-0.31</v>
      </c>
      <c r="R87">
        <v>0</v>
      </c>
    </row>
    <row r="88" spans="1:18" x14ac:dyDescent="0.25">
      <c r="A88">
        <v>88</v>
      </c>
      <c r="B88" t="s">
        <v>338</v>
      </c>
      <c r="C88" t="s">
        <v>29</v>
      </c>
      <c r="F88">
        <v>41.087199740000003</v>
      </c>
      <c r="G88">
        <v>-111.9364771</v>
      </c>
      <c r="H88">
        <v>4629</v>
      </c>
      <c r="I88" t="s">
        <v>32</v>
      </c>
      <c r="J88">
        <v>1</v>
      </c>
      <c r="K88">
        <v>4618.4499999999898</v>
      </c>
      <c r="L88" t="s">
        <v>32</v>
      </c>
      <c r="M88">
        <v>8.1300000000000008</v>
      </c>
      <c r="O88">
        <v>42</v>
      </c>
      <c r="P88">
        <v>1.94</v>
      </c>
      <c r="R88">
        <v>0</v>
      </c>
    </row>
    <row r="89" spans="1:18" x14ac:dyDescent="0.25">
      <c r="A89">
        <v>89</v>
      </c>
      <c r="B89" t="s">
        <v>339</v>
      </c>
      <c r="C89" t="s">
        <v>29</v>
      </c>
      <c r="F89">
        <v>41.087311120000003</v>
      </c>
      <c r="G89">
        <v>-111.9376874</v>
      </c>
      <c r="H89">
        <v>4651</v>
      </c>
      <c r="I89" t="s">
        <v>32</v>
      </c>
      <c r="J89" t="s">
        <v>33</v>
      </c>
      <c r="K89">
        <v>4642.3100000000004</v>
      </c>
      <c r="L89" t="s">
        <v>32</v>
      </c>
      <c r="M89">
        <v>51.32</v>
      </c>
      <c r="O89">
        <v>42</v>
      </c>
      <c r="P89">
        <v>-0.04</v>
      </c>
      <c r="R89">
        <v>0</v>
      </c>
    </row>
    <row r="90" spans="1:18" x14ac:dyDescent="0.25">
      <c r="A90">
        <v>90</v>
      </c>
      <c r="B90" t="s">
        <v>340</v>
      </c>
      <c r="C90" t="s">
        <v>29</v>
      </c>
      <c r="F90">
        <v>41.082566300000003</v>
      </c>
      <c r="G90">
        <v>-111.93938579</v>
      </c>
      <c r="H90">
        <v>4588</v>
      </c>
      <c r="I90" t="s">
        <v>32</v>
      </c>
      <c r="J90" t="s">
        <v>33</v>
      </c>
      <c r="K90">
        <v>4583.46</v>
      </c>
      <c r="L90" t="s">
        <v>32</v>
      </c>
      <c r="M90">
        <v>45.52</v>
      </c>
      <c r="O90">
        <v>43</v>
      </c>
      <c r="P90">
        <v>0.56999999999999995</v>
      </c>
      <c r="R90">
        <v>0</v>
      </c>
    </row>
    <row r="91" spans="1:18" x14ac:dyDescent="0.25">
      <c r="A91">
        <v>91</v>
      </c>
      <c r="B91" t="s">
        <v>333</v>
      </c>
      <c r="C91" t="s">
        <v>29</v>
      </c>
      <c r="F91">
        <v>41.08246012</v>
      </c>
      <c r="G91">
        <v>-111.93893307</v>
      </c>
      <c r="H91">
        <v>4594</v>
      </c>
      <c r="I91" t="s">
        <v>32</v>
      </c>
      <c r="J91" t="s">
        <v>33</v>
      </c>
      <c r="K91">
        <v>4593.18</v>
      </c>
      <c r="L91" t="s">
        <v>32</v>
      </c>
      <c r="M91">
        <v>37.74</v>
      </c>
      <c r="O91">
        <v>43</v>
      </c>
      <c r="P91">
        <v>-0.1</v>
      </c>
      <c r="R91">
        <v>0</v>
      </c>
    </row>
    <row r="92" spans="1:18" x14ac:dyDescent="0.25">
      <c r="A92">
        <v>93</v>
      </c>
      <c r="B92" t="s">
        <v>341</v>
      </c>
      <c r="C92" t="s">
        <v>29</v>
      </c>
      <c r="F92">
        <v>41.08231756</v>
      </c>
      <c r="G92">
        <v>-111.94008463</v>
      </c>
      <c r="H92">
        <v>4591</v>
      </c>
      <c r="I92" t="s">
        <v>32</v>
      </c>
      <c r="J92" t="s">
        <v>33</v>
      </c>
      <c r="K92">
        <v>4600.47</v>
      </c>
      <c r="L92" t="s">
        <v>32</v>
      </c>
      <c r="M92">
        <v>30.1099999999999</v>
      </c>
      <c r="O92">
        <v>43</v>
      </c>
      <c r="P92">
        <v>-0.24</v>
      </c>
      <c r="R92">
        <v>0</v>
      </c>
    </row>
    <row r="93" spans="1:18" x14ac:dyDescent="0.25">
      <c r="A93">
        <v>94</v>
      </c>
      <c r="B93" t="s">
        <v>342</v>
      </c>
      <c r="C93" t="s">
        <v>29</v>
      </c>
      <c r="F93">
        <v>40.874181</v>
      </c>
      <c r="G93">
        <v>-111.84734880000001</v>
      </c>
      <c r="H93">
        <v>5103</v>
      </c>
      <c r="I93" t="s">
        <v>32</v>
      </c>
      <c r="J93">
        <v>1</v>
      </c>
      <c r="K93">
        <v>5102.05</v>
      </c>
      <c r="L93" t="s">
        <v>32</v>
      </c>
      <c r="M93">
        <v>9.6</v>
      </c>
      <c r="O93">
        <v>44</v>
      </c>
      <c r="P93">
        <v>2.14</v>
      </c>
      <c r="R93">
        <v>0</v>
      </c>
    </row>
    <row r="94" spans="1:18" x14ac:dyDescent="0.25">
      <c r="A94">
        <v>95</v>
      </c>
      <c r="B94" t="s">
        <v>343</v>
      </c>
      <c r="C94" t="s">
        <v>29</v>
      </c>
      <c r="F94">
        <v>40.874287000000002</v>
      </c>
      <c r="G94">
        <v>-111.847689</v>
      </c>
      <c r="H94">
        <v>5086</v>
      </c>
      <c r="I94" t="s">
        <v>32</v>
      </c>
      <c r="J94">
        <v>1</v>
      </c>
      <c r="K94">
        <v>5088.21</v>
      </c>
      <c r="L94" t="s">
        <v>32</v>
      </c>
      <c r="M94">
        <v>9.8000000000000007</v>
      </c>
      <c r="O94">
        <v>44</v>
      </c>
      <c r="P94">
        <v>1.3</v>
      </c>
      <c r="R94">
        <v>0</v>
      </c>
    </row>
    <row r="95" spans="1:18" x14ac:dyDescent="0.25">
      <c r="A95">
        <v>96</v>
      </c>
      <c r="B95" t="s">
        <v>344</v>
      </c>
      <c r="C95" t="s">
        <v>29</v>
      </c>
      <c r="F95">
        <v>40.8740489999999</v>
      </c>
      <c r="G95">
        <v>-111.84710200000001</v>
      </c>
      <c r="H95">
        <v>5112</v>
      </c>
      <c r="I95" t="s">
        <v>32</v>
      </c>
      <c r="J95">
        <v>1</v>
      </c>
      <c r="K95">
        <v>5115.3599999999897</v>
      </c>
      <c r="L95" t="s">
        <v>32</v>
      </c>
      <c r="M95">
        <v>9.6</v>
      </c>
      <c r="O95">
        <v>44</v>
      </c>
      <c r="P95">
        <v>3.19</v>
      </c>
      <c r="R95">
        <v>0</v>
      </c>
    </row>
    <row r="96" spans="1:18" x14ac:dyDescent="0.25">
      <c r="A96">
        <v>97</v>
      </c>
      <c r="B96" t="s">
        <v>345</v>
      </c>
      <c r="C96" t="s">
        <v>29</v>
      </c>
      <c r="F96">
        <v>40.463715000000001</v>
      </c>
      <c r="G96">
        <v>-111.834676</v>
      </c>
      <c r="H96">
        <v>5754</v>
      </c>
      <c r="I96" t="s">
        <v>32</v>
      </c>
      <c r="J96">
        <v>1</v>
      </c>
      <c r="K96">
        <v>5751.8299999999899</v>
      </c>
      <c r="L96" t="s">
        <v>32</v>
      </c>
      <c r="M96">
        <v>99</v>
      </c>
      <c r="O96">
        <v>45</v>
      </c>
      <c r="P96">
        <v>3.37</v>
      </c>
      <c r="R96">
        <v>0</v>
      </c>
    </row>
    <row r="97" spans="1:18" x14ac:dyDescent="0.25">
      <c r="A97">
        <v>98</v>
      </c>
      <c r="B97" t="s">
        <v>346</v>
      </c>
      <c r="C97" t="s">
        <v>29</v>
      </c>
      <c r="F97">
        <v>40.463684999999899</v>
      </c>
      <c r="G97">
        <v>-111.834855</v>
      </c>
      <c r="H97">
        <v>5754</v>
      </c>
      <c r="I97" t="s">
        <v>32</v>
      </c>
      <c r="J97">
        <v>1</v>
      </c>
      <c r="K97">
        <v>5751.3999999999896</v>
      </c>
      <c r="L97" t="s">
        <v>32</v>
      </c>
      <c r="M97">
        <v>152.34</v>
      </c>
      <c r="O97">
        <v>45</v>
      </c>
      <c r="P97">
        <v>3.49</v>
      </c>
      <c r="R97">
        <v>0</v>
      </c>
    </row>
    <row r="98" spans="1:18" x14ac:dyDescent="0.25">
      <c r="A98">
        <v>100</v>
      </c>
      <c r="B98" t="s">
        <v>347</v>
      </c>
      <c r="C98" t="s">
        <v>29</v>
      </c>
      <c r="F98">
        <v>40.293778000000003</v>
      </c>
      <c r="G98">
        <v>-111.637636999999</v>
      </c>
      <c r="H98">
        <v>5239</v>
      </c>
      <c r="I98" t="s">
        <v>32</v>
      </c>
      <c r="J98" t="s">
        <v>33</v>
      </c>
      <c r="K98">
        <v>5240.7299999999896</v>
      </c>
      <c r="M98">
        <v>12.83</v>
      </c>
      <c r="O98">
        <v>46</v>
      </c>
      <c r="P98">
        <v>-0.16</v>
      </c>
      <c r="R98">
        <v>0</v>
      </c>
    </row>
    <row r="99" spans="1:18" x14ac:dyDescent="0.25">
      <c r="A99">
        <v>101</v>
      </c>
      <c r="B99" t="s">
        <v>348</v>
      </c>
      <c r="C99" t="s">
        <v>29</v>
      </c>
      <c r="F99">
        <v>40.294187000000001</v>
      </c>
      <c r="G99">
        <v>-111.636476999999</v>
      </c>
      <c r="H99">
        <v>5311</v>
      </c>
      <c r="I99" t="s">
        <v>32</v>
      </c>
      <c r="J99" t="s">
        <v>33</v>
      </c>
      <c r="K99">
        <v>5311.35</v>
      </c>
      <c r="M99">
        <v>19.899999999999899</v>
      </c>
      <c r="O99">
        <v>46</v>
      </c>
      <c r="P99">
        <v>-0.17</v>
      </c>
      <c r="R99">
        <v>0</v>
      </c>
    </row>
    <row r="100" spans="1:18" x14ac:dyDescent="0.25">
      <c r="A100">
        <v>102</v>
      </c>
      <c r="B100" t="s">
        <v>349</v>
      </c>
      <c r="C100" t="s">
        <v>29</v>
      </c>
      <c r="F100">
        <v>40.2941989999999</v>
      </c>
      <c r="G100">
        <v>-111.636484999999</v>
      </c>
      <c r="H100">
        <v>5312</v>
      </c>
      <c r="I100" t="s">
        <v>32</v>
      </c>
      <c r="J100" t="s">
        <v>33</v>
      </c>
      <c r="K100">
        <v>5311.28999999999</v>
      </c>
      <c r="M100">
        <v>18</v>
      </c>
      <c r="O100">
        <v>46</v>
      </c>
      <c r="P100">
        <v>-0.41</v>
      </c>
      <c r="R100">
        <v>0</v>
      </c>
    </row>
    <row r="101" spans="1:18" x14ac:dyDescent="0.25">
      <c r="A101">
        <v>103</v>
      </c>
      <c r="B101" t="s">
        <v>333</v>
      </c>
      <c r="C101" t="s">
        <v>29</v>
      </c>
      <c r="F101">
        <v>40.297269</v>
      </c>
      <c r="G101">
        <v>-111.638966999999</v>
      </c>
      <c r="H101">
        <v>5339</v>
      </c>
      <c r="I101" t="s">
        <v>32</v>
      </c>
      <c r="J101" t="s">
        <v>33</v>
      </c>
      <c r="K101">
        <v>5336.71</v>
      </c>
      <c r="M101">
        <v>60.78</v>
      </c>
      <c r="O101">
        <v>46</v>
      </c>
      <c r="P101">
        <v>-0.42</v>
      </c>
      <c r="R101">
        <v>0</v>
      </c>
    </row>
    <row r="102" spans="1:18" x14ac:dyDescent="0.25">
      <c r="A102">
        <v>104</v>
      </c>
      <c r="B102" t="s">
        <v>334</v>
      </c>
      <c r="C102" t="s">
        <v>29</v>
      </c>
      <c r="F102">
        <v>40.296331000000002</v>
      </c>
      <c r="G102">
        <v>-111.642050999999</v>
      </c>
      <c r="H102">
        <v>5212</v>
      </c>
      <c r="I102" t="s">
        <v>32</v>
      </c>
      <c r="J102" t="s">
        <v>33</v>
      </c>
      <c r="K102">
        <v>5211.8900000000003</v>
      </c>
      <c r="M102">
        <v>63.969999999999899</v>
      </c>
      <c r="O102">
        <v>46</v>
      </c>
      <c r="P102">
        <v>-0.56999999999999995</v>
      </c>
      <c r="R102">
        <v>0</v>
      </c>
    </row>
    <row r="103" spans="1:18" x14ac:dyDescent="0.25">
      <c r="A103">
        <v>105</v>
      </c>
      <c r="B103" t="s">
        <v>350</v>
      </c>
      <c r="C103" t="s">
        <v>29</v>
      </c>
      <c r="F103">
        <v>40.290491000000003</v>
      </c>
      <c r="G103">
        <v>-111.634895999999</v>
      </c>
      <c r="H103">
        <v>5377</v>
      </c>
      <c r="I103" t="s">
        <v>32</v>
      </c>
      <c r="J103" t="s">
        <v>33</v>
      </c>
      <c r="K103">
        <v>5375.8999999999896</v>
      </c>
      <c r="M103">
        <v>61.049999999999898</v>
      </c>
      <c r="O103">
        <v>46</v>
      </c>
      <c r="P103">
        <v>-0.18</v>
      </c>
      <c r="R103">
        <v>0</v>
      </c>
    </row>
    <row r="104" spans="1:18" x14ac:dyDescent="0.25">
      <c r="A104">
        <v>106</v>
      </c>
      <c r="B104" t="s">
        <v>351</v>
      </c>
      <c r="C104" t="s">
        <v>29</v>
      </c>
      <c r="F104">
        <v>40.2876809999999</v>
      </c>
      <c r="G104">
        <v>-111.634671999999</v>
      </c>
      <c r="H104">
        <v>5351</v>
      </c>
      <c r="I104" t="s">
        <v>32</v>
      </c>
      <c r="J104" t="s">
        <v>33</v>
      </c>
      <c r="K104">
        <v>5352.71</v>
      </c>
      <c r="M104">
        <v>26.1</v>
      </c>
      <c r="O104">
        <v>46</v>
      </c>
      <c r="P104">
        <v>-0.01</v>
      </c>
      <c r="R104">
        <v>0</v>
      </c>
    </row>
    <row r="105" spans="1:18" x14ac:dyDescent="0.25">
      <c r="A105">
        <v>107</v>
      </c>
      <c r="B105" t="s">
        <v>352</v>
      </c>
      <c r="C105" t="s">
        <v>29</v>
      </c>
      <c r="F105">
        <v>40.295496</v>
      </c>
      <c r="G105">
        <v>-111.636849999999</v>
      </c>
      <c r="H105">
        <v>5353</v>
      </c>
      <c r="I105" t="s">
        <v>32</v>
      </c>
      <c r="J105" t="s">
        <v>33</v>
      </c>
      <c r="K105">
        <v>5349.5</v>
      </c>
      <c r="M105">
        <v>51.85</v>
      </c>
      <c r="O105">
        <v>46</v>
      </c>
      <c r="P105">
        <v>-0.71</v>
      </c>
      <c r="R105">
        <v>0</v>
      </c>
    </row>
    <row r="106" spans="1:18" x14ac:dyDescent="0.25">
      <c r="A106">
        <v>108</v>
      </c>
      <c r="B106" t="s">
        <v>353</v>
      </c>
      <c r="C106" t="s">
        <v>29</v>
      </c>
      <c r="F106">
        <v>40.294007999999899</v>
      </c>
      <c r="G106">
        <v>-111.636944999999</v>
      </c>
      <c r="H106">
        <v>5286</v>
      </c>
      <c r="I106" t="s">
        <v>32</v>
      </c>
      <c r="J106">
        <v>1</v>
      </c>
      <c r="K106">
        <v>5291.01</v>
      </c>
      <c r="M106">
        <v>25.55</v>
      </c>
      <c r="O106">
        <v>46</v>
      </c>
      <c r="P106">
        <v>1.7</v>
      </c>
      <c r="R106">
        <v>0</v>
      </c>
    </row>
    <row r="107" spans="1:18" x14ac:dyDescent="0.25">
      <c r="A107">
        <v>109</v>
      </c>
      <c r="B107" t="s">
        <v>354</v>
      </c>
      <c r="C107" t="s">
        <v>29</v>
      </c>
      <c r="F107">
        <v>40.292960999999899</v>
      </c>
      <c r="G107">
        <v>-111.638661999999</v>
      </c>
      <c r="H107">
        <v>5180</v>
      </c>
      <c r="I107" t="s">
        <v>32</v>
      </c>
      <c r="J107" t="s">
        <v>33</v>
      </c>
      <c r="K107">
        <v>5183.51</v>
      </c>
      <c r="M107">
        <v>29.48</v>
      </c>
      <c r="O107">
        <v>46</v>
      </c>
      <c r="P107">
        <v>-0.28000000000000003</v>
      </c>
      <c r="R107">
        <v>0</v>
      </c>
    </row>
    <row r="108" spans="1:18" x14ac:dyDescent="0.25">
      <c r="A108">
        <v>110</v>
      </c>
      <c r="B108" t="s">
        <v>355</v>
      </c>
      <c r="C108" t="s">
        <v>29</v>
      </c>
      <c r="F108">
        <v>40.292960999999899</v>
      </c>
      <c r="G108">
        <v>-111.638661999999</v>
      </c>
      <c r="H108">
        <v>5180</v>
      </c>
      <c r="I108" t="s">
        <v>32</v>
      </c>
      <c r="J108" t="s">
        <v>33</v>
      </c>
      <c r="K108">
        <v>5183.51</v>
      </c>
      <c r="M108">
        <v>51.219999999999899</v>
      </c>
      <c r="O108">
        <v>46</v>
      </c>
      <c r="P108">
        <v>-0.28000000000000003</v>
      </c>
      <c r="R108">
        <v>0</v>
      </c>
    </row>
    <row r="109" spans="1:18" x14ac:dyDescent="0.25">
      <c r="A109">
        <v>111</v>
      </c>
      <c r="B109" t="s">
        <v>356</v>
      </c>
      <c r="C109" t="s">
        <v>29</v>
      </c>
      <c r="F109">
        <v>40.291311</v>
      </c>
      <c r="G109">
        <v>-111.637995</v>
      </c>
      <c r="H109">
        <v>5180</v>
      </c>
      <c r="I109" t="s">
        <v>32</v>
      </c>
      <c r="J109" t="s">
        <v>33</v>
      </c>
      <c r="K109">
        <v>5181.7700000000004</v>
      </c>
      <c r="M109">
        <v>51.829999999999899</v>
      </c>
      <c r="O109">
        <v>46</v>
      </c>
      <c r="P109">
        <v>-0.42</v>
      </c>
      <c r="R109">
        <v>0</v>
      </c>
    </row>
    <row r="110" spans="1:18" x14ac:dyDescent="0.25">
      <c r="A110">
        <v>112</v>
      </c>
      <c r="B110" t="s">
        <v>357</v>
      </c>
      <c r="C110" t="s">
        <v>29</v>
      </c>
      <c r="F110">
        <v>40.294829999999898</v>
      </c>
      <c r="G110">
        <v>-111.64045400000001</v>
      </c>
      <c r="H110">
        <v>5218</v>
      </c>
      <c r="I110" t="s">
        <v>32</v>
      </c>
      <c r="J110" t="s">
        <v>246</v>
      </c>
      <c r="K110">
        <v>5215.7700000000004</v>
      </c>
      <c r="M110">
        <v>49.95</v>
      </c>
      <c r="O110">
        <v>46</v>
      </c>
      <c r="P110">
        <v>1.1200000000000001</v>
      </c>
      <c r="R110">
        <v>0</v>
      </c>
    </row>
    <row r="111" spans="1:18" x14ac:dyDescent="0.25">
      <c r="A111">
        <v>123</v>
      </c>
      <c r="B111" t="s">
        <v>368</v>
      </c>
      <c r="C111" t="s">
        <v>29</v>
      </c>
      <c r="F111">
        <v>41.206183000000003</v>
      </c>
      <c r="G111">
        <v>-111.83574</v>
      </c>
      <c r="H111">
        <v>6324</v>
      </c>
      <c r="I111" t="s">
        <v>32</v>
      </c>
      <c r="J111" t="s">
        <v>33</v>
      </c>
      <c r="K111">
        <v>6324</v>
      </c>
      <c r="O111">
        <v>47</v>
      </c>
      <c r="P111">
        <v>3.03</v>
      </c>
      <c r="R111">
        <v>0</v>
      </c>
    </row>
    <row r="112" spans="1:18" x14ac:dyDescent="0.25">
      <c r="A112">
        <v>124</v>
      </c>
      <c r="B112" t="s">
        <v>369</v>
      </c>
      <c r="C112" t="s">
        <v>29</v>
      </c>
      <c r="F112">
        <v>41.205938000000003</v>
      </c>
      <c r="G112">
        <v>-111.835538</v>
      </c>
      <c r="H112">
        <v>6329</v>
      </c>
      <c r="I112" t="s">
        <v>32</v>
      </c>
      <c r="J112" t="s">
        <v>33</v>
      </c>
      <c r="K112">
        <v>6329</v>
      </c>
      <c r="O112">
        <v>47</v>
      </c>
      <c r="P112">
        <v>4.0999999999999996</v>
      </c>
      <c r="R112">
        <v>0</v>
      </c>
    </row>
    <row r="113" spans="1:21" x14ac:dyDescent="0.25">
      <c r="A113">
        <v>125</v>
      </c>
      <c r="B113" t="s">
        <v>370</v>
      </c>
      <c r="C113" t="s">
        <v>29</v>
      </c>
      <c r="F113">
        <v>41.206583000000002</v>
      </c>
      <c r="G113">
        <v>-111.83463</v>
      </c>
      <c r="H113">
        <v>6275</v>
      </c>
      <c r="I113" t="s">
        <v>32</v>
      </c>
      <c r="J113" t="s">
        <v>33</v>
      </c>
      <c r="K113">
        <v>6275</v>
      </c>
      <c r="O113">
        <v>47</v>
      </c>
      <c r="P113">
        <v>1.9</v>
      </c>
      <c r="R113">
        <v>0</v>
      </c>
    </row>
    <row r="114" spans="1:21" x14ac:dyDescent="0.25">
      <c r="A114">
        <v>126</v>
      </c>
      <c r="B114" t="s">
        <v>371</v>
      </c>
      <c r="C114" t="s">
        <v>29</v>
      </c>
      <c r="F114">
        <v>41.205907000000003</v>
      </c>
      <c r="G114">
        <v>-111.834666999999</v>
      </c>
      <c r="H114">
        <v>6297</v>
      </c>
      <c r="I114" t="s">
        <v>32</v>
      </c>
      <c r="J114" t="s">
        <v>33</v>
      </c>
      <c r="K114">
        <v>6297</v>
      </c>
      <c r="O114">
        <v>47</v>
      </c>
      <c r="P114">
        <v>2.4300000000000002</v>
      </c>
      <c r="R114">
        <v>0</v>
      </c>
    </row>
    <row r="115" spans="1:21" x14ac:dyDescent="0.25">
      <c r="A115">
        <v>127</v>
      </c>
      <c r="B115" t="s">
        <v>372</v>
      </c>
      <c r="C115" t="s">
        <v>29</v>
      </c>
      <c r="F115">
        <v>41.206919999999897</v>
      </c>
      <c r="G115">
        <v>-111.834836999999</v>
      </c>
      <c r="H115">
        <v>6280</v>
      </c>
      <c r="I115" t="s">
        <v>32</v>
      </c>
      <c r="J115" t="s">
        <v>33</v>
      </c>
      <c r="K115">
        <v>6280</v>
      </c>
      <c r="O115">
        <v>47</v>
      </c>
      <c r="P115">
        <v>1.17</v>
      </c>
      <c r="R115">
        <v>0</v>
      </c>
    </row>
    <row r="116" spans="1:21" x14ac:dyDescent="0.25">
      <c r="A116">
        <v>128</v>
      </c>
      <c r="B116" t="s">
        <v>358</v>
      </c>
      <c r="C116" t="s">
        <v>29</v>
      </c>
      <c r="F116">
        <v>40.791082000000003</v>
      </c>
      <c r="G116">
        <v>-111.880166</v>
      </c>
      <c r="H116">
        <v>4755</v>
      </c>
      <c r="I116" t="s">
        <v>32</v>
      </c>
      <c r="J116">
        <v>1</v>
      </c>
      <c r="K116">
        <v>4743.25</v>
      </c>
      <c r="M116">
        <v>6.78</v>
      </c>
      <c r="O116">
        <v>48</v>
      </c>
      <c r="P116">
        <v>2.08</v>
      </c>
      <c r="R116">
        <v>0</v>
      </c>
    </row>
    <row r="117" spans="1:21" x14ac:dyDescent="0.25">
      <c r="A117">
        <v>129</v>
      </c>
      <c r="B117" t="s">
        <v>343</v>
      </c>
      <c r="C117" t="s">
        <v>29</v>
      </c>
      <c r="F117">
        <v>40.791144000000003</v>
      </c>
      <c r="G117">
        <v>-111.88014800000001</v>
      </c>
      <c r="H117">
        <v>4763</v>
      </c>
      <c r="I117" t="s">
        <v>32</v>
      </c>
      <c r="J117">
        <v>1</v>
      </c>
      <c r="K117">
        <v>4745.6099999999897</v>
      </c>
      <c r="M117">
        <v>4.68</v>
      </c>
      <c r="O117">
        <v>48</v>
      </c>
      <c r="P117">
        <v>1.45</v>
      </c>
      <c r="R117">
        <v>0</v>
      </c>
    </row>
    <row r="118" spans="1:21" x14ac:dyDescent="0.25">
      <c r="A118">
        <v>130</v>
      </c>
      <c r="B118" t="s">
        <v>358</v>
      </c>
      <c r="C118" t="s">
        <v>29</v>
      </c>
      <c r="F118">
        <v>40.920129000000003</v>
      </c>
      <c r="G118">
        <v>-111.327567999999</v>
      </c>
      <c r="H118">
        <v>5815</v>
      </c>
      <c r="I118" t="s">
        <v>32</v>
      </c>
      <c r="J118">
        <v>1</v>
      </c>
      <c r="K118">
        <v>5815</v>
      </c>
      <c r="O118">
        <v>49</v>
      </c>
      <c r="P118">
        <v>-0.16</v>
      </c>
      <c r="R118">
        <v>0</v>
      </c>
    </row>
    <row r="119" spans="1:21" x14ac:dyDescent="0.25">
      <c r="A119">
        <v>131</v>
      </c>
      <c r="B119" t="s">
        <v>373</v>
      </c>
      <c r="C119" t="s">
        <v>29</v>
      </c>
      <c r="F119">
        <v>40.919947000000001</v>
      </c>
      <c r="G119">
        <v>-111.327281999999</v>
      </c>
      <c r="H119">
        <v>5835</v>
      </c>
      <c r="I119" t="s">
        <v>32</v>
      </c>
      <c r="J119">
        <v>1</v>
      </c>
      <c r="K119">
        <v>5835</v>
      </c>
      <c r="O119">
        <v>49</v>
      </c>
      <c r="P119">
        <v>-0.14000000000000001</v>
      </c>
      <c r="R119">
        <v>0</v>
      </c>
    </row>
    <row r="120" spans="1:21" x14ac:dyDescent="0.25">
      <c r="A120">
        <v>132</v>
      </c>
      <c r="B120" t="s">
        <v>374</v>
      </c>
      <c r="C120" t="s">
        <v>29</v>
      </c>
      <c r="F120">
        <v>40.919626000000001</v>
      </c>
      <c r="G120">
        <v>-111.327568999999</v>
      </c>
      <c r="H120">
        <v>5827</v>
      </c>
      <c r="I120" t="s">
        <v>32</v>
      </c>
      <c r="J120">
        <v>1</v>
      </c>
      <c r="K120">
        <v>5827</v>
      </c>
      <c r="O120">
        <v>49</v>
      </c>
      <c r="P120">
        <v>-0.38</v>
      </c>
      <c r="R120">
        <v>0</v>
      </c>
    </row>
    <row r="121" spans="1:21" x14ac:dyDescent="0.25">
      <c r="A121">
        <v>133</v>
      </c>
      <c r="B121" t="s">
        <v>375</v>
      </c>
      <c r="C121" t="s">
        <v>29</v>
      </c>
      <c r="F121">
        <v>40.9196969999999</v>
      </c>
      <c r="G121">
        <v>-111.326966999999</v>
      </c>
      <c r="H121">
        <v>5852</v>
      </c>
      <c r="I121" t="s">
        <v>32</v>
      </c>
      <c r="J121">
        <v>1</v>
      </c>
      <c r="K121">
        <v>5852</v>
      </c>
      <c r="O121">
        <v>49</v>
      </c>
      <c r="P121">
        <v>-0.13</v>
      </c>
      <c r="R121">
        <v>0</v>
      </c>
    </row>
    <row r="122" spans="1:21" x14ac:dyDescent="0.25">
      <c r="A122">
        <v>134</v>
      </c>
      <c r="B122" t="s">
        <v>359</v>
      </c>
      <c r="C122" t="s">
        <v>29</v>
      </c>
      <c r="F122">
        <v>40.78942</v>
      </c>
      <c r="G122">
        <v>-112.00906000000001</v>
      </c>
      <c r="H122">
        <v>4221</v>
      </c>
      <c r="I122" t="s">
        <v>32</v>
      </c>
      <c r="J122" t="s">
        <v>33</v>
      </c>
      <c r="K122">
        <v>4165.3500000000004</v>
      </c>
      <c r="M122">
        <v>8.3000000000000007</v>
      </c>
      <c r="O122">
        <v>50</v>
      </c>
      <c r="P122">
        <v>0.64</v>
      </c>
      <c r="R122">
        <v>0</v>
      </c>
    </row>
    <row r="123" spans="1:21" x14ac:dyDescent="0.25">
      <c r="A123">
        <v>135</v>
      </c>
      <c r="B123" t="s">
        <v>360</v>
      </c>
      <c r="C123" t="s">
        <v>29</v>
      </c>
      <c r="F123">
        <v>40.788103999999898</v>
      </c>
      <c r="G123">
        <v>-112.015289999999</v>
      </c>
      <c r="H123">
        <v>4226</v>
      </c>
      <c r="I123" t="s">
        <v>32</v>
      </c>
      <c r="J123" t="s">
        <v>33</v>
      </c>
      <c r="K123">
        <v>4170.01</v>
      </c>
      <c r="M123">
        <v>19.600000000000001</v>
      </c>
      <c r="O123">
        <v>50</v>
      </c>
      <c r="P123">
        <v>0.82</v>
      </c>
      <c r="R123">
        <v>0</v>
      </c>
    </row>
    <row r="124" spans="1:21" x14ac:dyDescent="0.25">
      <c r="A124">
        <v>136</v>
      </c>
      <c r="B124" t="s">
        <v>321</v>
      </c>
      <c r="C124" t="s">
        <v>29</v>
      </c>
      <c r="D124" t="s">
        <v>322</v>
      </c>
      <c r="F124">
        <v>39.883087000000003</v>
      </c>
      <c r="G124">
        <v>-113.718704</v>
      </c>
      <c r="H124">
        <v>4393</v>
      </c>
      <c r="I124" t="s">
        <v>32</v>
      </c>
      <c r="J124" t="s">
        <v>247</v>
      </c>
      <c r="K124">
        <v>4390.1099999999897</v>
      </c>
      <c r="M124">
        <v>126</v>
      </c>
      <c r="O124">
        <v>51</v>
      </c>
      <c r="P124">
        <v>0.69</v>
      </c>
      <c r="Q124" t="s">
        <v>288</v>
      </c>
      <c r="R124">
        <v>0</v>
      </c>
      <c r="U124">
        <v>9061</v>
      </c>
    </row>
    <row r="125" spans="1:21" x14ac:dyDescent="0.25">
      <c r="A125">
        <v>137</v>
      </c>
      <c r="B125" t="s">
        <v>329</v>
      </c>
      <c r="C125" t="s">
        <v>29</v>
      </c>
      <c r="F125">
        <v>40.423549000000001</v>
      </c>
      <c r="G125">
        <v>-111.747311999999</v>
      </c>
      <c r="H125">
        <v>5334</v>
      </c>
      <c r="I125" t="s">
        <v>32</v>
      </c>
      <c r="J125">
        <v>1</v>
      </c>
      <c r="K125">
        <v>5330.51</v>
      </c>
      <c r="M125">
        <v>19.91</v>
      </c>
      <c r="O125">
        <v>52</v>
      </c>
      <c r="P125">
        <v>0.15</v>
      </c>
      <c r="R125">
        <v>0</v>
      </c>
    </row>
    <row r="126" spans="1:21" x14ac:dyDescent="0.25">
      <c r="A126">
        <v>138</v>
      </c>
      <c r="B126" t="s">
        <v>323</v>
      </c>
      <c r="C126" t="s">
        <v>29</v>
      </c>
      <c r="F126">
        <v>38.696902999999899</v>
      </c>
      <c r="G126">
        <v>-109.669291999999</v>
      </c>
      <c r="H126">
        <v>4343</v>
      </c>
      <c r="I126" t="s">
        <v>32</v>
      </c>
      <c r="J126" t="s">
        <v>246</v>
      </c>
      <c r="K126">
        <v>4349.55</v>
      </c>
      <c r="M126">
        <v>880</v>
      </c>
      <c r="O126">
        <v>101</v>
      </c>
      <c r="P126">
        <v>1.34</v>
      </c>
      <c r="Q126" t="s">
        <v>324</v>
      </c>
      <c r="R126">
        <v>0</v>
      </c>
    </row>
    <row r="127" spans="1:21" x14ac:dyDescent="0.25">
      <c r="A127">
        <v>139</v>
      </c>
      <c r="B127" t="s">
        <v>325</v>
      </c>
      <c r="C127" t="s">
        <v>29</v>
      </c>
      <c r="F127">
        <v>38.696902999999899</v>
      </c>
      <c r="G127">
        <v>-109.669291999999</v>
      </c>
      <c r="H127">
        <v>4343</v>
      </c>
      <c r="I127" t="s">
        <v>32</v>
      </c>
      <c r="J127" t="s">
        <v>246</v>
      </c>
      <c r="K127">
        <v>4349.55</v>
      </c>
      <c r="M127">
        <v>880</v>
      </c>
      <c r="O127">
        <v>101</v>
      </c>
      <c r="P127">
        <v>1.74</v>
      </c>
      <c r="Q127" t="s">
        <v>324</v>
      </c>
      <c r="R127">
        <v>0</v>
      </c>
    </row>
    <row r="128" spans="1:21" x14ac:dyDescent="0.25">
      <c r="A128">
        <v>500</v>
      </c>
      <c r="B128" t="s">
        <v>376</v>
      </c>
      <c r="C128" t="s">
        <v>29</v>
      </c>
      <c r="F128">
        <v>40.79571</v>
      </c>
      <c r="G128">
        <v>-111.950029999999</v>
      </c>
      <c r="H128">
        <v>4211</v>
      </c>
      <c r="I128" t="s">
        <v>32</v>
      </c>
      <c r="J128" t="s">
        <v>238</v>
      </c>
      <c r="K128">
        <v>4211</v>
      </c>
      <c r="O128">
        <v>102</v>
      </c>
      <c r="R128">
        <v>0</v>
      </c>
    </row>
    <row r="129" spans="1:21" x14ac:dyDescent="0.25">
      <c r="A129">
        <v>501</v>
      </c>
      <c r="B129" t="s">
        <v>377</v>
      </c>
      <c r="C129" t="s">
        <v>29</v>
      </c>
      <c r="F129">
        <v>40.7955299999999</v>
      </c>
      <c r="G129">
        <v>-111.95009</v>
      </c>
      <c r="H129">
        <v>4211</v>
      </c>
      <c r="I129" t="s">
        <v>32</v>
      </c>
      <c r="J129" t="s">
        <v>238</v>
      </c>
      <c r="K129">
        <v>4211</v>
      </c>
      <c r="O129">
        <v>102</v>
      </c>
      <c r="R129">
        <v>0</v>
      </c>
    </row>
    <row r="130" spans="1:21" x14ac:dyDescent="0.25">
      <c r="A130">
        <v>502</v>
      </c>
      <c r="B130" t="s">
        <v>378</v>
      </c>
      <c r="C130" t="s">
        <v>29</v>
      </c>
      <c r="F130">
        <v>40.79569</v>
      </c>
      <c r="G130">
        <v>-111.950389999999</v>
      </c>
      <c r="H130">
        <v>4213</v>
      </c>
      <c r="I130" t="s">
        <v>32</v>
      </c>
      <c r="J130" t="s">
        <v>238</v>
      </c>
      <c r="K130">
        <v>4213</v>
      </c>
      <c r="O130">
        <v>102</v>
      </c>
      <c r="R130">
        <v>0</v>
      </c>
    </row>
    <row r="131" spans="1:21" x14ac:dyDescent="0.25">
      <c r="A131">
        <v>503</v>
      </c>
      <c r="C131" t="s">
        <v>29</v>
      </c>
      <c r="F131">
        <v>40.827224000000001</v>
      </c>
      <c r="G131">
        <v>-110.097239</v>
      </c>
      <c r="H131">
        <v>10469</v>
      </c>
      <c r="I131" t="s">
        <v>32</v>
      </c>
      <c r="K131">
        <v>10469</v>
      </c>
      <c r="O131">
        <v>103</v>
      </c>
      <c r="R131">
        <v>0</v>
      </c>
    </row>
    <row r="132" spans="1:21" x14ac:dyDescent="0.25">
      <c r="A132">
        <v>504</v>
      </c>
      <c r="C132" t="s">
        <v>29</v>
      </c>
      <c r="F132">
        <v>40.827179999999899</v>
      </c>
      <c r="G132">
        <v>-110.096874999999</v>
      </c>
      <c r="H132">
        <v>10465</v>
      </c>
      <c r="I132" t="s">
        <v>32</v>
      </c>
      <c r="K132">
        <v>10465</v>
      </c>
      <c r="O132">
        <v>103</v>
      </c>
      <c r="R132">
        <v>0</v>
      </c>
    </row>
    <row r="133" spans="1:21" x14ac:dyDescent="0.25">
      <c r="A133">
        <v>505</v>
      </c>
      <c r="C133" t="s">
        <v>29</v>
      </c>
      <c r="F133">
        <v>40.827224000000001</v>
      </c>
      <c r="G133">
        <v>-110.097239</v>
      </c>
      <c r="H133">
        <v>10469</v>
      </c>
      <c r="I133" t="s">
        <v>32</v>
      </c>
      <c r="K133">
        <v>10469</v>
      </c>
      <c r="L133" t="s">
        <v>32</v>
      </c>
      <c r="O133">
        <v>103</v>
      </c>
      <c r="R133">
        <v>0</v>
      </c>
    </row>
    <row r="134" spans="1:21" x14ac:dyDescent="0.25">
      <c r="A134">
        <v>506</v>
      </c>
      <c r="C134" t="s">
        <v>29</v>
      </c>
      <c r="F134">
        <v>40.827181000000003</v>
      </c>
      <c r="G134">
        <v>-110.096874999999</v>
      </c>
      <c r="H134">
        <v>10465</v>
      </c>
      <c r="I134" t="s">
        <v>32</v>
      </c>
      <c r="K134">
        <v>10465</v>
      </c>
      <c r="L134" t="s">
        <v>32</v>
      </c>
      <c r="O134">
        <v>103</v>
      </c>
      <c r="R134">
        <v>0</v>
      </c>
    </row>
    <row r="135" spans="1:21" x14ac:dyDescent="0.25">
      <c r="A135">
        <v>507</v>
      </c>
      <c r="C135" t="s">
        <v>29</v>
      </c>
      <c r="F135">
        <v>40.827179999999899</v>
      </c>
      <c r="G135">
        <v>-110.096874999999</v>
      </c>
      <c r="H135">
        <v>10465</v>
      </c>
      <c r="I135" t="s">
        <v>32</v>
      </c>
      <c r="K135">
        <v>10465</v>
      </c>
      <c r="L135" t="s">
        <v>32</v>
      </c>
      <c r="O135">
        <v>103</v>
      </c>
      <c r="R135">
        <v>0</v>
      </c>
    </row>
    <row r="136" spans="1:21" x14ac:dyDescent="0.25">
      <c r="A136">
        <v>508</v>
      </c>
      <c r="C136" t="s">
        <v>29</v>
      </c>
      <c r="F136">
        <v>40.828724000000001</v>
      </c>
      <c r="G136">
        <v>-110.097348999999</v>
      </c>
      <c r="H136">
        <v>10334</v>
      </c>
      <c r="I136" t="s">
        <v>32</v>
      </c>
      <c r="K136">
        <v>10334</v>
      </c>
      <c r="L136" t="s">
        <v>32</v>
      </c>
      <c r="O136">
        <v>103</v>
      </c>
      <c r="R136">
        <v>0</v>
      </c>
    </row>
    <row r="137" spans="1:21" x14ac:dyDescent="0.25">
      <c r="A137">
        <v>1001</v>
      </c>
      <c r="B137" t="s">
        <v>28</v>
      </c>
      <c r="C137" t="s">
        <v>29</v>
      </c>
      <c r="D137" t="s">
        <v>30</v>
      </c>
      <c r="E137" t="s">
        <v>31</v>
      </c>
      <c r="F137">
        <v>39.581416580000003</v>
      </c>
      <c r="G137">
        <v>-113.86541262</v>
      </c>
      <c r="H137">
        <v>4760.6599999999899</v>
      </c>
      <c r="I137" t="s">
        <v>32</v>
      </c>
      <c r="J137" t="s">
        <v>33</v>
      </c>
      <c r="K137">
        <v>4760.6599999999899</v>
      </c>
      <c r="M137">
        <v>3.6</v>
      </c>
      <c r="N137">
        <v>1</v>
      </c>
      <c r="O137">
        <v>58</v>
      </c>
      <c r="R137">
        <v>0</v>
      </c>
      <c r="U137">
        <v>9061</v>
      </c>
    </row>
    <row r="138" spans="1:21" x14ac:dyDescent="0.25">
      <c r="A138">
        <v>1002</v>
      </c>
      <c r="B138" t="s">
        <v>34</v>
      </c>
      <c r="C138" t="s">
        <v>29</v>
      </c>
      <c r="D138" t="s">
        <v>35</v>
      </c>
      <c r="E138" t="s">
        <v>31</v>
      </c>
      <c r="F138">
        <v>39.581214940000002</v>
      </c>
      <c r="G138">
        <v>-113.865342369999</v>
      </c>
      <c r="H138">
        <v>4761.8900000000003</v>
      </c>
      <c r="I138" t="s">
        <v>32</v>
      </c>
      <c r="J138" t="s">
        <v>33</v>
      </c>
      <c r="K138">
        <v>4761.8900000000003</v>
      </c>
      <c r="M138">
        <v>4</v>
      </c>
      <c r="N138">
        <v>1</v>
      </c>
      <c r="O138">
        <v>58</v>
      </c>
      <c r="R138">
        <v>0</v>
      </c>
      <c r="U138">
        <v>9061</v>
      </c>
    </row>
    <row r="139" spans="1:21" x14ac:dyDescent="0.25">
      <c r="A139">
        <v>1003</v>
      </c>
      <c r="B139" t="s">
        <v>36</v>
      </c>
      <c r="C139" t="s">
        <v>29</v>
      </c>
      <c r="D139" t="s">
        <v>37</v>
      </c>
      <c r="E139" t="s">
        <v>31</v>
      </c>
      <c r="F139">
        <v>39.581692169999897</v>
      </c>
      <c r="G139">
        <v>-113.865284869999</v>
      </c>
      <c r="H139">
        <v>4760.67</v>
      </c>
      <c r="I139" t="s">
        <v>32</v>
      </c>
      <c r="J139" t="s">
        <v>33</v>
      </c>
      <c r="K139">
        <v>4760.67</v>
      </c>
      <c r="M139">
        <v>3.8</v>
      </c>
      <c r="N139">
        <v>1</v>
      </c>
      <c r="O139">
        <v>58</v>
      </c>
      <c r="R139">
        <v>0</v>
      </c>
      <c r="U139">
        <v>9061</v>
      </c>
    </row>
    <row r="140" spans="1:21" x14ac:dyDescent="0.25">
      <c r="A140">
        <v>1004</v>
      </c>
      <c r="B140" t="s">
        <v>38</v>
      </c>
      <c r="C140" t="s">
        <v>29</v>
      </c>
      <c r="D140" t="s">
        <v>39</v>
      </c>
      <c r="E140" t="s">
        <v>31</v>
      </c>
      <c r="F140">
        <v>39.5805826799999</v>
      </c>
      <c r="G140">
        <v>-113.865338109999</v>
      </c>
      <c r="H140">
        <v>4761.4099999999899</v>
      </c>
      <c r="I140" t="s">
        <v>32</v>
      </c>
      <c r="J140" t="s">
        <v>33</v>
      </c>
      <c r="K140">
        <v>4761.4099999999899</v>
      </c>
      <c r="M140">
        <v>3.8</v>
      </c>
      <c r="N140">
        <v>1</v>
      </c>
      <c r="O140">
        <v>58</v>
      </c>
      <c r="R140">
        <v>0</v>
      </c>
      <c r="U140">
        <v>9061</v>
      </c>
    </row>
    <row r="141" spans="1:21" x14ac:dyDescent="0.25">
      <c r="A141">
        <v>1005</v>
      </c>
      <c r="B141" t="s">
        <v>40</v>
      </c>
      <c r="C141" t="s">
        <v>29</v>
      </c>
      <c r="D141" t="s">
        <v>41</v>
      </c>
      <c r="E141" t="s">
        <v>31</v>
      </c>
      <c r="F141">
        <v>39.583501579999897</v>
      </c>
      <c r="G141">
        <v>-113.865416629999</v>
      </c>
      <c r="H141">
        <v>4760.68</v>
      </c>
      <c r="I141" t="s">
        <v>32</v>
      </c>
      <c r="J141" t="s">
        <v>33</v>
      </c>
      <c r="K141">
        <v>4760.68</v>
      </c>
      <c r="M141">
        <v>4</v>
      </c>
      <c r="N141">
        <v>1</v>
      </c>
      <c r="O141">
        <v>58</v>
      </c>
      <c r="R141">
        <v>0</v>
      </c>
      <c r="U141">
        <v>9061</v>
      </c>
    </row>
    <row r="142" spans="1:21" x14ac:dyDescent="0.25">
      <c r="A142">
        <v>1006</v>
      </c>
      <c r="B142" t="s">
        <v>42</v>
      </c>
      <c r="C142" t="s">
        <v>29</v>
      </c>
      <c r="D142" t="s">
        <v>43</v>
      </c>
      <c r="E142" t="s">
        <v>31</v>
      </c>
      <c r="F142">
        <v>39.583491789999897</v>
      </c>
      <c r="G142">
        <v>-113.86563245000001</v>
      </c>
      <c r="H142">
        <v>4759.7299999999896</v>
      </c>
      <c r="I142" t="s">
        <v>32</v>
      </c>
      <c r="J142" t="s">
        <v>33</v>
      </c>
      <c r="K142">
        <v>4759.7299999999896</v>
      </c>
      <c r="M142">
        <v>3.8</v>
      </c>
      <c r="N142">
        <v>1</v>
      </c>
      <c r="O142">
        <v>58</v>
      </c>
      <c r="R142">
        <v>0</v>
      </c>
      <c r="U142">
        <v>9061</v>
      </c>
    </row>
    <row r="143" spans="1:21" x14ac:dyDescent="0.25">
      <c r="A143">
        <v>1007</v>
      </c>
      <c r="B143" t="s">
        <v>44</v>
      </c>
      <c r="C143" t="s">
        <v>29</v>
      </c>
      <c r="D143" t="s">
        <v>45</v>
      </c>
      <c r="E143" t="s">
        <v>31</v>
      </c>
      <c r="F143">
        <v>39.583538140000002</v>
      </c>
      <c r="G143">
        <v>-113.865824419999</v>
      </c>
      <c r="H143">
        <v>4759.88</v>
      </c>
      <c r="I143" t="s">
        <v>32</v>
      </c>
      <c r="J143" t="s">
        <v>33</v>
      </c>
      <c r="K143">
        <v>4759.88</v>
      </c>
      <c r="M143">
        <v>3.8</v>
      </c>
      <c r="N143">
        <v>1</v>
      </c>
      <c r="O143">
        <v>58</v>
      </c>
      <c r="R143">
        <v>0</v>
      </c>
      <c r="U143">
        <v>9061</v>
      </c>
    </row>
    <row r="144" spans="1:21" x14ac:dyDescent="0.25">
      <c r="A144">
        <v>1008</v>
      </c>
      <c r="B144" t="s">
        <v>46</v>
      </c>
      <c r="C144" t="s">
        <v>29</v>
      </c>
      <c r="D144" t="s">
        <v>47</v>
      </c>
      <c r="E144" t="s">
        <v>31</v>
      </c>
      <c r="F144">
        <v>39.584973419999898</v>
      </c>
      <c r="G144">
        <v>-113.86582006</v>
      </c>
      <c r="H144">
        <v>4759.1099999999897</v>
      </c>
      <c r="I144" t="s">
        <v>32</v>
      </c>
      <c r="J144" t="s">
        <v>33</v>
      </c>
      <c r="K144">
        <v>4759.1099999999897</v>
      </c>
      <c r="M144">
        <v>3.9</v>
      </c>
      <c r="N144">
        <v>1</v>
      </c>
      <c r="O144">
        <v>58</v>
      </c>
      <c r="R144">
        <v>0</v>
      </c>
      <c r="U144">
        <v>9061</v>
      </c>
    </row>
    <row r="145" spans="1:21" x14ac:dyDescent="0.25">
      <c r="A145">
        <v>1009</v>
      </c>
      <c r="B145" t="s">
        <v>48</v>
      </c>
      <c r="C145" t="s">
        <v>29</v>
      </c>
      <c r="D145" t="s">
        <v>49</v>
      </c>
      <c r="E145" t="s">
        <v>31</v>
      </c>
      <c r="F145">
        <v>39.584997379999898</v>
      </c>
      <c r="G145">
        <v>-113.86567804000001</v>
      </c>
      <c r="H145">
        <v>4759</v>
      </c>
      <c r="I145" t="s">
        <v>32</v>
      </c>
      <c r="J145" t="s">
        <v>33</v>
      </c>
      <c r="K145">
        <v>4759</v>
      </c>
      <c r="M145">
        <v>4</v>
      </c>
      <c r="N145">
        <v>1</v>
      </c>
      <c r="O145">
        <v>58</v>
      </c>
      <c r="R145">
        <v>0</v>
      </c>
      <c r="U145">
        <v>9061</v>
      </c>
    </row>
    <row r="146" spans="1:21" x14ac:dyDescent="0.25">
      <c r="A146">
        <v>1010</v>
      </c>
      <c r="B146" t="s">
        <v>50</v>
      </c>
      <c r="C146" t="s">
        <v>29</v>
      </c>
      <c r="D146" t="s">
        <v>51</v>
      </c>
      <c r="E146" t="s">
        <v>31</v>
      </c>
      <c r="F146">
        <v>39.585027220000001</v>
      </c>
      <c r="G146">
        <v>-113.866193109999</v>
      </c>
      <c r="H146">
        <v>4759.5799999999899</v>
      </c>
      <c r="I146" t="s">
        <v>32</v>
      </c>
      <c r="J146" t="s">
        <v>33</v>
      </c>
      <c r="K146">
        <v>4759.5799999999899</v>
      </c>
      <c r="M146">
        <v>3.9</v>
      </c>
      <c r="N146">
        <v>1</v>
      </c>
      <c r="O146">
        <v>58</v>
      </c>
      <c r="R146">
        <v>0</v>
      </c>
      <c r="U146">
        <v>9061</v>
      </c>
    </row>
    <row r="147" spans="1:21" x14ac:dyDescent="0.25">
      <c r="A147">
        <v>1011</v>
      </c>
      <c r="B147" t="s">
        <v>52</v>
      </c>
      <c r="C147" t="s">
        <v>29</v>
      </c>
      <c r="D147" t="s">
        <v>53</v>
      </c>
      <c r="E147" t="s">
        <v>54</v>
      </c>
      <c r="F147">
        <v>39.558102929999897</v>
      </c>
      <c r="G147">
        <v>-113.891313769999</v>
      </c>
      <c r="H147">
        <v>4781.2799999999897</v>
      </c>
      <c r="I147" t="s">
        <v>32</v>
      </c>
      <c r="J147" t="s">
        <v>33</v>
      </c>
      <c r="K147">
        <v>4781.2799999999897</v>
      </c>
      <c r="M147">
        <v>4.0999999999999996</v>
      </c>
      <c r="N147">
        <v>1</v>
      </c>
      <c r="O147">
        <v>59</v>
      </c>
      <c r="R147">
        <v>0</v>
      </c>
      <c r="U147">
        <v>9061</v>
      </c>
    </row>
    <row r="148" spans="1:21" x14ac:dyDescent="0.25">
      <c r="A148">
        <v>1012</v>
      </c>
      <c r="B148" t="s">
        <v>55</v>
      </c>
      <c r="C148" t="s">
        <v>29</v>
      </c>
      <c r="D148" t="s">
        <v>56</v>
      </c>
      <c r="E148" t="s">
        <v>54</v>
      </c>
      <c r="F148">
        <v>39.558381599999898</v>
      </c>
      <c r="G148">
        <v>-113.89131602</v>
      </c>
      <c r="H148">
        <v>4781.63</v>
      </c>
      <c r="I148" t="s">
        <v>32</v>
      </c>
      <c r="J148" t="s">
        <v>33</v>
      </c>
      <c r="K148">
        <v>4781.63</v>
      </c>
      <c r="M148">
        <v>3.8</v>
      </c>
      <c r="N148">
        <v>1</v>
      </c>
      <c r="O148">
        <v>59</v>
      </c>
      <c r="R148">
        <v>0</v>
      </c>
      <c r="U148">
        <v>9061</v>
      </c>
    </row>
    <row r="149" spans="1:21" x14ac:dyDescent="0.25">
      <c r="A149">
        <v>1013</v>
      </c>
      <c r="B149" t="s">
        <v>57</v>
      </c>
      <c r="C149" t="s">
        <v>29</v>
      </c>
      <c r="D149" t="s">
        <v>58</v>
      </c>
      <c r="E149" t="s">
        <v>54</v>
      </c>
      <c r="F149">
        <v>39.557205449999898</v>
      </c>
      <c r="G149">
        <v>-113.89180025</v>
      </c>
      <c r="H149">
        <v>4781.3100000000004</v>
      </c>
      <c r="I149" t="s">
        <v>32</v>
      </c>
      <c r="J149" t="s">
        <v>33</v>
      </c>
      <c r="K149">
        <v>4781.3100000000004</v>
      </c>
      <c r="M149">
        <v>4.0999999999999996</v>
      </c>
      <c r="N149">
        <v>1</v>
      </c>
      <c r="O149">
        <v>59</v>
      </c>
      <c r="R149">
        <v>0</v>
      </c>
      <c r="U149">
        <v>9061</v>
      </c>
    </row>
    <row r="150" spans="1:21" x14ac:dyDescent="0.25">
      <c r="A150">
        <v>1014</v>
      </c>
      <c r="B150" t="s">
        <v>59</v>
      </c>
      <c r="C150" t="s">
        <v>29</v>
      </c>
      <c r="D150" t="s">
        <v>60</v>
      </c>
      <c r="E150" t="s">
        <v>54</v>
      </c>
      <c r="F150">
        <v>39.557736220000002</v>
      </c>
      <c r="G150">
        <v>-113.89185285000001</v>
      </c>
      <c r="H150">
        <v>4779.0600000000004</v>
      </c>
      <c r="I150" t="s">
        <v>32</v>
      </c>
      <c r="J150" t="s">
        <v>33</v>
      </c>
      <c r="K150">
        <v>4779.0600000000004</v>
      </c>
      <c r="M150">
        <v>3.7</v>
      </c>
      <c r="N150">
        <v>1</v>
      </c>
      <c r="O150">
        <v>59</v>
      </c>
      <c r="R150">
        <v>0</v>
      </c>
      <c r="U150">
        <v>9061</v>
      </c>
    </row>
    <row r="151" spans="1:21" x14ac:dyDescent="0.25">
      <c r="A151">
        <v>1015</v>
      </c>
      <c r="B151" t="s">
        <v>61</v>
      </c>
      <c r="C151" t="s">
        <v>29</v>
      </c>
      <c r="D151" t="s">
        <v>62</v>
      </c>
      <c r="E151" t="s">
        <v>54</v>
      </c>
      <c r="F151">
        <v>39.557820309999897</v>
      </c>
      <c r="G151">
        <v>-113.88796028</v>
      </c>
      <c r="H151">
        <v>4780</v>
      </c>
      <c r="I151" t="s">
        <v>32</v>
      </c>
      <c r="J151" t="s">
        <v>33</v>
      </c>
      <c r="K151">
        <v>4780</v>
      </c>
      <c r="M151">
        <v>4.0999999999999996</v>
      </c>
      <c r="N151">
        <v>1</v>
      </c>
      <c r="O151">
        <v>60</v>
      </c>
      <c r="R151">
        <v>0</v>
      </c>
      <c r="U151">
        <v>9061</v>
      </c>
    </row>
    <row r="152" spans="1:21" x14ac:dyDescent="0.25">
      <c r="A152">
        <v>1016</v>
      </c>
      <c r="B152" t="s">
        <v>63</v>
      </c>
      <c r="C152" t="s">
        <v>29</v>
      </c>
      <c r="D152" t="s">
        <v>64</v>
      </c>
      <c r="E152" t="s">
        <v>54</v>
      </c>
      <c r="F152">
        <v>39.557921460000003</v>
      </c>
      <c r="G152">
        <v>-113.887902679999</v>
      </c>
      <c r="H152">
        <v>4777.5</v>
      </c>
      <c r="I152" t="s">
        <v>32</v>
      </c>
      <c r="J152" t="s">
        <v>33</v>
      </c>
      <c r="K152">
        <v>4777.5</v>
      </c>
      <c r="M152">
        <v>2.7</v>
      </c>
      <c r="N152">
        <v>1</v>
      </c>
      <c r="O152">
        <v>60</v>
      </c>
      <c r="R152">
        <v>0</v>
      </c>
      <c r="U152">
        <v>9061</v>
      </c>
    </row>
    <row r="153" spans="1:21" x14ac:dyDescent="0.25">
      <c r="A153">
        <v>1017</v>
      </c>
      <c r="B153" t="s">
        <v>65</v>
      </c>
      <c r="C153" t="s">
        <v>29</v>
      </c>
      <c r="D153" t="s">
        <v>66</v>
      </c>
      <c r="E153" t="s">
        <v>54</v>
      </c>
      <c r="F153">
        <v>39.558580769999899</v>
      </c>
      <c r="G153">
        <v>-113.888449429999</v>
      </c>
      <c r="H153">
        <v>4778.59</v>
      </c>
      <c r="I153" t="s">
        <v>32</v>
      </c>
      <c r="J153" t="s">
        <v>33</v>
      </c>
      <c r="K153">
        <v>4778.59</v>
      </c>
      <c r="M153">
        <v>3.9</v>
      </c>
      <c r="N153">
        <v>1</v>
      </c>
      <c r="O153">
        <v>60</v>
      </c>
      <c r="R153">
        <v>0</v>
      </c>
      <c r="U153">
        <v>9061</v>
      </c>
    </row>
    <row r="154" spans="1:21" x14ac:dyDescent="0.25">
      <c r="A154">
        <v>1018</v>
      </c>
      <c r="B154" t="s">
        <v>67</v>
      </c>
      <c r="C154" t="s">
        <v>29</v>
      </c>
      <c r="D154" t="s">
        <v>68</v>
      </c>
      <c r="E154" t="s">
        <v>54</v>
      </c>
      <c r="F154">
        <v>39.559276019999899</v>
      </c>
      <c r="G154">
        <v>-113.88821479000001</v>
      </c>
      <c r="H154">
        <v>4778.6000000000004</v>
      </c>
      <c r="I154" t="s">
        <v>32</v>
      </c>
      <c r="J154" t="s">
        <v>33</v>
      </c>
      <c r="K154">
        <v>4778.6000000000004</v>
      </c>
      <c r="M154">
        <v>4.2</v>
      </c>
      <c r="N154">
        <v>1</v>
      </c>
      <c r="O154">
        <v>60</v>
      </c>
      <c r="R154">
        <v>0</v>
      </c>
      <c r="U154">
        <v>9061</v>
      </c>
    </row>
    <row r="155" spans="1:21" x14ac:dyDescent="0.25">
      <c r="A155">
        <v>1019</v>
      </c>
      <c r="B155" t="s">
        <v>69</v>
      </c>
      <c r="C155" t="s">
        <v>29</v>
      </c>
      <c r="D155" t="s">
        <v>70</v>
      </c>
      <c r="E155" t="s">
        <v>54</v>
      </c>
      <c r="F155">
        <v>39.560066460000002</v>
      </c>
      <c r="G155">
        <v>-113.88853369</v>
      </c>
      <c r="H155">
        <v>4778.3599999999897</v>
      </c>
      <c r="I155" t="s">
        <v>32</v>
      </c>
      <c r="J155" t="s">
        <v>33</v>
      </c>
      <c r="K155">
        <v>4778.3599999999897</v>
      </c>
      <c r="M155">
        <v>3.9</v>
      </c>
      <c r="N155">
        <v>1</v>
      </c>
      <c r="O155">
        <v>60</v>
      </c>
      <c r="R155">
        <v>0</v>
      </c>
      <c r="U155">
        <v>9061</v>
      </c>
    </row>
    <row r="156" spans="1:21" x14ac:dyDescent="0.25">
      <c r="A156">
        <v>1020</v>
      </c>
      <c r="B156" t="s">
        <v>71</v>
      </c>
      <c r="C156" t="s">
        <v>29</v>
      </c>
      <c r="D156" t="s">
        <v>72</v>
      </c>
      <c r="E156" t="s">
        <v>54</v>
      </c>
      <c r="F156">
        <v>39.5602071799999</v>
      </c>
      <c r="G156">
        <v>-113.8885855</v>
      </c>
      <c r="H156">
        <v>4780.0799999999899</v>
      </c>
      <c r="I156" t="s">
        <v>32</v>
      </c>
      <c r="J156" t="s">
        <v>33</v>
      </c>
      <c r="K156">
        <v>4780.0799999999899</v>
      </c>
      <c r="M156">
        <v>4.2</v>
      </c>
      <c r="N156">
        <v>1</v>
      </c>
      <c r="O156">
        <v>60</v>
      </c>
      <c r="R156">
        <v>0</v>
      </c>
      <c r="U156">
        <v>9061</v>
      </c>
    </row>
    <row r="157" spans="1:21" x14ac:dyDescent="0.25">
      <c r="A157">
        <v>1021</v>
      </c>
      <c r="B157" t="s">
        <v>73</v>
      </c>
      <c r="C157" t="s">
        <v>29</v>
      </c>
      <c r="D157" t="s">
        <v>74</v>
      </c>
      <c r="E157" t="s">
        <v>75</v>
      </c>
      <c r="F157">
        <v>39.414203090000001</v>
      </c>
      <c r="G157">
        <v>-113.875525159999</v>
      </c>
      <c r="H157">
        <v>4814.01</v>
      </c>
      <c r="I157" t="s">
        <v>32</v>
      </c>
      <c r="J157" t="s">
        <v>33</v>
      </c>
      <c r="K157">
        <v>4814.01</v>
      </c>
      <c r="M157">
        <v>3.8</v>
      </c>
      <c r="N157">
        <v>1</v>
      </c>
      <c r="O157">
        <v>-1</v>
      </c>
      <c r="R157">
        <v>0</v>
      </c>
      <c r="U157">
        <v>9061</v>
      </c>
    </row>
    <row r="158" spans="1:21" x14ac:dyDescent="0.25">
      <c r="A158">
        <v>1022</v>
      </c>
      <c r="B158" t="s">
        <v>76</v>
      </c>
      <c r="C158" t="s">
        <v>29</v>
      </c>
      <c r="D158" t="s">
        <v>77</v>
      </c>
      <c r="E158" t="s">
        <v>75</v>
      </c>
      <c r="F158">
        <v>39.413838830000003</v>
      </c>
      <c r="G158">
        <v>-113.8756352</v>
      </c>
      <c r="H158">
        <v>4812.4899999999898</v>
      </c>
      <c r="I158" t="s">
        <v>32</v>
      </c>
      <c r="J158" t="s">
        <v>33</v>
      </c>
      <c r="K158">
        <v>4812.4899999999898</v>
      </c>
      <c r="M158">
        <v>3.9</v>
      </c>
      <c r="N158">
        <v>1</v>
      </c>
      <c r="O158">
        <v>-1</v>
      </c>
      <c r="R158">
        <v>0</v>
      </c>
      <c r="U158">
        <v>9061</v>
      </c>
    </row>
    <row r="159" spans="1:21" x14ac:dyDescent="0.25">
      <c r="A159">
        <v>1023</v>
      </c>
      <c r="B159" t="s">
        <v>78</v>
      </c>
      <c r="C159" t="s">
        <v>29</v>
      </c>
      <c r="D159" t="s">
        <v>79</v>
      </c>
      <c r="E159" t="s">
        <v>75</v>
      </c>
      <c r="F159">
        <v>39.413392000000002</v>
      </c>
      <c r="G159">
        <v>-113.876172819999</v>
      </c>
      <c r="H159">
        <v>4812.53999999999</v>
      </c>
      <c r="I159" t="s">
        <v>32</v>
      </c>
      <c r="J159" t="s">
        <v>33</v>
      </c>
      <c r="K159">
        <v>4812.53999999999</v>
      </c>
      <c r="M159">
        <v>3.7</v>
      </c>
      <c r="N159">
        <v>1</v>
      </c>
      <c r="O159">
        <v>-1</v>
      </c>
      <c r="R159">
        <v>0</v>
      </c>
      <c r="U159">
        <v>9061</v>
      </c>
    </row>
    <row r="160" spans="1:21" x14ac:dyDescent="0.25">
      <c r="A160">
        <v>1024</v>
      </c>
      <c r="B160" t="s">
        <v>80</v>
      </c>
      <c r="C160" t="s">
        <v>29</v>
      </c>
      <c r="D160" t="s">
        <v>81</v>
      </c>
      <c r="E160" t="s">
        <v>75</v>
      </c>
      <c r="F160">
        <v>39.413587839999899</v>
      </c>
      <c r="G160">
        <v>-113.87951257</v>
      </c>
      <c r="H160">
        <v>4808.5600000000004</v>
      </c>
      <c r="I160" t="s">
        <v>32</v>
      </c>
      <c r="J160" t="s">
        <v>33</v>
      </c>
      <c r="K160">
        <v>4808.5600000000004</v>
      </c>
      <c r="M160">
        <v>3.9</v>
      </c>
      <c r="N160">
        <v>1</v>
      </c>
      <c r="O160">
        <v>-1</v>
      </c>
      <c r="R160">
        <v>0</v>
      </c>
      <c r="U160">
        <v>9061</v>
      </c>
    </row>
    <row r="161" spans="1:21" x14ac:dyDescent="0.25">
      <c r="A161">
        <v>1025</v>
      </c>
      <c r="B161" t="s">
        <v>82</v>
      </c>
      <c r="C161" t="s">
        <v>29</v>
      </c>
      <c r="D161" t="s">
        <v>83</v>
      </c>
      <c r="E161" t="s">
        <v>75</v>
      </c>
      <c r="F161">
        <v>39.4136759599999</v>
      </c>
      <c r="G161">
        <v>-113.879967829999</v>
      </c>
      <c r="H161">
        <v>4809.7799999999897</v>
      </c>
      <c r="I161" t="s">
        <v>32</v>
      </c>
      <c r="J161" t="s">
        <v>33</v>
      </c>
      <c r="K161">
        <v>4809.7799999999897</v>
      </c>
      <c r="M161">
        <v>4</v>
      </c>
      <c r="N161">
        <v>1</v>
      </c>
      <c r="O161">
        <v>-1</v>
      </c>
      <c r="R161">
        <v>0</v>
      </c>
      <c r="U161">
        <v>9061</v>
      </c>
    </row>
    <row r="162" spans="1:21" x14ac:dyDescent="0.25">
      <c r="A162">
        <v>1026</v>
      </c>
      <c r="B162" t="s">
        <v>84</v>
      </c>
      <c r="C162" t="s">
        <v>29</v>
      </c>
      <c r="D162" t="s">
        <v>85</v>
      </c>
      <c r="E162" t="s">
        <v>75</v>
      </c>
      <c r="F162">
        <v>39.413535580000001</v>
      </c>
      <c r="G162">
        <v>-113.88042106</v>
      </c>
      <c r="H162">
        <v>4807.63</v>
      </c>
      <c r="I162" t="s">
        <v>32</v>
      </c>
      <c r="J162" t="s">
        <v>33</v>
      </c>
      <c r="K162">
        <v>4807.63</v>
      </c>
      <c r="M162">
        <v>3.9</v>
      </c>
      <c r="N162">
        <v>1</v>
      </c>
      <c r="O162">
        <v>-1</v>
      </c>
      <c r="R162">
        <v>0</v>
      </c>
      <c r="U162">
        <v>9061</v>
      </c>
    </row>
    <row r="163" spans="1:21" x14ac:dyDescent="0.25">
      <c r="A163">
        <v>1027</v>
      </c>
      <c r="B163" t="s">
        <v>86</v>
      </c>
      <c r="C163" t="s">
        <v>29</v>
      </c>
      <c r="D163" t="s">
        <v>87</v>
      </c>
      <c r="E163" t="s">
        <v>88</v>
      </c>
      <c r="F163">
        <v>39.4853685799999</v>
      </c>
      <c r="G163">
        <v>-113.91612286</v>
      </c>
      <c r="H163">
        <v>4794.18</v>
      </c>
      <c r="I163" t="s">
        <v>32</v>
      </c>
      <c r="J163" t="s">
        <v>33</v>
      </c>
      <c r="K163">
        <v>4794.18</v>
      </c>
      <c r="M163">
        <v>4.0999999999999996</v>
      </c>
      <c r="N163">
        <v>1</v>
      </c>
      <c r="O163">
        <v>53</v>
      </c>
      <c r="R163">
        <v>0</v>
      </c>
      <c r="U163">
        <v>9061</v>
      </c>
    </row>
    <row r="164" spans="1:21" x14ac:dyDescent="0.25">
      <c r="A164">
        <v>1028</v>
      </c>
      <c r="B164" t="s">
        <v>89</v>
      </c>
      <c r="C164" t="s">
        <v>29</v>
      </c>
      <c r="D164" t="s">
        <v>90</v>
      </c>
      <c r="E164" t="s">
        <v>88</v>
      </c>
      <c r="F164">
        <v>39.485232930000002</v>
      </c>
      <c r="G164">
        <v>-113.9162512</v>
      </c>
      <c r="H164">
        <v>4792.67</v>
      </c>
      <c r="I164" t="s">
        <v>32</v>
      </c>
      <c r="J164" t="s">
        <v>33</v>
      </c>
      <c r="K164">
        <v>4792.67</v>
      </c>
      <c r="M164">
        <v>4.3</v>
      </c>
      <c r="N164">
        <v>1</v>
      </c>
      <c r="O164">
        <v>53</v>
      </c>
      <c r="R164">
        <v>0</v>
      </c>
      <c r="U164">
        <v>9061</v>
      </c>
    </row>
    <row r="165" spans="1:21" x14ac:dyDescent="0.25">
      <c r="A165">
        <v>1029</v>
      </c>
      <c r="B165" t="s">
        <v>91</v>
      </c>
      <c r="C165" t="s">
        <v>29</v>
      </c>
      <c r="D165" t="s">
        <v>92</v>
      </c>
      <c r="E165" t="s">
        <v>88</v>
      </c>
      <c r="F165">
        <v>39.484880240000003</v>
      </c>
      <c r="G165">
        <v>-113.91615717000001</v>
      </c>
      <c r="H165">
        <v>4793.25</v>
      </c>
      <c r="I165" t="s">
        <v>32</v>
      </c>
      <c r="J165" t="s">
        <v>33</v>
      </c>
      <c r="K165">
        <v>4793.25</v>
      </c>
      <c r="M165">
        <v>4.2</v>
      </c>
      <c r="N165">
        <v>1</v>
      </c>
      <c r="O165">
        <v>53</v>
      </c>
      <c r="R165">
        <v>0</v>
      </c>
      <c r="U165">
        <v>9061</v>
      </c>
    </row>
    <row r="166" spans="1:21" x14ac:dyDescent="0.25">
      <c r="A166">
        <v>1030</v>
      </c>
      <c r="B166" t="s">
        <v>93</v>
      </c>
      <c r="C166" t="s">
        <v>29</v>
      </c>
      <c r="D166" t="s">
        <v>94</v>
      </c>
      <c r="E166" t="s">
        <v>88</v>
      </c>
      <c r="F166">
        <v>39.484463900000002</v>
      </c>
      <c r="G166">
        <v>-113.91521636</v>
      </c>
      <c r="H166">
        <v>4791.78999999999</v>
      </c>
      <c r="I166" t="s">
        <v>32</v>
      </c>
      <c r="J166" t="s">
        <v>33</v>
      </c>
      <c r="K166">
        <v>4791.78999999999</v>
      </c>
      <c r="M166">
        <v>3.7</v>
      </c>
      <c r="N166">
        <v>1</v>
      </c>
      <c r="O166">
        <v>53</v>
      </c>
      <c r="R166">
        <v>0</v>
      </c>
      <c r="U166">
        <v>9061</v>
      </c>
    </row>
    <row r="167" spans="1:21" x14ac:dyDescent="0.25">
      <c r="A167">
        <v>1031</v>
      </c>
      <c r="B167" t="s">
        <v>95</v>
      </c>
      <c r="C167" t="s">
        <v>29</v>
      </c>
      <c r="D167" t="s">
        <v>96</v>
      </c>
      <c r="E167" t="s">
        <v>88</v>
      </c>
      <c r="F167">
        <v>39.48344969</v>
      </c>
      <c r="G167">
        <v>-113.915252089999</v>
      </c>
      <c r="H167">
        <v>4790.2299999999896</v>
      </c>
      <c r="I167" t="s">
        <v>32</v>
      </c>
      <c r="J167" t="s">
        <v>33</v>
      </c>
      <c r="K167">
        <v>4790.2299999999896</v>
      </c>
      <c r="M167">
        <v>3.8</v>
      </c>
      <c r="N167">
        <v>1</v>
      </c>
      <c r="O167">
        <v>53</v>
      </c>
      <c r="R167">
        <v>0</v>
      </c>
      <c r="U167">
        <v>9061</v>
      </c>
    </row>
    <row r="168" spans="1:21" x14ac:dyDescent="0.25">
      <c r="A168">
        <v>1032</v>
      </c>
      <c r="B168" t="s">
        <v>97</v>
      </c>
      <c r="C168" t="s">
        <v>29</v>
      </c>
      <c r="D168" t="s">
        <v>98</v>
      </c>
      <c r="E168" t="s">
        <v>88</v>
      </c>
      <c r="F168">
        <v>39.481442180000002</v>
      </c>
      <c r="G168">
        <v>-113.91741774</v>
      </c>
      <c r="H168">
        <v>4792.6400000000003</v>
      </c>
      <c r="I168" t="s">
        <v>32</v>
      </c>
      <c r="J168" t="s">
        <v>33</v>
      </c>
      <c r="K168">
        <v>4792.6400000000003</v>
      </c>
      <c r="M168">
        <v>4.4000000000000004</v>
      </c>
      <c r="N168">
        <v>1</v>
      </c>
      <c r="O168">
        <v>53</v>
      </c>
      <c r="R168">
        <v>0</v>
      </c>
      <c r="U168">
        <v>9061</v>
      </c>
    </row>
    <row r="169" spans="1:21" x14ac:dyDescent="0.25">
      <c r="A169">
        <v>1033</v>
      </c>
      <c r="B169" t="s">
        <v>99</v>
      </c>
      <c r="C169" t="s">
        <v>29</v>
      </c>
      <c r="D169" t="s">
        <v>100</v>
      </c>
      <c r="E169" t="s">
        <v>88</v>
      </c>
      <c r="F169">
        <v>39.481454419999899</v>
      </c>
      <c r="G169">
        <v>-113.917836859999</v>
      </c>
      <c r="H169">
        <v>4790.3</v>
      </c>
      <c r="I169" t="s">
        <v>32</v>
      </c>
      <c r="J169" t="s">
        <v>33</v>
      </c>
      <c r="K169">
        <v>4790.3</v>
      </c>
      <c r="M169">
        <v>8.9</v>
      </c>
      <c r="N169">
        <v>1</v>
      </c>
      <c r="O169">
        <v>53</v>
      </c>
      <c r="R169">
        <v>0</v>
      </c>
      <c r="U169">
        <v>9061</v>
      </c>
    </row>
    <row r="170" spans="1:21" x14ac:dyDescent="0.25">
      <c r="A170">
        <v>1034</v>
      </c>
      <c r="B170" t="s">
        <v>101</v>
      </c>
      <c r="C170" t="s">
        <v>29</v>
      </c>
      <c r="D170" t="s">
        <v>102</v>
      </c>
      <c r="E170" t="s">
        <v>88</v>
      </c>
      <c r="F170">
        <v>39.481376419999897</v>
      </c>
      <c r="G170">
        <v>-113.918024549999</v>
      </c>
      <c r="H170">
        <v>4790.6000000000004</v>
      </c>
      <c r="I170" t="s">
        <v>32</v>
      </c>
      <c r="J170" t="s">
        <v>33</v>
      </c>
      <c r="K170">
        <v>4790.6000000000004</v>
      </c>
      <c r="M170">
        <v>3.7</v>
      </c>
      <c r="N170">
        <v>1</v>
      </c>
      <c r="O170">
        <v>53</v>
      </c>
      <c r="R170">
        <v>0</v>
      </c>
      <c r="U170">
        <v>9061</v>
      </c>
    </row>
    <row r="171" spans="1:21" x14ac:dyDescent="0.25">
      <c r="A171">
        <v>1035</v>
      </c>
      <c r="B171" t="s">
        <v>103</v>
      </c>
      <c r="C171" t="s">
        <v>29</v>
      </c>
      <c r="D171" t="s">
        <v>104</v>
      </c>
      <c r="E171" t="s">
        <v>88</v>
      </c>
      <c r="F171">
        <v>39.481933509999898</v>
      </c>
      <c r="G171">
        <v>-113.91920439</v>
      </c>
      <c r="H171">
        <v>4791.1999999999898</v>
      </c>
      <c r="I171" t="s">
        <v>32</v>
      </c>
      <c r="J171" t="s">
        <v>33</v>
      </c>
      <c r="K171">
        <v>4791.1999999999898</v>
      </c>
      <c r="M171">
        <v>4.3</v>
      </c>
      <c r="N171">
        <v>1</v>
      </c>
      <c r="O171">
        <v>53</v>
      </c>
      <c r="R171">
        <v>0</v>
      </c>
      <c r="U171">
        <v>9061</v>
      </c>
    </row>
    <row r="172" spans="1:21" x14ac:dyDescent="0.25">
      <c r="A172">
        <v>1036</v>
      </c>
      <c r="B172" t="s">
        <v>105</v>
      </c>
      <c r="C172" t="s">
        <v>29</v>
      </c>
      <c r="D172" t="s">
        <v>106</v>
      </c>
      <c r="E172" t="s">
        <v>88</v>
      </c>
      <c r="F172">
        <v>39.483859789999897</v>
      </c>
      <c r="G172">
        <v>-113.91915405</v>
      </c>
      <c r="H172">
        <v>4793.67</v>
      </c>
      <c r="I172" t="s">
        <v>32</v>
      </c>
      <c r="J172" t="s">
        <v>33</v>
      </c>
      <c r="K172">
        <v>4793.67</v>
      </c>
      <c r="M172">
        <v>4</v>
      </c>
      <c r="N172">
        <v>1</v>
      </c>
      <c r="O172">
        <v>53</v>
      </c>
      <c r="R172">
        <v>0</v>
      </c>
      <c r="U172">
        <v>9061</v>
      </c>
    </row>
    <row r="173" spans="1:21" x14ac:dyDescent="0.25">
      <c r="A173">
        <v>1037</v>
      </c>
      <c r="B173" t="s">
        <v>107</v>
      </c>
      <c r="C173" t="s">
        <v>29</v>
      </c>
      <c r="D173" t="s">
        <v>108</v>
      </c>
      <c r="E173" t="s">
        <v>75</v>
      </c>
      <c r="F173">
        <v>39.413019820000002</v>
      </c>
      <c r="G173">
        <v>-113.873202469999</v>
      </c>
      <c r="H173">
        <v>4818.5699999999897</v>
      </c>
      <c r="I173" t="s">
        <v>32</v>
      </c>
      <c r="J173" t="s">
        <v>33</v>
      </c>
      <c r="K173">
        <v>4818.5699999999897</v>
      </c>
      <c r="M173">
        <v>3.7</v>
      </c>
      <c r="N173">
        <v>1</v>
      </c>
      <c r="O173">
        <v>-1</v>
      </c>
      <c r="R173">
        <v>0</v>
      </c>
      <c r="U173">
        <v>9061</v>
      </c>
    </row>
    <row r="174" spans="1:21" x14ac:dyDescent="0.25">
      <c r="A174">
        <v>1038</v>
      </c>
      <c r="B174" t="s">
        <v>109</v>
      </c>
      <c r="C174" t="s">
        <v>29</v>
      </c>
      <c r="D174" t="s">
        <v>110</v>
      </c>
      <c r="E174" t="s">
        <v>75</v>
      </c>
      <c r="F174">
        <v>39.412993200000003</v>
      </c>
      <c r="G174">
        <v>-113.873055429999</v>
      </c>
      <c r="H174">
        <v>4818.8199999999897</v>
      </c>
      <c r="I174" t="s">
        <v>32</v>
      </c>
      <c r="J174" t="s">
        <v>33</v>
      </c>
      <c r="K174">
        <v>4818.8199999999897</v>
      </c>
      <c r="M174">
        <v>2.5</v>
      </c>
      <c r="N174">
        <v>1</v>
      </c>
      <c r="O174">
        <v>-1</v>
      </c>
      <c r="R174">
        <v>0</v>
      </c>
      <c r="U174">
        <v>9061</v>
      </c>
    </row>
    <row r="175" spans="1:21" x14ac:dyDescent="0.25">
      <c r="A175">
        <v>1039</v>
      </c>
      <c r="B175" t="s">
        <v>111</v>
      </c>
      <c r="C175" t="s">
        <v>29</v>
      </c>
      <c r="D175" t="s">
        <v>112</v>
      </c>
      <c r="E175" t="s">
        <v>113</v>
      </c>
      <c r="F175">
        <v>39.407849630000001</v>
      </c>
      <c r="G175">
        <v>-113.88066075</v>
      </c>
      <c r="H175">
        <v>4810.8500000000004</v>
      </c>
      <c r="I175" t="s">
        <v>32</v>
      </c>
      <c r="J175" t="s">
        <v>33</v>
      </c>
      <c r="K175">
        <v>4810.8500000000004</v>
      </c>
      <c r="M175">
        <v>4.7</v>
      </c>
      <c r="N175">
        <v>1</v>
      </c>
      <c r="O175">
        <v>55</v>
      </c>
      <c r="R175">
        <v>0</v>
      </c>
      <c r="U175">
        <v>9061</v>
      </c>
    </row>
    <row r="176" spans="1:21" x14ac:dyDescent="0.25">
      <c r="A176">
        <v>1040</v>
      </c>
      <c r="B176" t="s">
        <v>114</v>
      </c>
      <c r="C176" t="s">
        <v>29</v>
      </c>
      <c r="D176" t="s">
        <v>115</v>
      </c>
      <c r="E176" t="s">
        <v>75</v>
      </c>
      <c r="F176">
        <v>39.412524609999899</v>
      </c>
      <c r="G176">
        <v>-113.87811327</v>
      </c>
      <c r="H176">
        <v>4811.7799999999897</v>
      </c>
      <c r="I176" t="s">
        <v>32</v>
      </c>
      <c r="J176" t="s">
        <v>33</v>
      </c>
      <c r="K176">
        <v>4811.7799999999897</v>
      </c>
      <c r="M176">
        <v>4.3</v>
      </c>
      <c r="N176">
        <v>1</v>
      </c>
      <c r="O176">
        <v>-1</v>
      </c>
      <c r="R176">
        <v>0</v>
      </c>
      <c r="U176">
        <v>9061</v>
      </c>
    </row>
    <row r="177" spans="1:21" x14ac:dyDescent="0.25">
      <c r="A177">
        <v>1041</v>
      </c>
      <c r="B177" t="s">
        <v>116</v>
      </c>
      <c r="C177" t="s">
        <v>29</v>
      </c>
      <c r="D177" t="s">
        <v>117</v>
      </c>
      <c r="E177" t="s">
        <v>75</v>
      </c>
      <c r="F177">
        <v>39.412688510000002</v>
      </c>
      <c r="G177">
        <v>-113.878973959999</v>
      </c>
      <c r="H177">
        <v>4809.3299999999899</v>
      </c>
      <c r="I177" t="s">
        <v>32</v>
      </c>
      <c r="J177" t="s">
        <v>33</v>
      </c>
      <c r="K177">
        <v>4809.3299999999899</v>
      </c>
      <c r="M177">
        <v>4.0999999999999996</v>
      </c>
      <c r="N177">
        <v>1</v>
      </c>
      <c r="O177">
        <v>-1</v>
      </c>
      <c r="R177">
        <v>0</v>
      </c>
      <c r="U177">
        <v>9061</v>
      </c>
    </row>
    <row r="178" spans="1:21" x14ac:dyDescent="0.25">
      <c r="A178">
        <v>1042</v>
      </c>
      <c r="B178" t="s">
        <v>118</v>
      </c>
      <c r="C178" t="s">
        <v>29</v>
      </c>
      <c r="D178" t="s">
        <v>119</v>
      </c>
      <c r="E178" t="s">
        <v>113</v>
      </c>
      <c r="F178">
        <v>39.4092600399999</v>
      </c>
      <c r="G178">
        <v>-113.881817229999</v>
      </c>
      <c r="H178">
        <v>4808.1999999999898</v>
      </c>
      <c r="I178" t="s">
        <v>32</v>
      </c>
      <c r="J178" t="s">
        <v>33</v>
      </c>
      <c r="K178">
        <v>4808.1999999999898</v>
      </c>
      <c r="M178">
        <v>3.7</v>
      </c>
      <c r="N178">
        <v>1</v>
      </c>
      <c r="O178">
        <v>55</v>
      </c>
      <c r="R178">
        <v>0</v>
      </c>
      <c r="U178">
        <v>9061</v>
      </c>
    </row>
    <row r="179" spans="1:21" x14ac:dyDescent="0.25">
      <c r="A179">
        <v>1043</v>
      </c>
      <c r="B179" t="s">
        <v>120</v>
      </c>
      <c r="C179" t="s">
        <v>29</v>
      </c>
      <c r="D179" t="s">
        <v>121</v>
      </c>
      <c r="E179" t="s">
        <v>113</v>
      </c>
      <c r="F179">
        <v>39.40858996</v>
      </c>
      <c r="G179">
        <v>-113.88183299000001</v>
      </c>
      <c r="H179">
        <v>4808.4499999999898</v>
      </c>
      <c r="I179" t="s">
        <v>32</v>
      </c>
      <c r="J179" t="s">
        <v>33</v>
      </c>
      <c r="K179">
        <v>4808.4499999999898</v>
      </c>
      <c r="M179">
        <v>3.7</v>
      </c>
      <c r="N179">
        <v>1</v>
      </c>
      <c r="O179">
        <v>55</v>
      </c>
      <c r="R179">
        <v>0</v>
      </c>
      <c r="U179">
        <v>9061</v>
      </c>
    </row>
    <row r="180" spans="1:21" x14ac:dyDescent="0.25">
      <c r="A180">
        <v>1044</v>
      </c>
      <c r="B180" t="s">
        <v>122</v>
      </c>
      <c r="C180" t="s">
        <v>29</v>
      </c>
      <c r="D180" t="s">
        <v>123</v>
      </c>
      <c r="E180" t="s">
        <v>113</v>
      </c>
      <c r="F180">
        <v>39.408034460000003</v>
      </c>
      <c r="G180">
        <v>-113.88179302</v>
      </c>
      <c r="H180">
        <v>4808.3500000000004</v>
      </c>
      <c r="I180" t="s">
        <v>32</v>
      </c>
      <c r="J180" t="s">
        <v>33</v>
      </c>
      <c r="K180">
        <v>4808.3500000000004</v>
      </c>
      <c r="M180">
        <v>4.5999999999999996</v>
      </c>
      <c r="N180">
        <v>1</v>
      </c>
      <c r="O180">
        <v>55</v>
      </c>
      <c r="R180">
        <v>0</v>
      </c>
      <c r="U180">
        <v>9061</v>
      </c>
    </row>
    <row r="181" spans="1:21" x14ac:dyDescent="0.25">
      <c r="A181">
        <v>1045</v>
      </c>
      <c r="B181" t="s">
        <v>124</v>
      </c>
      <c r="C181" t="s">
        <v>29</v>
      </c>
      <c r="D181" t="s">
        <v>125</v>
      </c>
      <c r="E181" t="s">
        <v>113</v>
      </c>
      <c r="F181">
        <v>39.40776485</v>
      </c>
      <c r="G181">
        <v>-113.880876209999</v>
      </c>
      <c r="H181">
        <v>4808.46</v>
      </c>
      <c r="I181" t="s">
        <v>32</v>
      </c>
      <c r="J181" t="s">
        <v>33</v>
      </c>
      <c r="K181">
        <v>4808.46</v>
      </c>
      <c r="M181">
        <v>4.0999999999999996</v>
      </c>
      <c r="N181">
        <v>1</v>
      </c>
      <c r="O181">
        <v>55</v>
      </c>
      <c r="R181">
        <v>0</v>
      </c>
      <c r="U181">
        <v>9061</v>
      </c>
    </row>
    <row r="182" spans="1:21" x14ac:dyDescent="0.25">
      <c r="A182">
        <v>1046</v>
      </c>
      <c r="B182" t="s">
        <v>126</v>
      </c>
      <c r="C182" t="s">
        <v>29</v>
      </c>
      <c r="D182" t="s">
        <v>127</v>
      </c>
      <c r="E182" t="s">
        <v>113</v>
      </c>
      <c r="F182">
        <v>39.407889689999898</v>
      </c>
      <c r="G182">
        <v>-113.87940466000001</v>
      </c>
      <c r="H182">
        <v>4808.5200000000004</v>
      </c>
      <c r="I182" t="s">
        <v>32</v>
      </c>
      <c r="J182" t="s">
        <v>33</v>
      </c>
      <c r="K182">
        <v>4808.5200000000004</v>
      </c>
      <c r="M182">
        <v>3.8</v>
      </c>
      <c r="N182">
        <v>1</v>
      </c>
      <c r="O182">
        <v>55</v>
      </c>
      <c r="R182">
        <v>0</v>
      </c>
      <c r="U182">
        <v>9061</v>
      </c>
    </row>
    <row r="183" spans="1:21" x14ac:dyDescent="0.25">
      <c r="A183">
        <v>1047</v>
      </c>
      <c r="B183" t="s">
        <v>128</v>
      </c>
      <c r="C183" t="s">
        <v>29</v>
      </c>
      <c r="D183" t="s">
        <v>129</v>
      </c>
      <c r="E183" t="s">
        <v>130</v>
      </c>
      <c r="F183">
        <v>39.407203600000003</v>
      </c>
      <c r="G183">
        <v>-113.87512737</v>
      </c>
      <c r="H183">
        <v>4809.09</v>
      </c>
      <c r="I183" t="s">
        <v>32</v>
      </c>
      <c r="J183" t="s">
        <v>33</v>
      </c>
      <c r="K183">
        <v>4809.09</v>
      </c>
      <c r="M183">
        <v>3.9</v>
      </c>
      <c r="N183">
        <v>1</v>
      </c>
      <c r="O183">
        <v>64</v>
      </c>
      <c r="R183">
        <v>0</v>
      </c>
      <c r="U183">
        <v>9061</v>
      </c>
    </row>
    <row r="184" spans="1:21" x14ac:dyDescent="0.25">
      <c r="A184">
        <v>1048</v>
      </c>
      <c r="B184" t="s">
        <v>131</v>
      </c>
      <c r="C184" t="s">
        <v>29</v>
      </c>
      <c r="D184" t="s">
        <v>132</v>
      </c>
      <c r="E184" t="s">
        <v>133</v>
      </c>
      <c r="F184">
        <v>38.867029729999899</v>
      </c>
      <c r="G184">
        <v>-113.998181009999</v>
      </c>
      <c r="H184">
        <v>5365.1899999999896</v>
      </c>
      <c r="I184" t="s">
        <v>32</v>
      </c>
      <c r="J184" t="s">
        <v>33</v>
      </c>
      <c r="K184">
        <v>5365.1899999999896</v>
      </c>
      <c r="M184">
        <v>4</v>
      </c>
      <c r="N184">
        <v>1</v>
      </c>
      <c r="O184">
        <v>54</v>
      </c>
      <c r="R184">
        <v>0</v>
      </c>
      <c r="U184">
        <v>9003</v>
      </c>
    </row>
    <row r="185" spans="1:21" x14ac:dyDescent="0.25">
      <c r="A185">
        <v>1049</v>
      </c>
      <c r="B185" t="s">
        <v>134</v>
      </c>
      <c r="C185" t="s">
        <v>29</v>
      </c>
      <c r="D185" t="s">
        <v>135</v>
      </c>
      <c r="E185" t="s">
        <v>133</v>
      </c>
      <c r="F185">
        <v>38.867038530000002</v>
      </c>
      <c r="G185">
        <v>-113.99832917000001</v>
      </c>
      <c r="H185">
        <v>5364.6899999999896</v>
      </c>
      <c r="I185" t="s">
        <v>32</v>
      </c>
      <c r="J185" t="s">
        <v>33</v>
      </c>
      <c r="K185">
        <v>5364.6899999999896</v>
      </c>
      <c r="M185">
        <v>3.6</v>
      </c>
      <c r="N185">
        <v>1</v>
      </c>
      <c r="O185">
        <v>54</v>
      </c>
      <c r="R185">
        <v>0</v>
      </c>
      <c r="U185">
        <v>9003</v>
      </c>
    </row>
    <row r="186" spans="1:21" x14ac:dyDescent="0.25">
      <c r="A186">
        <v>1050</v>
      </c>
      <c r="B186" t="s">
        <v>136</v>
      </c>
      <c r="C186" t="s">
        <v>29</v>
      </c>
      <c r="D186" t="s">
        <v>137</v>
      </c>
      <c r="E186" t="s">
        <v>138</v>
      </c>
      <c r="F186">
        <v>38.710437599999899</v>
      </c>
      <c r="G186">
        <v>-114.116855749999</v>
      </c>
      <c r="H186">
        <v>5512</v>
      </c>
      <c r="I186" t="s">
        <v>32</v>
      </c>
      <c r="J186" t="s">
        <v>33</v>
      </c>
      <c r="K186">
        <v>5512</v>
      </c>
      <c r="M186">
        <v>3.9</v>
      </c>
      <c r="N186">
        <v>1</v>
      </c>
      <c r="O186">
        <v>57</v>
      </c>
      <c r="P186">
        <v>0.98</v>
      </c>
      <c r="R186">
        <v>0</v>
      </c>
      <c r="U186">
        <v>9003</v>
      </c>
    </row>
    <row r="187" spans="1:21" x14ac:dyDescent="0.25">
      <c r="A187">
        <v>1051</v>
      </c>
      <c r="B187" t="s">
        <v>139</v>
      </c>
      <c r="C187" t="s">
        <v>29</v>
      </c>
      <c r="D187" t="s">
        <v>140</v>
      </c>
      <c r="E187" t="s">
        <v>138</v>
      </c>
      <c r="F187">
        <v>38.71249941</v>
      </c>
      <c r="G187">
        <v>-114.12061332</v>
      </c>
      <c r="H187">
        <v>5542</v>
      </c>
      <c r="I187" t="s">
        <v>32</v>
      </c>
      <c r="J187" t="s">
        <v>33</v>
      </c>
      <c r="K187">
        <v>5542</v>
      </c>
      <c r="M187">
        <v>4</v>
      </c>
      <c r="N187">
        <v>1</v>
      </c>
      <c r="O187">
        <v>57</v>
      </c>
      <c r="R187">
        <v>0</v>
      </c>
      <c r="U187">
        <v>9003</v>
      </c>
    </row>
    <row r="188" spans="1:21" x14ac:dyDescent="0.25">
      <c r="A188">
        <v>1052</v>
      </c>
      <c r="B188" t="s">
        <v>141</v>
      </c>
      <c r="C188" t="s">
        <v>29</v>
      </c>
      <c r="D188" t="s">
        <v>142</v>
      </c>
      <c r="E188" t="s">
        <v>130</v>
      </c>
      <c r="F188">
        <v>39.406043830000002</v>
      </c>
      <c r="G188">
        <v>-113.87275879000001</v>
      </c>
      <c r="H188">
        <v>4809.3699999999899</v>
      </c>
      <c r="I188" t="s">
        <v>32</v>
      </c>
      <c r="J188" t="s">
        <v>33</v>
      </c>
      <c r="K188">
        <v>4809.3699999999899</v>
      </c>
      <c r="M188">
        <v>4.0999999999999996</v>
      </c>
      <c r="N188">
        <v>1</v>
      </c>
      <c r="O188">
        <v>64</v>
      </c>
      <c r="R188">
        <v>0</v>
      </c>
      <c r="U188">
        <v>9061</v>
      </c>
    </row>
    <row r="189" spans="1:21" x14ac:dyDescent="0.25">
      <c r="A189">
        <v>1053</v>
      </c>
      <c r="B189" t="s">
        <v>143</v>
      </c>
      <c r="C189" t="s">
        <v>29</v>
      </c>
      <c r="D189" t="s">
        <v>144</v>
      </c>
      <c r="E189" t="s">
        <v>130</v>
      </c>
      <c r="F189">
        <v>39.405608309999899</v>
      </c>
      <c r="G189">
        <v>-113.87264218</v>
      </c>
      <c r="H189">
        <v>4809.4099999999899</v>
      </c>
      <c r="I189" t="s">
        <v>32</v>
      </c>
      <c r="J189" t="s">
        <v>33</v>
      </c>
      <c r="K189">
        <v>4809.4099999999899</v>
      </c>
      <c r="M189">
        <v>4</v>
      </c>
      <c r="N189">
        <v>1</v>
      </c>
      <c r="O189">
        <v>64</v>
      </c>
      <c r="R189">
        <v>0</v>
      </c>
      <c r="U189">
        <v>9061</v>
      </c>
    </row>
    <row r="190" spans="1:21" x14ac:dyDescent="0.25">
      <c r="A190">
        <v>1054</v>
      </c>
      <c r="B190" t="s">
        <v>145</v>
      </c>
      <c r="C190" t="s">
        <v>29</v>
      </c>
      <c r="D190" t="s">
        <v>146</v>
      </c>
      <c r="E190" t="s">
        <v>130</v>
      </c>
      <c r="F190">
        <v>39.4046631</v>
      </c>
      <c r="G190">
        <v>-113.871449029999</v>
      </c>
      <c r="H190">
        <v>4809.8199999999897</v>
      </c>
      <c r="I190" t="s">
        <v>32</v>
      </c>
      <c r="J190" t="s">
        <v>33</v>
      </c>
      <c r="K190">
        <v>4809.8199999999897</v>
      </c>
      <c r="M190">
        <v>4.4000000000000004</v>
      </c>
      <c r="N190">
        <v>1</v>
      </c>
      <c r="O190">
        <v>64</v>
      </c>
      <c r="R190">
        <v>0</v>
      </c>
      <c r="U190">
        <v>9061</v>
      </c>
    </row>
    <row r="191" spans="1:21" x14ac:dyDescent="0.25">
      <c r="A191">
        <v>1055</v>
      </c>
      <c r="B191" t="s">
        <v>147</v>
      </c>
      <c r="C191" t="s">
        <v>29</v>
      </c>
      <c r="D191" t="s">
        <v>148</v>
      </c>
      <c r="E191" t="s">
        <v>130</v>
      </c>
      <c r="F191">
        <v>39.403507670000003</v>
      </c>
      <c r="G191">
        <v>-113.868824849999</v>
      </c>
      <c r="H191">
        <v>4811.0699999999897</v>
      </c>
      <c r="I191" t="s">
        <v>32</v>
      </c>
      <c r="J191" t="s">
        <v>33</v>
      </c>
      <c r="K191">
        <v>4811.0699999999897</v>
      </c>
      <c r="M191">
        <v>3.8</v>
      </c>
      <c r="N191">
        <v>1</v>
      </c>
      <c r="O191">
        <v>68</v>
      </c>
      <c r="R191">
        <v>0</v>
      </c>
      <c r="U191">
        <v>9061</v>
      </c>
    </row>
    <row r="192" spans="1:21" x14ac:dyDescent="0.25">
      <c r="A192">
        <v>1056</v>
      </c>
      <c r="B192" t="s">
        <v>149</v>
      </c>
      <c r="C192" t="s">
        <v>29</v>
      </c>
      <c r="D192" t="s">
        <v>150</v>
      </c>
      <c r="E192" t="s">
        <v>130</v>
      </c>
      <c r="F192">
        <v>39.40373503</v>
      </c>
      <c r="G192">
        <v>-113.866887349999</v>
      </c>
      <c r="H192">
        <v>4812.8100000000004</v>
      </c>
      <c r="I192" t="s">
        <v>32</v>
      </c>
      <c r="J192" t="s">
        <v>33</v>
      </c>
      <c r="K192">
        <v>4812.8100000000004</v>
      </c>
      <c r="M192">
        <v>4</v>
      </c>
      <c r="N192">
        <v>1</v>
      </c>
      <c r="O192">
        <v>68</v>
      </c>
      <c r="R192">
        <v>0</v>
      </c>
      <c r="U192">
        <v>9061</v>
      </c>
    </row>
    <row r="193" spans="1:21" x14ac:dyDescent="0.25">
      <c r="A193">
        <v>1057</v>
      </c>
      <c r="B193" t="s">
        <v>151</v>
      </c>
      <c r="C193" t="s">
        <v>29</v>
      </c>
      <c r="D193" t="s">
        <v>152</v>
      </c>
      <c r="E193" t="s">
        <v>130</v>
      </c>
      <c r="F193">
        <v>39.403638469999898</v>
      </c>
      <c r="G193">
        <v>-113.86645615</v>
      </c>
      <c r="H193">
        <v>4812.63</v>
      </c>
      <c r="I193" t="s">
        <v>32</v>
      </c>
      <c r="J193" t="s">
        <v>33</v>
      </c>
      <c r="K193">
        <v>4812.63</v>
      </c>
      <c r="M193">
        <v>3.9</v>
      </c>
      <c r="N193">
        <v>1</v>
      </c>
      <c r="O193">
        <v>68</v>
      </c>
      <c r="R193">
        <v>0</v>
      </c>
      <c r="U193">
        <v>9061</v>
      </c>
    </row>
    <row r="194" spans="1:21" x14ac:dyDescent="0.25">
      <c r="A194">
        <v>1058</v>
      </c>
      <c r="B194" t="s">
        <v>153</v>
      </c>
      <c r="C194" t="s">
        <v>29</v>
      </c>
      <c r="D194" t="s">
        <v>154</v>
      </c>
      <c r="E194" t="s">
        <v>155</v>
      </c>
      <c r="F194">
        <v>39.4200176599999</v>
      </c>
      <c r="G194">
        <v>-113.90209425</v>
      </c>
      <c r="H194">
        <v>4801.1000000000004</v>
      </c>
      <c r="I194" t="s">
        <v>32</v>
      </c>
      <c r="J194" t="s">
        <v>33</v>
      </c>
      <c r="K194">
        <v>4801.1000000000004</v>
      </c>
      <c r="M194">
        <v>3.7</v>
      </c>
      <c r="N194">
        <v>1</v>
      </c>
      <c r="O194">
        <v>56</v>
      </c>
      <c r="R194">
        <v>0</v>
      </c>
      <c r="U194">
        <v>9061</v>
      </c>
    </row>
    <row r="195" spans="1:21" x14ac:dyDescent="0.25">
      <c r="A195">
        <v>1059</v>
      </c>
      <c r="B195" t="s">
        <v>156</v>
      </c>
      <c r="C195" t="s">
        <v>29</v>
      </c>
      <c r="D195" t="s">
        <v>157</v>
      </c>
      <c r="E195" t="s">
        <v>155</v>
      </c>
      <c r="F195">
        <v>39.4197046399999</v>
      </c>
      <c r="G195">
        <v>-113.90196701000001</v>
      </c>
      <c r="H195">
        <v>4801.92</v>
      </c>
      <c r="I195" t="s">
        <v>32</v>
      </c>
      <c r="J195" t="s">
        <v>33</v>
      </c>
      <c r="K195">
        <v>4801.92</v>
      </c>
      <c r="M195">
        <v>3.7</v>
      </c>
      <c r="N195">
        <v>1</v>
      </c>
      <c r="O195">
        <v>56</v>
      </c>
      <c r="R195">
        <v>0</v>
      </c>
      <c r="U195">
        <v>9061</v>
      </c>
    </row>
    <row r="196" spans="1:21" x14ac:dyDescent="0.25">
      <c r="A196">
        <v>1060</v>
      </c>
      <c r="B196" t="s">
        <v>158</v>
      </c>
      <c r="C196" t="s">
        <v>29</v>
      </c>
      <c r="D196" t="s">
        <v>159</v>
      </c>
      <c r="E196" t="s">
        <v>155</v>
      </c>
      <c r="F196">
        <v>39.419305940000001</v>
      </c>
      <c r="G196">
        <v>-113.90162985000001</v>
      </c>
      <c r="H196">
        <v>4801.2399999999898</v>
      </c>
      <c r="I196" t="s">
        <v>32</v>
      </c>
      <c r="J196" t="s">
        <v>33</v>
      </c>
      <c r="K196">
        <v>4801.2399999999898</v>
      </c>
      <c r="M196">
        <v>3.9</v>
      </c>
      <c r="N196">
        <v>1</v>
      </c>
      <c r="O196">
        <v>56</v>
      </c>
      <c r="R196">
        <v>0</v>
      </c>
      <c r="U196">
        <v>9061</v>
      </c>
    </row>
    <row r="197" spans="1:21" x14ac:dyDescent="0.25">
      <c r="A197">
        <v>1061</v>
      </c>
      <c r="B197" t="s">
        <v>168</v>
      </c>
      <c r="C197" t="s">
        <v>29</v>
      </c>
      <c r="D197" t="s">
        <v>169</v>
      </c>
      <c r="E197" t="s">
        <v>54</v>
      </c>
      <c r="F197">
        <v>39.558171000000002</v>
      </c>
      <c r="G197">
        <v>-113.887638999999</v>
      </c>
      <c r="H197">
        <v>4780.4643550000001</v>
      </c>
      <c r="I197" t="s">
        <v>32</v>
      </c>
      <c r="J197" t="s">
        <v>33</v>
      </c>
      <c r="K197">
        <v>4780.4643550000001</v>
      </c>
      <c r="M197">
        <v>3.5</v>
      </c>
      <c r="N197">
        <v>1</v>
      </c>
      <c r="O197">
        <v>60</v>
      </c>
      <c r="R197">
        <v>0</v>
      </c>
      <c r="U197">
        <v>9061</v>
      </c>
    </row>
    <row r="198" spans="1:21" x14ac:dyDescent="0.25">
      <c r="A198">
        <v>1062</v>
      </c>
      <c r="B198" t="s">
        <v>166</v>
      </c>
      <c r="C198" t="s">
        <v>29</v>
      </c>
      <c r="D198" t="s">
        <v>167</v>
      </c>
      <c r="E198" t="s">
        <v>54</v>
      </c>
      <c r="F198">
        <v>39.560273000000002</v>
      </c>
      <c r="G198">
        <v>-113.886009</v>
      </c>
      <c r="H198">
        <v>4780.4384769999897</v>
      </c>
      <c r="I198" t="s">
        <v>32</v>
      </c>
      <c r="J198" t="s">
        <v>33</v>
      </c>
      <c r="K198">
        <v>4780.4384769999897</v>
      </c>
      <c r="M198">
        <v>4.0999999999999996</v>
      </c>
      <c r="N198">
        <v>1</v>
      </c>
      <c r="O198">
        <v>60</v>
      </c>
      <c r="R198">
        <v>0</v>
      </c>
      <c r="U198">
        <v>9061</v>
      </c>
    </row>
    <row r="199" spans="1:21" x14ac:dyDescent="0.25">
      <c r="A199">
        <v>1063</v>
      </c>
      <c r="B199" t="s">
        <v>174</v>
      </c>
      <c r="C199" t="s">
        <v>29</v>
      </c>
      <c r="D199" t="s">
        <v>175</v>
      </c>
      <c r="E199" t="s">
        <v>54</v>
      </c>
      <c r="F199">
        <v>39.561926999999898</v>
      </c>
      <c r="G199">
        <v>-113.883724</v>
      </c>
      <c r="H199">
        <v>4779.6440430000002</v>
      </c>
      <c r="I199" t="s">
        <v>32</v>
      </c>
      <c r="J199" t="s">
        <v>33</v>
      </c>
      <c r="K199">
        <v>4779.6440430000002</v>
      </c>
      <c r="M199">
        <v>4.4000000000000004</v>
      </c>
      <c r="N199">
        <v>1</v>
      </c>
      <c r="O199">
        <v>60</v>
      </c>
      <c r="R199">
        <v>0</v>
      </c>
      <c r="U199">
        <v>9061</v>
      </c>
    </row>
    <row r="200" spans="1:21" x14ac:dyDescent="0.25">
      <c r="A200">
        <v>1064</v>
      </c>
      <c r="B200" t="s">
        <v>170</v>
      </c>
      <c r="C200" t="s">
        <v>29</v>
      </c>
      <c r="D200" t="s">
        <v>171</v>
      </c>
      <c r="E200" t="s">
        <v>54</v>
      </c>
      <c r="F200">
        <v>39.558760999999897</v>
      </c>
      <c r="G200">
        <v>-113.889014</v>
      </c>
      <c r="H200">
        <v>4779.7983400000003</v>
      </c>
      <c r="I200" t="s">
        <v>32</v>
      </c>
      <c r="J200" t="s">
        <v>33</v>
      </c>
      <c r="K200">
        <v>4779.7983400000003</v>
      </c>
      <c r="M200">
        <v>3.6</v>
      </c>
      <c r="N200">
        <v>1</v>
      </c>
      <c r="O200">
        <v>60</v>
      </c>
      <c r="R200">
        <v>0</v>
      </c>
      <c r="U200">
        <v>9061</v>
      </c>
    </row>
    <row r="201" spans="1:21" x14ac:dyDescent="0.25">
      <c r="A201">
        <v>1065</v>
      </c>
      <c r="B201" t="s">
        <v>160</v>
      </c>
      <c r="C201" t="s">
        <v>29</v>
      </c>
      <c r="D201" t="s">
        <v>161</v>
      </c>
      <c r="E201" t="s">
        <v>54</v>
      </c>
      <c r="F201">
        <v>39.553105000000002</v>
      </c>
      <c r="G201">
        <v>-113.896159999999</v>
      </c>
      <c r="H201">
        <v>4779.9594729999899</v>
      </c>
      <c r="I201" t="s">
        <v>32</v>
      </c>
      <c r="J201" t="s">
        <v>33</v>
      </c>
      <c r="K201">
        <v>4779.9594729999899</v>
      </c>
      <c r="M201">
        <v>3.2</v>
      </c>
      <c r="N201">
        <v>1</v>
      </c>
      <c r="O201">
        <v>59</v>
      </c>
      <c r="R201">
        <v>0</v>
      </c>
      <c r="U201">
        <v>9061</v>
      </c>
    </row>
    <row r="202" spans="1:21" x14ac:dyDescent="0.25">
      <c r="A202">
        <v>1066</v>
      </c>
      <c r="B202" t="s">
        <v>164</v>
      </c>
      <c r="C202" t="s">
        <v>29</v>
      </c>
      <c r="D202" t="s">
        <v>165</v>
      </c>
      <c r="E202" t="s">
        <v>54</v>
      </c>
      <c r="F202">
        <v>39.560251000000001</v>
      </c>
      <c r="G202">
        <v>-113.885981</v>
      </c>
      <c r="H202">
        <v>4780.5366210000002</v>
      </c>
      <c r="I202" t="s">
        <v>32</v>
      </c>
      <c r="J202" t="s">
        <v>33</v>
      </c>
      <c r="K202">
        <v>4780.5366210000002</v>
      </c>
      <c r="M202">
        <v>3.8</v>
      </c>
      <c r="N202">
        <v>1</v>
      </c>
      <c r="O202">
        <v>60</v>
      </c>
      <c r="R202">
        <v>0</v>
      </c>
      <c r="U202">
        <v>9061</v>
      </c>
    </row>
    <row r="203" spans="1:21" x14ac:dyDescent="0.25">
      <c r="A203">
        <v>1067</v>
      </c>
      <c r="B203" t="s">
        <v>162</v>
      </c>
      <c r="C203" t="s">
        <v>29</v>
      </c>
      <c r="D203" t="s">
        <v>163</v>
      </c>
      <c r="E203" t="s">
        <v>54</v>
      </c>
      <c r="F203">
        <v>39.553054000000003</v>
      </c>
      <c r="G203">
        <v>-113.896225</v>
      </c>
      <c r="H203">
        <v>4780.5595700000003</v>
      </c>
      <c r="I203" t="s">
        <v>32</v>
      </c>
      <c r="J203" t="s">
        <v>33</v>
      </c>
      <c r="K203">
        <v>4780.5595700000003</v>
      </c>
      <c r="M203">
        <v>4.5999999999999996</v>
      </c>
      <c r="N203">
        <v>1</v>
      </c>
      <c r="O203">
        <v>59</v>
      </c>
      <c r="R203">
        <v>0</v>
      </c>
      <c r="U203">
        <v>9061</v>
      </c>
    </row>
    <row r="204" spans="1:21" x14ac:dyDescent="0.25">
      <c r="A204">
        <v>1068</v>
      </c>
      <c r="B204" t="s">
        <v>232</v>
      </c>
      <c r="C204" t="s">
        <v>29</v>
      </c>
      <c r="D204" t="s">
        <v>233</v>
      </c>
      <c r="E204" t="s">
        <v>54</v>
      </c>
      <c r="F204">
        <v>39.5534792099999</v>
      </c>
      <c r="G204">
        <v>-113.89239039</v>
      </c>
      <c r="H204">
        <v>4779.6000000000004</v>
      </c>
      <c r="I204" t="s">
        <v>32</v>
      </c>
      <c r="J204" t="s">
        <v>33</v>
      </c>
      <c r="K204">
        <v>4779.6000000000004</v>
      </c>
      <c r="M204">
        <v>3.6</v>
      </c>
      <c r="N204">
        <v>1</v>
      </c>
      <c r="O204">
        <v>59</v>
      </c>
      <c r="R204">
        <v>0</v>
      </c>
      <c r="U204">
        <v>9061</v>
      </c>
    </row>
    <row r="205" spans="1:21" x14ac:dyDescent="0.25">
      <c r="A205">
        <v>1069</v>
      </c>
      <c r="B205" t="s">
        <v>172</v>
      </c>
      <c r="C205" t="s">
        <v>29</v>
      </c>
      <c r="D205" t="s">
        <v>173</v>
      </c>
      <c r="E205" t="s">
        <v>54</v>
      </c>
      <c r="F205">
        <v>39.562029000000003</v>
      </c>
      <c r="G205">
        <v>-113.883619999999</v>
      </c>
      <c r="H205">
        <v>4779.3999999999896</v>
      </c>
      <c r="I205" t="s">
        <v>32</v>
      </c>
      <c r="J205" t="s">
        <v>33</v>
      </c>
      <c r="K205">
        <v>4779.3999999999896</v>
      </c>
      <c r="M205">
        <v>3.9</v>
      </c>
      <c r="N205">
        <v>1</v>
      </c>
      <c r="O205">
        <v>60</v>
      </c>
      <c r="R205">
        <v>0</v>
      </c>
      <c r="U205">
        <v>9061</v>
      </c>
    </row>
    <row r="206" spans="1:21" x14ac:dyDescent="0.25">
      <c r="A206">
        <v>1070</v>
      </c>
      <c r="B206" t="s">
        <v>176</v>
      </c>
      <c r="C206" t="s">
        <v>29</v>
      </c>
      <c r="D206" t="s">
        <v>177</v>
      </c>
      <c r="E206" t="s">
        <v>133</v>
      </c>
      <c r="F206">
        <v>38.865236000000003</v>
      </c>
      <c r="G206">
        <v>-113.99758300000001</v>
      </c>
      <c r="H206">
        <v>5399</v>
      </c>
      <c r="I206" t="s">
        <v>32</v>
      </c>
      <c r="J206" t="s">
        <v>33</v>
      </c>
      <c r="K206">
        <v>5399</v>
      </c>
      <c r="M206">
        <v>4.3</v>
      </c>
      <c r="N206">
        <v>1</v>
      </c>
      <c r="O206">
        <v>54</v>
      </c>
      <c r="R206">
        <v>0</v>
      </c>
      <c r="U206">
        <v>9003</v>
      </c>
    </row>
    <row r="207" spans="1:21" x14ac:dyDescent="0.25">
      <c r="A207">
        <v>1071</v>
      </c>
      <c r="B207" t="s">
        <v>178</v>
      </c>
      <c r="C207" t="s">
        <v>29</v>
      </c>
      <c r="D207" t="s">
        <v>179</v>
      </c>
      <c r="E207" t="s">
        <v>133</v>
      </c>
      <c r="F207">
        <v>38.865296999999899</v>
      </c>
      <c r="G207">
        <v>-113.99804</v>
      </c>
      <c r="H207">
        <v>5392</v>
      </c>
      <c r="I207" t="s">
        <v>32</v>
      </c>
      <c r="J207" t="s">
        <v>33</v>
      </c>
      <c r="K207">
        <v>5392</v>
      </c>
      <c r="M207">
        <v>4.5999999999999996</v>
      </c>
      <c r="N207">
        <v>1</v>
      </c>
      <c r="O207">
        <v>54</v>
      </c>
      <c r="R207">
        <v>0</v>
      </c>
      <c r="U207">
        <v>9003</v>
      </c>
    </row>
    <row r="208" spans="1:21" x14ac:dyDescent="0.25">
      <c r="A208">
        <v>1072</v>
      </c>
      <c r="B208" t="s">
        <v>180</v>
      </c>
      <c r="C208" t="s">
        <v>29</v>
      </c>
      <c r="D208" t="s">
        <v>181</v>
      </c>
      <c r="E208" t="s">
        <v>182</v>
      </c>
      <c r="F208">
        <v>38.777873</v>
      </c>
      <c r="G208">
        <v>-114.03294200000001</v>
      </c>
      <c r="H208">
        <v>5420</v>
      </c>
      <c r="I208" t="s">
        <v>32</v>
      </c>
      <c r="J208" t="s">
        <v>33</v>
      </c>
      <c r="K208">
        <v>5420</v>
      </c>
      <c r="M208">
        <v>4.0999999999999996</v>
      </c>
      <c r="N208">
        <v>1</v>
      </c>
      <c r="O208">
        <v>69</v>
      </c>
      <c r="R208">
        <v>0</v>
      </c>
      <c r="U208">
        <v>9003</v>
      </c>
    </row>
    <row r="209" spans="1:21" x14ac:dyDescent="0.25">
      <c r="A209">
        <v>1073</v>
      </c>
      <c r="B209" t="s">
        <v>183</v>
      </c>
      <c r="C209" t="s">
        <v>29</v>
      </c>
      <c r="D209" t="s">
        <v>184</v>
      </c>
      <c r="E209" t="s">
        <v>182</v>
      </c>
      <c r="F209">
        <v>38.821080000000002</v>
      </c>
      <c r="G209">
        <v>-114.000366999999</v>
      </c>
      <c r="H209">
        <v>5395</v>
      </c>
      <c r="I209" t="s">
        <v>32</v>
      </c>
      <c r="J209" t="s">
        <v>33</v>
      </c>
      <c r="K209">
        <v>5395</v>
      </c>
      <c r="M209">
        <v>4.2</v>
      </c>
      <c r="N209">
        <v>1</v>
      </c>
      <c r="O209">
        <v>69</v>
      </c>
      <c r="R209">
        <v>0</v>
      </c>
      <c r="U209">
        <v>9003</v>
      </c>
    </row>
    <row r="210" spans="1:21" x14ac:dyDescent="0.25">
      <c r="A210">
        <v>1075</v>
      </c>
      <c r="B210" t="s">
        <v>185</v>
      </c>
      <c r="C210" t="s">
        <v>29</v>
      </c>
      <c r="D210" t="s">
        <v>186</v>
      </c>
      <c r="E210" t="s">
        <v>138</v>
      </c>
      <c r="F210">
        <v>38.681147000000003</v>
      </c>
      <c r="G210">
        <v>-114.11175900000001</v>
      </c>
      <c r="H210">
        <v>5569</v>
      </c>
      <c r="I210" t="s">
        <v>32</v>
      </c>
      <c r="J210" t="s">
        <v>33</v>
      </c>
      <c r="K210">
        <v>5569</v>
      </c>
      <c r="M210">
        <v>4.3</v>
      </c>
      <c r="N210">
        <v>1</v>
      </c>
      <c r="O210">
        <v>57</v>
      </c>
      <c r="P210">
        <v>0.75</v>
      </c>
      <c r="R210">
        <v>0</v>
      </c>
      <c r="U210">
        <v>9003</v>
      </c>
    </row>
    <row r="211" spans="1:21" x14ac:dyDescent="0.25">
      <c r="A211">
        <v>1076</v>
      </c>
      <c r="B211" t="s">
        <v>187</v>
      </c>
      <c r="C211" t="s">
        <v>29</v>
      </c>
      <c r="D211" t="s">
        <v>188</v>
      </c>
      <c r="E211" t="s">
        <v>138</v>
      </c>
      <c r="F211">
        <v>38.697066999999898</v>
      </c>
      <c r="G211">
        <v>-114.12764900000001</v>
      </c>
      <c r="H211">
        <v>5571</v>
      </c>
      <c r="I211" t="s">
        <v>32</v>
      </c>
      <c r="J211" t="s">
        <v>33</v>
      </c>
      <c r="K211">
        <v>5571</v>
      </c>
      <c r="M211">
        <v>4.2</v>
      </c>
      <c r="N211">
        <v>1</v>
      </c>
      <c r="O211">
        <v>57</v>
      </c>
      <c r="R211">
        <v>0</v>
      </c>
      <c r="U211">
        <v>9003</v>
      </c>
    </row>
    <row r="212" spans="1:21" x14ac:dyDescent="0.25">
      <c r="A212">
        <v>1077</v>
      </c>
      <c r="B212" t="s">
        <v>196</v>
      </c>
      <c r="C212" t="s">
        <v>29</v>
      </c>
      <c r="D212" t="s">
        <v>197</v>
      </c>
      <c r="E212" t="s">
        <v>138</v>
      </c>
      <c r="F212">
        <v>38.719273000000001</v>
      </c>
      <c r="G212">
        <v>-114.121589999999</v>
      </c>
      <c r="H212">
        <v>5565</v>
      </c>
      <c r="I212" t="s">
        <v>32</v>
      </c>
      <c r="J212" t="s">
        <v>33</v>
      </c>
      <c r="K212">
        <v>5565</v>
      </c>
      <c r="M212">
        <v>3.8</v>
      </c>
      <c r="N212">
        <v>1</v>
      </c>
      <c r="O212">
        <v>57</v>
      </c>
      <c r="R212">
        <v>0</v>
      </c>
      <c r="U212">
        <v>9003</v>
      </c>
    </row>
    <row r="213" spans="1:21" x14ac:dyDescent="0.25">
      <c r="A213">
        <v>1078</v>
      </c>
      <c r="B213" t="s">
        <v>198</v>
      </c>
      <c r="C213" t="s">
        <v>29</v>
      </c>
      <c r="D213" t="s">
        <v>199</v>
      </c>
      <c r="E213" t="s">
        <v>138</v>
      </c>
      <c r="F213">
        <v>38.730147000000002</v>
      </c>
      <c r="G213">
        <v>-114.118375999999</v>
      </c>
      <c r="H213">
        <v>5561</v>
      </c>
      <c r="I213" t="s">
        <v>32</v>
      </c>
      <c r="J213" t="s">
        <v>33</v>
      </c>
      <c r="K213">
        <v>5561</v>
      </c>
      <c r="M213">
        <v>3.9</v>
      </c>
      <c r="N213">
        <v>1</v>
      </c>
      <c r="O213">
        <v>57</v>
      </c>
      <c r="R213">
        <v>0</v>
      </c>
      <c r="U213">
        <v>9003</v>
      </c>
    </row>
    <row r="214" spans="1:21" x14ac:dyDescent="0.25">
      <c r="A214">
        <v>1079</v>
      </c>
      <c r="B214" t="s">
        <v>189</v>
      </c>
      <c r="C214" t="s">
        <v>29</v>
      </c>
      <c r="D214" t="s">
        <v>190</v>
      </c>
      <c r="E214" t="s">
        <v>191</v>
      </c>
      <c r="F214">
        <v>39.532043000000002</v>
      </c>
      <c r="G214">
        <v>-113.884828999999</v>
      </c>
      <c r="H214">
        <v>4789.96</v>
      </c>
      <c r="I214" t="s">
        <v>32</v>
      </c>
      <c r="J214" t="s">
        <v>33</v>
      </c>
      <c r="K214">
        <v>4789.96</v>
      </c>
      <c r="M214">
        <v>3.9</v>
      </c>
      <c r="N214">
        <v>1</v>
      </c>
      <c r="O214">
        <v>60</v>
      </c>
      <c r="R214">
        <v>0</v>
      </c>
      <c r="U214">
        <v>9061</v>
      </c>
    </row>
    <row r="215" spans="1:21" x14ac:dyDescent="0.25">
      <c r="A215">
        <v>1080</v>
      </c>
      <c r="B215" t="s">
        <v>192</v>
      </c>
      <c r="C215" t="s">
        <v>29</v>
      </c>
      <c r="D215" t="s">
        <v>193</v>
      </c>
      <c r="E215" t="s">
        <v>191</v>
      </c>
      <c r="F215">
        <v>39.513824</v>
      </c>
      <c r="G215">
        <v>-113.89288500000001</v>
      </c>
      <c r="H215">
        <v>4787.71</v>
      </c>
      <c r="I215" t="s">
        <v>32</v>
      </c>
      <c r="J215" t="s">
        <v>33</v>
      </c>
      <c r="K215">
        <v>4787.71</v>
      </c>
      <c r="M215">
        <v>4.5999999999999996</v>
      </c>
      <c r="N215">
        <v>1</v>
      </c>
      <c r="O215">
        <v>60</v>
      </c>
      <c r="R215">
        <v>0</v>
      </c>
      <c r="U215">
        <v>9061</v>
      </c>
    </row>
    <row r="216" spans="1:21" x14ac:dyDescent="0.25">
      <c r="A216">
        <v>1081</v>
      </c>
      <c r="B216" t="s">
        <v>194</v>
      </c>
      <c r="C216" t="s">
        <v>29</v>
      </c>
      <c r="D216" t="s">
        <v>195</v>
      </c>
      <c r="E216" t="s">
        <v>155</v>
      </c>
      <c r="F216">
        <v>39.394348999999899</v>
      </c>
      <c r="G216">
        <v>-113.87361300000001</v>
      </c>
      <c r="H216">
        <v>4816</v>
      </c>
      <c r="I216" t="s">
        <v>32</v>
      </c>
      <c r="J216" t="s">
        <v>33</v>
      </c>
      <c r="K216">
        <v>4816</v>
      </c>
      <c r="M216">
        <v>4.0999999999999996</v>
      </c>
      <c r="N216">
        <v>1</v>
      </c>
      <c r="O216">
        <v>64</v>
      </c>
      <c r="R216">
        <v>0</v>
      </c>
      <c r="U216">
        <v>9061</v>
      </c>
    </row>
    <row r="217" spans="1:21" x14ac:dyDescent="0.25">
      <c r="A217">
        <v>1090</v>
      </c>
      <c r="B217" t="s">
        <v>212</v>
      </c>
      <c r="C217" t="s">
        <v>29</v>
      </c>
      <c r="D217" t="s">
        <v>213</v>
      </c>
      <c r="E217" t="s">
        <v>88</v>
      </c>
      <c r="F217">
        <v>39.479118300000003</v>
      </c>
      <c r="G217">
        <v>-113.9237753</v>
      </c>
      <c r="H217">
        <v>4799</v>
      </c>
      <c r="I217" t="s">
        <v>32</v>
      </c>
      <c r="J217" t="s">
        <v>33</v>
      </c>
      <c r="K217">
        <v>4799</v>
      </c>
      <c r="M217">
        <v>2.9</v>
      </c>
      <c r="N217">
        <v>1</v>
      </c>
      <c r="O217">
        <v>53</v>
      </c>
      <c r="R217">
        <v>0</v>
      </c>
      <c r="U217">
        <v>9061</v>
      </c>
    </row>
    <row r="218" spans="1:21" x14ac:dyDescent="0.25">
      <c r="A218">
        <v>1091</v>
      </c>
      <c r="B218" t="s">
        <v>208</v>
      </c>
      <c r="C218" t="s">
        <v>29</v>
      </c>
      <c r="D218" t="s">
        <v>209</v>
      </c>
      <c r="E218" t="s">
        <v>88</v>
      </c>
      <c r="F218">
        <v>39.477879999999899</v>
      </c>
      <c r="G218">
        <v>-113.922788999999</v>
      </c>
      <c r="H218">
        <v>4798</v>
      </c>
      <c r="I218" t="s">
        <v>32</v>
      </c>
      <c r="J218" t="s">
        <v>33</v>
      </c>
      <c r="K218">
        <v>4798</v>
      </c>
      <c r="N218">
        <v>1</v>
      </c>
      <c r="O218">
        <v>53</v>
      </c>
      <c r="R218">
        <v>0</v>
      </c>
      <c r="U218">
        <v>9061</v>
      </c>
    </row>
    <row r="219" spans="1:21" x14ac:dyDescent="0.25">
      <c r="A219">
        <v>1092</v>
      </c>
      <c r="B219" t="s">
        <v>210</v>
      </c>
      <c r="C219" t="s">
        <v>29</v>
      </c>
      <c r="D219" t="s">
        <v>211</v>
      </c>
      <c r="E219" t="s">
        <v>88</v>
      </c>
      <c r="F219">
        <v>39.476720999999898</v>
      </c>
      <c r="G219">
        <v>-113.92647700000001</v>
      </c>
      <c r="H219">
        <v>4800</v>
      </c>
      <c r="I219" t="s">
        <v>32</v>
      </c>
      <c r="J219" t="s">
        <v>33</v>
      </c>
      <c r="K219">
        <v>4800</v>
      </c>
      <c r="M219">
        <v>3.5</v>
      </c>
      <c r="N219">
        <v>1</v>
      </c>
      <c r="O219">
        <v>53</v>
      </c>
      <c r="R219">
        <v>0</v>
      </c>
      <c r="U219">
        <v>9061</v>
      </c>
    </row>
    <row r="220" spans="1:21" x14ac:dyDescent="0.25">
      <c r="A220">
        <v>1093</v>
      </c>
      <c r="B220" t="s">
        <v>206</v>
      </c>
      <c r="C220" t="s">
        <v>29</v>
      </c>
      <c r="D220" t="s">
        <v>207</v>
      </c>
      <c r="E220" t="s">
        <v>88</v>
      </c>
      <c r="F220">
        <v>39.468405769999897</v>
      </c>
      <c r="G220">
        <v>-113.924646539999</v>
      </c>
      <c r="H220">
        <v>4797</v>
      </c>
      <c r="I220" t="s">
        <v>32</v>
      </c>
      <c r="J220" t="s">
        <v>33</v>
      </c>
      <c r="K220">
        <v>4797</v>
      </c>
      <c r="M220">
        <v>3.9</v>
      </c>
      <c r="N220">
        <v>1</v>
      </c>
      <c r="O220">
        <v>62</v>
      </c>
      <c r="R220">
        <v>0</v>
      </c>
      <c r="U220">
        <v>9061</v>
      </c>
    </row>
    <row r="221" spans="1:21" x14ac:dyDescent="0.25">
      <c r="A221">
        <v>1094</v>
      </c>
      <c r="B221" t="s">
        <v>200</v>
      </c>
      <c r="C221" t="s">
        <v>29</v>
      </c>
      <c r="D221" t="s">
        <v>201</v>
      </c>
      <c r="E221" t="s">
        <v>88</v>
      </c>
      <c r="F221">
        <v>39.466954000000001</v>
      </c>
      <c r="G221">
        <v>-113.926221999999</v>
      </c>
      <c r="H221">
        <v>4798</v>
      </c>
      <c r="I221" t="s">
        <v>32</v>
      </c>
      <c r="J221" t="s">
        <v>33</v>
      </c>
      <c r="K221">
        <v>4798</v>
      </c>
      <c r="M221">
        <v>4</v>
      </c>
      <c r="N221">
        <v>1</v>
      </c>
      <c r="O221">
        <v>62</v>
      </c>
      <c r="R221">
        <v>0</v>
      </c>
      <c r="U221">
        <v>9061</v>
      </c>
    </row>
    <row r="222" spans="1:21" x14ac:dyDescent="0.25">
      <c r="A222">
        <v>1095</v>
      </c>
      <c r="B222" t="s">
        <v>216</v>
      </c>
      <c r="C222" t="s">
        <v>29</v>
      </c>
      <c r="D222" t="s">
        <v>217</v>
      </c>
      <c r="E222" t="s">
        <v>88</v>
      </c>
      <c r="F222">
        <v>39.465212719999897</v>
      </c>
      <c r="G222">
        <v>-113.925478519999</v>
      </c>
      <c r="H222">
        <v>4798</v>
      </c>
      <c r="I222" t="s">
        <v>32</v>
      </c>
      <c r="J222" t="s">
        <v>33</v>
      </c>
      <c r="K222">
        <v>4798</v>
      </c>
      <c r="M222">
        <v>4.0999999999999996</v>
      </c>
      <c r="N222">
        <v>1</v>
      </c>
      <c r="O222">
        <v>62</v>
      </c>
      <c r="R222">
        <v>0</v>
      </c>
      <c r="U222">
        <v>9061</v>
      </c>
    </row>
    <row r="223" spans="1:21" x14ac:dyDescent="0.25">
      <c r="A223">
        <v>1096</v>
      </c>
      <c r="B223" t="s">
        <v>204</v>
      </c>
      <c r="C223" t="s">
        <v>29</v>
      </c>
      <c r="D223" t="s">
        <v>205</v>
      </c>
      <c r="E223" t="s">
        <v>88</v>
      </c>
      <c r="F223">
        <v>39.458840000000002</v>
      </c>
      <c r="G223">
        <v>-113.923790999999</v>
      </c>
      <c r="H223">
        <v>4798</v>
      </c>
      <c r="I223" t="s">
        <v>32</v>
      </c>
      <c r="J223" t="s">
        <v>33</v>
      </c>
      <c r="K223">
        <v>4798</v>
      </c>
      <c r="M223">
        <v>3.6</v>
      </c>
      <c r="N223">
        <v>1</v>
      </c>
      <c r="O223">
        <v>62</v>
      </c>
      <c r="R223">
        <v>0</v>
      </c>
      <c r="U223">
        <v>9061</v>
      </c>
    </row>
    <row r="224" spans="1:21" x14ac:dyDescent="0.25">
      <c r="A224">
        <v>1097</v>
      </c>
      <c r="B224" t="s">
        <v>202</v>
      </c>
      <c r="C224" t="s">
        <v>29</v>
      </c>
      <c r="D224" t="s">
        <v>203</v>
      </c>
      <c r="E224" t="s">
        <v>88</v>
      </c>
      <c r="F224">
        <v>39.459516000000001</v>
      </c>
      <c r="G224">
        <v>-113.92192900000001</v>
      </c>
      <c r="H224">
        <v>4797</v>
      </c>
      <c r="I224" t="s">
        <v>32</v>
      </c>
      <c r="J224" t="s">
        <v>33</v>
      </c>
      <c r="K224">
        <v>4797</v>
      </c>
      <c r="M224">
        <v>3.7</v>
      </c>
      <c r="N224">
        <v>1</v>
      </c>
      <c r="O224">
        <v>62</v>
      </c>
      <c r="R224">
        <v>0</v>
      </c>
      <c r="U224">
        <v>9061</v>
      </c>
    </row>
    <row r="225" spans="1:21" x14ac:dyDescent="0.25">
      <c r="A225">
        <v>1098</v>
      </c>
      <c r="B225" t="s">
        <v>214</v>
      </c>
      <c r="C225" t="s">
        <v>29</v>
      </c>
      <c r="D225" t="s">
        <v>215</v>
      </c>
      <c r="E225" t="s">
        <v>88</v>
      </c>
      <c r="F225">
        <v>39.464777460000001</v>
      </c>
      <c r="G225">
        <v>-113.92724232</v>
      </c>
      <c r="H225">
        <v>4799</v>
      </c>
      <c r="I225" t="s">
        <v>32</v>
      </c>
      <c r="J225" t="s">
        <v>33</v>
      </c>
      <c r="K225">
        <v>4799</v>
      </c>
      <c r="M225">
        <v>4.2</v>
      </c>
      <c r="N225">
        <v>1</v>
      </c>
      <c r="O225">
        <v>62</v>
      </c>
      <c r="R225">
        <v>0</v>
      </c>
      <c r="U225">
        <v>9061</v>
      </c>
    </row>
    <row r="226" spans="1:21" x14ac:dyDescent="0.25">
      <c r="A226">
        <v>2001</v>
      </c>
      <c r="B226" t="s">
        <v>218</v>
      </c>
      <c r="C226" t="s">
        <v>29</v>
      </c>
      <c r="D226" t="s">
        <v>219</v>
      </c>
      <c r="E226" t="s">
        <v>220</v>
      </c>
      <c r="F226">
        <v>39.804931959999898</v>
      </c>
      <c r="G226">
        <v>-111.87020692</v>
      </c>
      <c r="H226">
        <v>4908</v>
      </c>
      <c r="I226" t="s">
        <v>32</v>
      </c>
      <c r="J226" t="s">
        <v>33</v>
      </c>
      <c r="K226">
        <v>4908</v>
      </c>
      <c r="M226">
        <v>4.0999999999999996</v>
      </c>
      <c r="N226">
        <v>1</v>
      </c>
      <c r="O226">
        <v>72</v>
      </c>
      <c r="R226">
        <v>0</v>
      </c>
    </row>
    <row r="227" spans="1:21" x14ac:dyDescent="0.25">
      <c r="A227">
        <v>2002</v>
      </c>
      <c r="B227" t="s">
        <v>221</v>
      </c>
      <c r="C227" t="s">
        <v>29</v>
      </c>
      <c r="D227" t="s">
        <v>222</v>
      </c>
      <c r="E227" t="s">
        <v>220</v>
      </c>
      <c r="F227">
        <v>39.8047001999999</v>
      </c>
      <c r="G227">
        <v>-111.8712163</v>
      </c>
      <c r="H227">
        <v>4911</v>
      </c>
      <c r="I227" t="s">
        <v>32</v>
      </c>
      <c r="J227" t="s">
        <v>33</v>
      </c>
      <c r="K227">
        <v>4911</v>
      </c>
      <c r="N227">
        <v>1</v>
      </c>
      <c r="O227">
        <v>72</v>
      </c>
      <c r="R227">
        <v>0</v>
      </c>
    </row>
    <row r="228" spans="1:21" x14ac:dyDescent="0.25">
      <c r="A228">
        <v>2003</v>
      </c>
      <c r="B228" t="s">
        <v>223</v>
      </c>
      <c r="C228" t="s">
        <v>29</v>
      </c>
      <c r="D228" t="s">
        <v>224</v>
      </c>
      <c r="E228" t="s">
        <v>220</v>
      </c>
      <c r="F228">
        <v>39.802950459999899</v>
      </c>
      <c r="G228">
        <v>-111.87366378</v>
      </c>
      <c r="H228">
        <v>4908</v>
      </c>
      <c r="I228" t="s">
        <v>32</v>
      </c>
      <c r="J228" t="s">
        <v>33</v>
      </c>
      <c r="K228">
        <v>4908</v>
      </c>
      <c r="M228">
        <v>4.3</v>
      </c>
      <c r="N228">
        <v>1</v>
      </c>
      <c r="O228">
        <v>72</v>
      </c>
      <c r="R228">
        <v>0</v>
      </c>
    </row>
    <row r="229" spans="1:21" x14ac:dyDescent="0.25">
      <c r="A229">
        <v>3001</v>
      </c>
      <c r="B229" t="s">
        <v>225</v>
      </c>
      <c r="C229" t="s">
        <v>29</v>
      </c>
      <c r="D229" t="s">
        <v>226</v>
      </c>
      <c r="E229" t="s">
        <v>227</v>
      </c>
      <c r="F229">
        <v>39.466048999999899</v>
      </c>
      <c r="G229">
        <v>-112.034778</v>
      </c>
      <c r="H229">
        <v>4919</v>
      </c>
      <c r="I229" t="s">
        <v>32</v>
      </c>
      <c r="J229" t="s">
        <v>33</v>
      </c>
      <c r="K229">
        <v>4919</v>
      </c>
      <c r="L229" t="s">
        <v>32</v>
      </c>
      <c r="M229">
        <v>3.1</v>
      </c>
      <c r="N229">
        <v>1</v>
      </c>
      <c r="O229">
        <v>-1</v>
      </c>
      <c r="R229">
        <v>0</v>
      </c>
    </row>
    <row r="230" spans="1:21" x14ac:dyDescent="0.25">
      <c r="A230">
        <v>3002</v>
      </c>
      <c r="B230" t="s">
        <v>230</v>
      </c>
      <c r="C230" t="s">
        <v>29</v>
      </c>
      <c r="D230" t="s">
        <v>231</v>
      </c>
      <c r="E230" t="s">
        <v>227</v>
      </c>
      <c r="F230">
        <v>39.466687999999898</v>
      </c>
      <c r="G230">
        <v>-112.038332999999</v>
      </c>
      <c r="H230">
        <v>4914</v>
      </c>
      <c r="I230" t="s">
        <v>32</v>
      </c>
      <c r="J230" t="s">
        <v>33</v>
      </c>
      <c r="K230">
        <v>4914</v>
      </c>
      <c r="L230" t="s">
        <v>32</v>
      </c>
      <c r="M230">
        <v>4</v>
      </c>
      <c r="N230">
        <v>1</v>
      </c>
      <c r="O230">
        <v>-1</v>
      </c>
      <c r="R230">
        <v>0</v>
      </c>
    </row>
    <row r="231" spans="1:21" x14ac:dyDescent="0.25">
      <c r="A231">
        <v>3003</v>
      </c>
      <c r="B231" t="s">
        <v>228</v>
      </c>
      <c r="C231" t="s">
        <v>29</v>
      </c>
      <c r="D231" t="s">
        <v>229</v>
      </c>
      <c r="E231" t="s">
        <v>227</v>
      </c>
      <c r="F231">
        <v>39.466833999999899</v>
      </c>
      <c r="G231">
        <v>-112.042225</v>
      </c>
      <c r="H231">
        <v>4913</v>
      </c>
      <c r="I231" t="s">
        <v>32</v>
      </c>
      <c r="J231" t="s">
        <v>33</v>
      </c>
      <c r="K231">
        <v>4913</v>
      </c>
      <c r="L231" t="s">
        <v>32</v>
      </c>
      <c r="M231">
        <v>3.3</v>
      </c>
      <c r="N231">
        <v>1</v>
      </c>
      <c r="O231">
        <v>-1</v>
      </c>
      <c r="R231">
        <v>0</v>
      </c>
    </row>
    <row r="232" spans="1:21" x14ac:dyDescent="0.25">
      <c r="A232">
        <v>7001</v>
      </c>
      <c r="B232" t="s">
        <v>411</v>
      </c>
      <c r="C232" t="s">
        <v>29</v>
      </c>
      <c r="D232" t="s">
        <v>412</v>
      </c>
      <c r="E232" t="s">
        <v>413</v>
      </c>
      <c r="F232">
        <v>39.623654000000002</v>
      </c>
      <c r="G232">
        <v>-111.862229999999</v>
      </c>
      <c r="H232">
        <v>1632.873</v>
      </c>
      <c r="I232" t="s">
        <v>410</v>
      </c>
      <c r="K232">
        <v>5355.8199999999897</v>
      </c>
      <c r="L232" t="s">
        <v>32</v>
      </c>
      <c r="M232">
        <v>306</v>
      </c>
      <c r="N232">
        <v>1</v>
      </c>
      <c r="P232">
        <v>0.4</v>
      </c>
      <c r="R232">
        <v>0.72</v>
      </c>
      <c r="U232">
        <v>9062</v>
      </c>
    </row>
    <row r="233" spans="1:21" x14ac:dyDescent="0.25">
      <c r="A233">
        <v>7002</v>
      </c>
      <c r="B233" t="s">
        <v>414</v>
      </c>
      <c r="C233" t="s">
        <v>29</v>
      </c>
      <c r="D233" t="s">
        <v>415</v>
      </c>
      <c r="F233">
        <v>39.762666000000003</v>
      </c>
      <c r="G233">
        <v>-111.880781999999</v>
      </c>
      <c r="H233">
        <v>1507</v>
      </c>
      <c r="I233" t="s">
        <v>410</v>
      </c>
      <c r="K233">
        <v>4924.0600000000004</v>
      </c>
      <c r="L233" t="s">
        <v>32</v>
      </c>
      <c r="N233">
        <v>1</v>
      </c>
      <c r="P233">
        <v>2.7</v>
      </c>
    </row>
    <row r="234" spans="1:21" x14ac:dyDescent="0.25">
      <c r="A234">
        <v>7003</v>
      </c>
      <c r="B234" t="s">
        <v>416</v>
      </c>
      <c r="C234" t="s">
        <v>29</v>
      </c>
      <c r="D234" t="s">
        <v>417</v>
      </c>
      <c r="F234">
        <v>39.512537000000002</v>
      </c>
      <c r="G234">
        <v>-111.938655999999</v>
      </c>
      <c r="H234">
        <v>5059.3900000000003</v>
      </c>
      <c r="I234" t="s">
        <v>32</v>
      </c>
      <c r="K234">
        <v>5059.3900000000003</v>
      </c>
      <c r="L234" t="s">
        <v>32</v>
      </c>
      <c r="N234">
        <v>1</v>
      </c>
      <c r="P234">
        <v>-1.39</v>
      </c>
      <c r="U234">
        <v>9062</v>
      </c>
    </row>
    <row r="235" spans="1:21" x14ac:dyDescent="0.25">
      <c r="A235">
        <v>9003</v>
      </c>
      <c r="B235" t="s">
        <v>242</v>
      </c>
      <c r="C235" t="s">
        <v>235</v>
      </c>
      <c r="D235" t="s">
        <v>243</v>
      </c>
      <c r="E235" t="s">
        <v>244</v>
      </c>
      <c r="F235">
        <v>38.945456999999898</v>
      </c>
      <c r="G235">
        <v>-113.996219999999</v>
      </c>
      <c r="H235">
        <v>5339</v>
      </c>
      <c r="I235" t="s">
        <v>32</v>
      </c>
      <c r="J235" t="s">
        <v>238</v>
      </c>
      <c r="K235">
        <v>5339</v>
      </c>
      <c r="L235" t="s">
        <v>32</v>
      </c>
      <c r="N235">
        <v>1</v>
      </c>
      <c r="O235">
        <v>-1</v>
      </c>
      <c r="R235">
        <v>0</v>
      </c>
    </row>
    <row r="236" spans="1:21" x14ac:dyDescent="0.25">
      <c r="A236">
        <v>9024</v>
      </c>
      <c r="B236" t="s">
        <v>239</v>
      </c>
      <c r="C236" t="s">
        <v>235</v>
      </c>
      <c r="D236" t="s">
        <v>240</v>
      </c>
      <c r="E236" t="s">
        <v>241</v>
      </c>
      <c r="F236">
        <v>39.403496089999898</v>
      </c>
      <c r="G236">
        <v>-113.86308162</v>
      </c>
      <c r="H236">
        <v>4819</v>
      </c>
      <c r="I236" t="s">
        <v>32</v>
      </c>
      <c r="J236" t="s">
        <v>238</v>
      </c>
      <c r="K236">
        <v>4819</v>
      </c>
      <c r="L236" t="s">
        <v>32</v>
      </c>
      <c r="N236">
        <v>1</v>
      </c>
      <c r="O236">
        <v>-1</v>
      </c>
      <c r="R236">
        <v>0</v>
      </c>
    </row>
    <row r="237" spans="1:21" x14ac:dyDescent="0.25">
      <c r="A237">
        <v>9025</v>
      </c>
      <c r="B237" t="s">
        <v>234</v>
      </c>
      <c r="C237" t="s">
        <v>235</v>
      </c>
      <c r="D237" t="s">
        <v>236</v>
      </c>
      <c r="E237" t="s">
        <v>237</v>
      </c>
      <c r="F237">
        <v>39.558631669999897</v>
      </c>
      <c r="G237">
        <v>-113.891711479999</v>
      </c>
      <c r="H237">
        <v>4784</v>
      </c>
      <c r="I237" t="s">
        <v>32</v>
      </c>
      <c r="J237" t="s">
        <v>238</v>
      </c>
      <c r="K237">
        <v>4784</v>
      </c>
      <c r="L237" t="s">
        <v>32</v>
      </c>
      <c r="N237">
        <v>1</v>
      </c>
      <c r="O237">
        <v>-1</v>
      </c>
      <c r="R237">
        <v>0</v>
      </c>
    </row>
    <row r="238" spans="1:21" x14ac:dyDescent="0.25">
      <c r="A238">
        <v>9027</v>
      </c>
      <c r="B238" t="s">
        <v>399</v>
      </c>
      <c r="C238" t="s">
        <v>235</v>
      </c>
      <c r="D238" t="s">
        <v>400</v>
      </c>
      <c r="E238" t="s">
        <v>401</v>
      </c>
      <c r="F238">
        <v>39.323802999999899</v>
      </c>
      <c r="G238">
        <v>-113.655074999999</v>
      </c>
      <c r="H238">
        <v>5263</v>
      </c>
      <c r="I238" t="s">
        <v>32</v>
      </c>
      <c r="J238">
        <v>1</v>
      </c>
      <c r="K238">
        <v>5266.3</v>
      </c>
      <c r="L238" t="s">
        <v>32</v>
      </c>
      <c r="O238">
        <v>-1</v>
      </c>
      <c r="Q238" t="s">
        <v>284</v>
      </c>
      <c r="R238">
        <v>0</v>
      </c>
    </row>
    <row r="239" spans="1:21" x14ac:dyDescent="0.25">
      <c r="A239">
        <v>9049</v>
      </c>
      <c r="B239" t="s">
        <v>402</v>
      </c>
      <c r="C239" t="s">
        <v>235</v>
      </c>
      <c r="D239" t="s">
        <v>403</v>
      </c>
      <c r="E239" t="s">
        <v>235</v>
      </c>
      <c r="F239">
        <v>39.634895</v>
      </c>
      <c r="G239">
        <v>-113.27096</v>
      </c>
      <c r="H239">
        <v>4633</v>
      </c>
      <c r="I239" t="s">
        <v>32</v>
      </c>
      <c r="K239">
        <v>4633</v>
      </c>
      <c r="L239" t="s">
        <v>32</v>
      </c>
      <c r="O239">
        <v>-1</v>
      </c>
      <c r="R239">
        <v>0</v>
      </c>
    </row>
    <row r="240" spans="1:21" x14ac:dyDescent="0.25">
      <c r="A240">
        <v>9061</v>
      </c>
      <c r="B240" t="s">
        <v>404</v>
      </c>
      <c r="C240" t="s">
        <v>235</v>
      </c>
      <c r="D240" t="s">
        <v>404</v>
      </c>
      <c r="F240">
        <v>39.558605</v>
      </c>
      <c r="G240">
        <v>-113.891769999999</v>
      </c>
      <c r="H240">
        <v>4784</v>
      </c>
      <c r="I240" t="s">
        <v>32</v>
      </c>
      <c r="K240">
        <v>4784</v>
      </c>
      <c r="L240" t="s">
        <v>32</v>
      </c>
      <c r="O240">
        <v>-1</v>
      </c>
      <c r="R240">
        <v>0</v>
      </c>
    </row>
    <row r="241" spans="1:21" x14ac:dyDescent="0.25">
      <c r="A241">
        <v>9062</v>
      </c>
      <c r="B241" t="s">
        <v>407</v>
      </c>
      <c r="C241" t="s">
        <v>235</v>
      </c>
      <c r="D241" t="s">
        <v>408</v>
      </c>
      <c r="E241" t="s">
        <v>409</v>
      </c>
      <c r="F241">
        <v>39.623654000000002</v>
      </c>
      <c r="G241">
        <v>-111.862229999999</v>
      </c>
      <c r="H241">
        <v>1632.873</v>
      </c>
      <c r="I241" t="s">
        <v>410</v>
      </c>
      <c r="K241">
        <v>5357.13</v>
      </c>
      <c r="L241" t="s">
        <v>32</v>
      </c>
      <c r="N241">
        <v>1</v>
      </c>
      <c r="P241">
        <v>0.4</v>
      </c>
    </row>
    <row r="242" spans="1:21" x14ac:dyDescent="0.25">
      <c r="A242">
        <v>10001</v>
      </c>
      <c r="B242" t="s">
        <v>381</v>
      </c>
      <c r="C242" t="s">
        <v>245</v>
      </c>
      <c r="D242" t="s">
        <v>382</v>
      </c>
      <c r="F242">
        <v>38.772179999999899</v>
      </c>
      <c r="G242">
        <v>-114.046909999999</v>
      </c>
      <c r="H242">
        <v>5438</v>
      </c>
      <c r="I242" t="s">
        <v>32</v>
      </c>
      <c r="K242">
        <v>5438</v>
      </c>
      <c r="O242">
        <v>36</v>
      </c>
      <c r="R242">
        <v>0</v>
      </c>
    </row>
    <row r="243" spans="1:21" x14ac:dyDescent="0.25">
      <c r="A243">
        <v>10002</v>
      </c>
      <c r="B243" t="s">
        <v>383</v>
      </c>
      <c r="C243" t="s">
        <v>245</v>
      </c>
      <c r="D243" t="s">
        <v>382</v>
      </c>
      <c r="F243">
        <v>38.776739999999897</v>
      </c>
      <c r="G243">
        <v>-114.04477</v>
      </c>
      <c r="H243">
        <v>5426</v>
      </c>
      <c r="I243" t="s">
        <v>32</v>
      </c>
      <c r="K243">
        <v>5426</v>
      </c>
      <c r="O243">
        <v>36</v>
      </c>
      <c r="R243">
        <v>0</v>
      </c>
    </row>
    <row r="244" spans="1:21" x14ac:dyDescent="0.25">
      <c r="A244">
        <v>10003</v>
      </c>
      <c r="B244" t="s">
        <v>384</v>
      </c>
      <c r="C244" t="s">
        <v>245</v>
      </c>
      <c r="D244" t="s">
        <v>382</v>
      </c>
      <c r="F244">
        <v>38.777214000000001</v>
      </c>
      <c r="G244">
        <v>-114.042850999999</v>
      </c>
      <c r="H244">
        <v>5418</v>
      </c>
      <c r="I244" t="s">
        <v>32</v>
      </c>
      <c r="K244">
        <v>5418</v>
      </c>
      <c r="O244">
        <v>36</v>
      </c>
      <c r="R244">
        <v>0</v>
      </c>
    </row>
    <row r="245" spans="1:21" x14ac:dyDescent="0.25">
      <c r="A245">
        <v>10004</v>
      </c>
      <c r="B245" t="s">
        <v>385</v>
      </c>
      <c r="C245" t="s">
        <v>245</v>
      </c>
      <c r="D245" t="s">
        <v>382</v>
      </c>
      <c r="F245">
        <v>38.777949999999898</v>
      </c>
      <c r="G245">
        <v>-114.042771</v>
      </c>
      <c r="H245">
        <v>5420</v>
      </c>
      <c r="I245" t="s">
        <v>32</v>
      </c>
      <c r="K245">
        <v>5420</v>
      </c>
      <c r="O245">
        <v>36</v>
      </c>
      <c r="R245">
        <v>0</v>
      </c>
    </row>
    <row r="246" spans="1:21" x14ac:dyDescent="0.25">
      <c r="A246">
        <v>10005</v>
      </c>
      <c r="B246" t="s">
        <v>386</v>
      </c>
      <c r="C246" t="s">
        <v>245</v>
      </c>
      <c r="D246" t="s">
        <v>382</v>
      </c>
      <c r="F246">
        <v>38.775205999999898</v>
      </c>
      <c r="G246">
        <v>-114.04573600000001</v>
      </c>
      <c r="H246">
        <v>5424</v>
      </c>
      <c r="I246" t="s">
        <v>32</v>
      </c>
      <c r="K246">
        <v>5424</v>
      </c>
      <c r="O246">
        <v>36</v>
      </c>
      <c r="R246">
        <v>0.2</v>
      </c>
    </row>
    <row r="247" spans="1:21" x14ac:dyDescent="0.25">
      <c r="A247">
        <v>10006</v>
      </c>
      <c r="B247" t="s">
        <v>133</v>
      </c>
      <c r="C247" t="s">
        <v>245</v>
      </c>
      <c r="D247" t="s">
        <v>387</v>
      </c>
      <c r="F247">
        <v>38.86551</v>
      </c>
      <c r="G247">
        <v>-113.9936</v>
      </c>
      <c r="H247">
        <v>5440</v>
      </c>
      <c r="I247" t="s">
        <v>32</v>
      </c>
      <c r="K247">
        <v>5440</v>
      </c>
      <c r="O247">
        <v>37</v>
      </c>
      <c r="R247">
        <v>0</v>
      </c>
    </row>
    <row r="248" spans="1:21" x14ac:dyDescent="0.25">
      <c r="A248">
        <v>10007</v>
      </c>
      <c r="B248" t="s">
        <v>388</v>
      </c>
      <c r="C248" t="s">
        <v>245</v>
      </c>
      <c r="D248" t="s">
        <v>389</v>
      </c>
      <c r="F248">
        <v>39.303840000000001</v>
      </c>
      <c r="G248">
        <v>-114.00847</v>
      </c>
      <c r="H248">
        <v>4939</v>
      </c>
      <c r="I248" t="s">
        <v>32</v>
      </c>
      <c r="K248">
        <v>4939</v>
      </c>
      <c r="O248">
        <v>39</v>
      </c>
      <c r="R248">
        <v>0.2</v>
      </c>
      <c r="U248">
        <v>9003</v>
      </c>
    </row>
    <row r="249" spans="1:21" x14ac:dyDescent="0.25">
      <c r="A249">
        <v>10008</v>
      </c>
      <c r="B249" t="s">
        <v>390</v>
      </c>
      <c r="C249" t="s">
        <v>245</v>
      </c>
      <c r="D249" t="s">
        <v>391</v>
      </c>
      <c r="F249">
        <v>39.402991</v>
      </c>
      <c r="G249">
        <v>-113.86281200000001</v>
      </c>
      <c r="H249">
        <v>4819</v>
      </c>
      <c r="I249" t="s">
        <v>32</v>
      </c>
      <c r="K249">
        <v>4819</v>
      </c>
      <c r="O249">
        <v>73</v>
      </c>
      <c r="R249">
        <v>0</v>
      </c>
      <c r="U249">
        <v>9061</v>
      </c>
    </row>
    <row r="250" spans="1:21" x14ac:dyDescent="0.25">
      <c r="A250">
        <v>10009</v>
      </c>
      <c r="B250" t="s">
        <v>392</v>
      </c>
      <c r="C250" t="s">
        <v>245</v>
      </c>
      <c r="D250" t="s">
        <v>391</v>
      </c>
      <c r="F250">
        <v>39.403688000000002</v>
      </c>
      <c r="G250">
        <v>-113.863851999999</v>
      </c>
      <c r="H250">
        <v>4819</v>
      </c>
      <c r="I250" t="s">
        <v>32</v>
      </c>
      <c r="K250">
        <v>4819</v>
      </c>
      <c r="O250">
        <v>73</v>
      </c>
      <c r="R250">
        <v>0.33</v>
      </c>
      <c r="U250">
        <v>9061</v>
      </c>
    </row>
    <row r="251" spans="1:21" x14ac:dyDescent="0.25">
      <c r="A251">
        <v>10010</v>
      </c>
      <c r="B251" t="s">
        <v>393</v>
      </c>
      <c r="C251" t="s">
        <v>245</v>
      </c>
      <c r="D251" t="s">
        <v>394</v>
      </c>
      <c r="F251">
        <v>39.415562000000001</v>
      </c>
      <c r="G251">
        <v>-113.87019600000001</v>
      </c>
      <c r="H251">
        <v>4827</v>
      </c>
      <c r="I251" t="s">
        <v>32</v>
      </c>
      <c r="K251">
        <v>4827</v>
      </c>
      <c r="O251">
        <v>38</v>
      </c>
      <c r="R251">
        <v>0.33</v>
      </c>
    </row>
    <row r="252" spans="1:21" x14ac:dyDescent="0.25">
      <c r="A252">
        <v>10011</v>
      </c>
      <c r="B252" t="s">
        <v>395</v>
      </c>
      <c r="C252" t="s">
        <v>245</v>
      </c>
      <c r="D252" t="s">
        <v>396</v>
      </c>
      <c r="F252">
        <v>39.429884000000001</v>
      </c>
      <c r="G252">
        <v>-113.888054999999</v>
      </c>
      <c r="H252">
        <v>4824</v>
      </c>
      <c r="I252" t="s">
        <v>32</v>
      </c>
      <c r="K252">
        <v>4824</v>
      </c>
      <c r="O252">
        <v>38</v>
      </c>
      <c r="R252">
        <v>0.1</v>
      </c>
    </row>
    <row r="253" spans="1:21" x14ac:dyDescent="0.25">
      <c r="A253">
        <v>10012</v>
      </c>
      <c r="B253" t="s">
        <v>31</v>
      </c>
      <c r="C253" t="s">
        <v>245</v>
      </c>
      <c r="D253" t="s">
        <v>397</v>
      </c>
      <c r="F253">
        <v>39.580089999999899</v>
      </c>
      <c r="G253">
        <v>-113.86499000000001</v>
      </c>
      <c r="H253">
        <v>4771</v>
      </c>
      <c r="I253" t="s">
        <v>32</v>
      </c>
      <c r="K253">
        <v>4771</v>
      </c>
      <c r="O253">
        <v>40</v>
      </c>
      <c r="R253">
        <v>0.25</v>
      </c>
    </row>
    <row r="254" spans="1:21" x14ac:dyDescent="0.25">
      <c r="A254">
        <v>10013</v>
      </c>
      <c r="B254" t="s">
        <v>398</v>
      </c>
      <c r="C254" t="s">
        <v>245</v>
      </c>
      <c r="D254" t="s">
        <v>394</v>
      </c>
      <c r="F254">
        <v>39.416263999999899</v>
      </c>
      <c r="G254">
        <v>-113.870412999999</v>
      </c>
      <c r="H254">
        <v>4833</v>
      </c>
      <c r="I254" t="s">
        <v>32</v>
      </c>
      <c r="K254">
        <v>4833</v>
      </c>
      <c r="O254">
        <v>38</v>
      </c>
      <c r="R254">
        <v>0.3</v>
      </c>
    </row>
    <row r="255" spans="1:21" x14ac:dyDescent="0.25">
      <c r="A255">
        <v>439056</v>
      </c>
      <c r="B255" t="s">
        <v>405</v>
      </c>
      <c r="C255" t="s">
        <v>29</v>
      </c>
      <c r="E255" t="s">
        <v>406</v>
      </c>
      <c r="F255">
        <v>38.639772299999898</v>
      </c>
      <c r="G255">
        <v>-112.119159999999</v>
      </c>
      <c r="H255">
        <v>5353</v>
      </c>
      <c r="I255" t="s">
        <v>32</v>
      </c>
      <c r="J255" t="s">
        <v>33</v>
      </c>
      <c r="K255">
        <v>5353</v>
      </c>
      <c r="L255" t="s">
        <v>32</v>
      </c>
      <c r="M255">
        <v>76</v>
      </c>
      <c r="N255">
        <v>1</v>
      </c>
    </row>
  </sheetData>
  <sortState ref="A2:BT255">
    <sortCondition ref="A2:A2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77E7-D987-486F-A7E5-497C1B80F4CD}">
  <dimension ref="A12:K29"/>
  <sheetViews>
    <sheetView workbookViewId="0">
      <selection activeCell="A23" sqref="A23:F29"/>
    </sheetView>
  </sheetViews>
  <sheetFormatPr defaultRowHeight="15" x14ac:dyDescent="0.25"/>
  <cols>
    <col min="1" max="1" width="15.85546875" bestFit="1" customWidth="1"/>
    <col min="2" max="2" width="12" bestFit="1" customWidth="1"/>
    <col min="3" max="3" width="18.42578125" style="21" bestFit="1" customWidth="1"/>
    <col min="4" max="4" width="10.42578125" bestFit="1" customWidth="1"/>
    <col min="5" max="5" width="21.140625" bestFit="1" customWidth="1"/>
    <col min="6" max="6" width="13.85546875" bestFit="1" customWidth="1"/>
    <col min="7" max="7" width="27.7109375" bestFit="1" customWidth="1"/>
    <col min="8" max="8" width="17.42578125" bestFit="1" customWidth="1"/>
    <col min="9" max="9" width="6.5703125" bestFit="1" customWidth="1"/>
    <col min="10" max="10" width="12.85546875" bestFit="1" customWidth="1"/>
    <col min="11" max="11" width="8.140625" bestFit="1" customWidth="1"/>
  </cols>
  <sheetData>
    <row r="12" spans="1:11" ht="45" x14ac:dyDescent="0.25">
      <c r="A12" s="33" t="s">
        <v>450</v>
      </c>
      <c r="B12" s="33" t="s">
        <v>451</v>
      </c>
      <c r="D12" s="32" t="s">
        <v>452</v>
      </c>
      <c r="E12" s="32" t="s">
        <v>453</v>
      </c>
      <c r="F12" s="32" t="s">
        <v>454</v>
      </c>
      <c r="G12" s="32" t="s">
        <v>455</v>
      </c>
      <c r="H12" s="34" t="s">
        <v>456</v>
      </c>
      <c r="I12" s="34" t="s">
        <v>457</v>
      </c>
      <c r="J12" s="37" t="s">
        <v>458</v>
      </c>
      <c r="K12" s="32" t="s">
        <v>459</v>
      </c>
    </row>
    <row r="13" spans="1:11" x14ac:dyDescent="0.25">
      <c r="A13" s="26">
        <v>43105</v>
      </c>
      <c r="B13" s="28">
        <v>0.39652777777777781</v>
      </c>
      <c r="C13" s="18">
        <f>A13+B13</f>
        <v>43105.396527777775</v>
      </c>
      <c r="D13" s="25"/>
      <c r="E13" s="23">
        <v>258</v>
      </c>
      <c r="F13" s="23">
        <v>48.34</v>
      </c>
      <c r="G13" s="24">
        <v>209.66</v>
      </c>
      <c r="H13" s="24">
        <v>0.4</v>
      </c>
      <c r="I13" s="24">
        <v>209.26</v>
      </c>
      <c r="J13" s="22">
        <v>-6.0000000000002274E-2</v>
      </c>
      <c r="K13" s="27">
        <v>5146.5599999999995</v>
      </c>
    </row>
    <row r="14" spans="1:11" x14ac:dyDescent="0.25">
      <c r="A14" s="26">
        <v>43133</v>
      </c>
      <c r="B14" s="28">
        <v>0.38055555555555554</v>
      </c>
      <c r="C14" s="18">
        <f t="shared" ref="C14:C19" si="0">A14+B14</f>
        <v>43133.380555555559</v>
      </c>
      <c r="D14" s="30">
        <v>209.85</v>
      </c>
      <c r="E14" s="25"/>
      <c r="F14" s="25"/>
      <c r="G14" s="29">
        <v>209.85</v>
      </c>
      <c r="H14" s="24">
        <v>0.4</v>
      </c>
      <c r="I14" s="24">
        <v>209.45</v>
      </c>
      <c r="J14" s="22">
        <v>-0.18999999999999773</v>
      </c>
      <c r="K14" s="27">
        <v>5146.37</v>
      </c>
    </row>
    <row r="15" spans="1:11" x14ac:dyDescent="0.25">
      <c r="A15" s="26">
        <v>43161</v>
      </c>
      <c r="B15" s="28">
        <v>0.38680555555555557</v>
      </c>
      <c r="C15" s="18">
        <f t="shared" si="0"/>
        <v>43161.386805555558</v>
      </c>
      <c r="D15" s="30">
        <v>209.82</v>
      </c>
      <c r="E15" s="25"/>
      <c r="F15" s="25"/>
      <c r="G15" s="29">
        <v>209.82</v>
      </c>
      <c r="H15" s="24">
        <v>0.4</v>
      </c>
      <c r="I15" s="24">
        <v>209.42</v>
      </c>
      <c r="J15" s="22">
        <v>3.0000000000001137E-2</v>
      </c>
      <c r="K15" s="27">
        <v>5146.3999999999996</v>
      </c>
    </row>
    <row r="16" spans="1:11" x14ac:dyDescent="0.25">
      <c r="A16" s="26">
        <v>43189</v>
      </c>
      <c r="B16" s="28">
        <v>0.37083333333333335</v>
      </c>
      <c r="C16" s="18">
        <f t="shared" si="0"/>
        <v>43189.370833333334</v>
      </c>
      <c r="D16" s="30">
        <v>210.1</v>
      </c>
      <c r="E16" s="25"/>
      <c r="F16" s="25"/>
      <c r="G16" s="29">
        <v>210.1</v>
      </c>
      <c r="H16" s="25">
        <v>0.4</v>
      </c>
      <c r="I16" s="24">
        <v>209.7</v>
      </c>
      <c r="J16" s="22">
        <v>-0.28000000000000114</v>
      </c>
      <c r="K16" s="27">
        <v>5146.12</v>
      </c>
    </row>
    <row r="17" spans="1:11" x14ac:dyDescent="0.25">
      <c r="A17" s="26">
        <v>43216</v>
      </c>
      <c r="B17" s="28">
        <v>0.4458333333333333</v>
      </c>
      <c r="C17" s="18">
        <f t="shared" si="0"/>
        <v>43216.445833333331</v>
      </c>
      <c r="D17" s="30">
        <v>210.1</v>
      </c>
      <c r="E17" s="25"/>
      <c r="F17" s="25"/>
      <c r="G17" s="29">
        <v>210.1</v>
      </c>
      <c r="H17" s="25">
        <v>0.4</v>
      </c>
      <c r="I17" s="24">
        <v>209.7</v>
      </c>
      <c r="J17" s="22">
        <v>0</v>
      </c>
      <c r="K17" s="27">
        <v>5146.12</v>
      </c>
    </row>
    <row r="18" spans="1:11" x14ac:dyDescent="0.25">
      <c r="A18" s="26">
        <v>43265</v>
      </c>
      <c r="B18" s="28">
        <v>0.49305555555555558</v>
      </c>
      <c r="C18" s="18">
        <f t="shared" si="0"/>
        <v>43265.493055555555</v>
      </c>
      <c r="D18" s="30">
        <v>210.35</v>
      </c>
      <c r="E18" s="25"/>
      <c r="F18" s="25"/>
      <c r="G18" s="29">
        <v>210.35</v>
      </c>
      <c r="H18" s="25">
        <v>0.4</v>
      </c>
      <c r="I18" s="24">
        <v>209.95</v>
      </c>
      <c r="J18" s="22">
        <v>-0.25</v>
      </c>
      <c r="K18" s="27">
        <v>5145.87</v>
      </c>
    </row>
    <row r="19" spans="1:11" x14ac:dyDescent="0.25">
      <c r="A19" s="26">
        <v>43298</v>
      </c>
      <c r="B19" s="28">
        <v>0.45347222222222222</v>
      </c>
      <c r="C19" s="18">
        <f t="shared" si="0"/>
        <v>43298.453472222223</v>
      </c>
      <c r="D19" s="30">
        <v>210.58</v>
      </c>
      <c r="E19" s="25"/>
      <c r="F19" s="25"/>
      <c r="G19" s="29">
        <v>210.58</v>
      </c>
      <c r="H19" s="25">
        <v>0.4</v>
      </c>
      <c r="I19" s="24">
        <v>210.18</v>
      </c>
      <c r="J19" s="22">
        <v>-0.23000000000001819</v>
      </c>
      <c r="K19" s="27">
        <v>5145.6399999999994</v>
      </c>
    </row>
    <row r="22" spans="1:11" x14ac:dyDescent="0.25">
      <c r="A22" s="1" t="s">
        <v>0</v>
      </c>
      <c r="B22" s="31" t="s">
        <v>6</v>
      </c>
      <c r="C22" s="31" t="s">
        <v>1</v>
      </c>
      <c r="D22" s="31" t="s">
        <v>418</v>
      </c>
      <c r="E22" s="31" t="s">
        <v>419</v>
      </c>
      <c r="F22" s="31" t="s">
        <v>427</v>
      </c>
      <c r="G22" s="31" t="s">
        <v>2</v>
      </c>
      <c r="H22" s="31" t="s">
        <v>3</v>
      </c>
      <c r="I22" s="39" t="s">
        <v>4</v>
      </c>
      <c r="J22" s="31" t="s">
        <v>5</v>
      </c>
    </row>
    <row r="23" spans="1:11" x14ac:dyDescent="0.25">
      <c r="A23" s="18">
        <v>43105.396527777775</v>
      </c>
      <c r="B23">
        <v>7001</v>
      </c>
      <c r="C23" s="35">
        <v>209.66</v>
      </c>
      <c r="D23" s="31" t="s">
        <v>411</v>
      </c>
      <c r="E23" s="35">
        <v>0.4</v>
      </c>
      <c r="F23" s="35">
        <v>0.4</v>
      </c>
    </row>
    <row r="24" spans="1:11" x14ac:dyDescent="0.25">
      <c r="A24" s="18">
        <v>43133.380555555559</v>
      </c>
      <c r="B24" s="31">
        <v>7001</v>
      </c>
      <c r="C24" s="38">
        <v>209.85</v>
      </c>
      <c r="D24" s="31" t="s">
        <v>460</v>
      </c>
      <c r="E24" s="35">
        <v>0.4</v>
      </c>
      <c r="F24" s="35">
        <v>0.4</v>
      </c>
    </row>
    <row r="25" spans="1:11" x14ac:dyDescent="0.25">
      <c r="A25" s="18">
        <v>43161.386805555558</v>
      </c>
      <c r="B25" s="31">
        <v>7001</v>
      </c>
      <c r="C25" s="38">
        <v>209.82</v>
      </c>
      <c r="D25" s="31" t="s">
        <v>461</v>
      </c>
      <c r="E25" s="35">
        <v>0.4</v>
      </c>
      <c r="F25" s="35">
        <v>0.4</v>
      </c>
    </row>
    <row r="26" spans="1:11" x14ac:dyDescent="0.25">
      <c r="A26" s="18">
        <v>43189.370833333334</v>
      </c>
      <c r="B26" s="31">
        <v>7001</v>
      </c>
      <c r="C26" s="38">
        <v>210.1</v>
      </c>
      <c r="D26" s="31" t="s">
        <v>462</v>
      </c>
      <c r="E26" s="36">
        <v>0.4</v>
      </c>
      <c r="F26" s="36">
        <v>0.4</v>
      </c>
    </row>
    <row r="27" spans="1:11" x14ac:dyDescent="0.25">
      <c r="A27" s="18">
        <v>43216.445833333331</v>
      </c>
      <c r="B27" s="31">
        <v>7001</v>
      </c>
      <c r="C27" s="38">
        <v>210.1</v>
      </c>
      <c r="D27" s="31" t="s">
        <v>463</v>
      </c>
      <c r="E27" s="36">
        <v>0.4</v>
      </c>
      <c r="F27" s="36">
        <v>0.4</v>
      </c>
    </row>
    <row r="28" spans="1:11" x14ac:dyDescent="0.25">
      <c r="A28" s="18">
        <v>43265.493055555555</v>
      </c>
      <c r="B28" s="31">
        <v>7001</v>
      </c>
      <c r="C28" s="38">
        <v>210.35</v>
      </c>
      <c r="D28" s="31" t="s">
        <v>464</v>
      </c>
      <c r="E28" s="36">
        <v>0.4</v>
      </c>
      <c r="F28" s="36">
        <v>0.4</v>
      </c>
    </row>
    <row r="29" spans="1:11" x14ac:dyDescent="0.25">
      <c r="A29" s="18">
        <v>43298.453472222223</v>
      </c>
      <c r="B29" s="31">
        <v>7001</v>
      </c>
      <c r="C29" s="38">
        <v>210.58</v>
      </c>
      <c r="D29" s="31" t="s">
        <v>465</v>
      </c>
      <c r="E29" s="36">
        <v>0.4</v>
      </c>
      <c r="F29" s="36">
        <v>0.4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D5D86-65BC-4D81-9113-480A14FA9E42}">
  <dimension ref="A1:E33"/>
  <sheetViews>
    <sheetView workbookViewId="0">
      <selection activeCell="A2" sqref="A2"/>
    </sheetView>
  </sheetViews>
  <sheetFormatPr defaultColWidth="24.42578125" defaultRowHeight="15" x14ac:dyDescent="0.25"/>
  <cols>
    <col min="1" max="1" width="26.7109375" bestFit="1" customWidth="1"/>
    <col min="2" max="2" width="9.85546875" bestFit="1" customWidth="1"/>
    <col min="3" max="3" width="17.42578125" bestFit="1" customWidth="1"/>
    <col min="4" max="4" width="8.7109375" bestFit="1" customWidth="1"/>
    <col min="5" max="5" width="14.5703125" bestFit="1" customWidth="1"/>
  </cols>
  <sheetData>
    <row r="1" spans="1:5" x14ac:dyDescent="0.25">
      <c r="A1" t="s">
        <v>429</v>
      </c>
      <c r="B1" s="52" t="s">
        <v>467</v>
      </c>
      <c r="C1" s="52" t="s">
        <v>468</v>
      </c>
      <c r="D1" s="52" t="s">
        <v>469</v>
      </c>
      <c r="E1" s="52" t="s">
        <v>470</v>
      </c>
    </row>
    <row r="2" spans="1:5" x14ac:dyDescent="0.25">
      <c r="A2" s="51" t="s">
        <v>474</v>
      </c>
      <c r="B2" s="51" t="s">
        <v>475</v>
      </c>
      <c r="C2" s="51" t="s">
        <v>473</v>
      </c>
      <c r="D2" s="51">
        <v>1000</v>
      </c>
      <c r="E2" s="51">
        <v>2.88</v>
      </c>
    </row>
    <row r="3" spans="1:5" x14ac:dyDescent="0.25">
      <c r="A3" s="51" t="s">
        <v>477</v>
      </c>
      <c r="B3" s="51" t="s">
        <v>475</v>
      </c>
      <c r="C3" s="51" t="s">
        <v>471</v>
      </c>
      <c r="D3" s="51">
        <v>400</v>
      </c>
      <c r="E3" s="51">
        <v>9.31</v>
      </c>
    </row>
    <row r="4" spans="1:5" x14ac:dyDescent="0.25">
      <c r="A4" s="51" t="s">
        <v>478</v>
      </c>
      <c r="B4" s="51" t="s">
        <v>475</v>
      </c>
      <c r="C4" s="51" t="s">
        <v>473</v>
      </c>
      <c r="D4" s="51">
        <v>1200</v>
      </c>
      <c r="E4" s="51">
        <v>2.88</v>
      </c>
    </row>
    <row r="5" spans="1:5" x14ac:dyDescent="0.25">
      <c r="A5" s="51" t="s">
        <v>479</v>
      </c>
      <c r="B5" s="51" t="s">
        <v>475</v>
      </c>
      <c r="C5" s="51" t="s">
        <v>471</v>
      </c>
      <c r="D5" s="51">
        <v>399</v>
      </c>
      <c r="E5" s="51">
        <v>9.64</v>
      </c>
    </row>
    <row r="6" spans="1:5" x14ac:dyDescent="0.25">
      <c r="A6" s="51" t="s">
        <v>479</v>
      </c>
      <c r="B6" s="51" t="s">
        <v>475</v>
      </c>
      <c r="C6" s="51" t="s">
        <v>476</v>
      </c>
      <c r="D6" s="51">
        <v>75</v>
      </c>
      <c r="E6" s="51">
        <v>13.57</v>
      </c>
    </row>
    <row r="7" spans="1:5" x14ac:dyDescent="0.25">
      <c r="A7" s="51" t="s">
        <v>480</v>
      </c>
      <c r="B7" s="51" t="s">
        <v>475</v>
      </c>
      <c r="C7" s="51" t="s">
        <v>471</v>
      </c>
      <c r="D7" s="51">
        <v>51</v>
      </c>
      <c r="E7" s="51">
        <v>9.75</v>
      </c>
    </row>
    <row r="8" spans="1:5" x14ac:dyDescent="0.25">
      <c r="A8" s="51" t="s">
        <v>480</v>
      </c>
      <c r="B8" s="51" t="s">
        <v>475</v>
      </c>
      <c r="C8" s="51" t="s">
        <v>472</v>
      </c>
      <c r="D8" s="51">
        <v>108</v>
      </c>
      <c r="E8" s="51">
        <v>8.35</v>
      </c>
    </row>
    <row r="9" spans="1:5" x14ac:dyDescent="0.25">
      <c r="A9" s="51" t="s">
        <v>481</v>
      </c>
      <c r="B9" s="51" t="s">
        <v>475</v>
      </c>
      <c r="C9" s="51" t="s">
        <v>473</v>
      </c>
      <c r="D9" s="51">
        <v>500</v>
      </c>
      <c r="E9" s="51">
        <v>2.88</v>
      </c>
    </row>
    <row r="10" spans="1:5" x14ac:dyDescent="0.25">
      <c r="A10" s="51" t="s">
        <v>483</v>
      </c>
      <c r="B10" s="51" t="s">
        <v>475</v>
      </c>
      <c r="C10" s="51" t="s">
        <v>476</v>
      </c>
      <c r="D10" s="51">
        <v>950</v>
      </c>
      <c r="E10" s="51">
        <v>13.57</v>
      </c>
    </row>
    <row r="11" spans="1:5" x14ac:dyDescent="0.25">
      <c r="A11" s="51" t="s">
        <v>484</v>
      </c>
      <c r="B11" s="51" t="s">
        <v>475</v>
      </c>
      <c r="C11" s="51" t="s">
        <v>471</v>
      </c>
      <c r="D11" s="51">
        <v>104</v>
      </c>
      <c r="E11" s="51">
        <v>16.09</v>
      </c>
    </row>
    <row r="12" spans="1:5" x14ac:dyDescent="0.25">
      <c r="A12" s="51" t="s">
        <v>484</v>
      </c>
      <c r="B12" s="51" t="s">
        <v>475</v>
      </c>
      <c r="C12" s="51" t="s">
        <v>476</v>
      </c>
      <c r="D12" s="51">
        <v>125</v>
      </c>
      <c r="E12" s="51">
        <v>13.57</v>
      </c>
    </row>
    <row r="13" spans="1:5" x14ac:dyDescent="0.25">
      <c r="A13" s="51" t="s">
        <v>485</v>
      </c>
      <c r="B13" s="51" t="s">
        <v>475</v>
      </c>
      <c r="C13" s="51" t="s">
        <v>473</v>
      </c>
      <c r="D13" s="51">
        <v>5000</v>
      </c>
      <c r="E13" s="51">
        <v>2.88</v>
      </c>
    </row>
    <row r="14" spans="1:5" x14ac:dyDescent="0.25">
      <c r="A14" s="51" t="s">
        <v>486</v>
      </c>
      <c r="B14" s="51" t="s">
        <v>475</v>
      </c>
      <c r="C14" s="51" t="s">
        <v>471</v>
      </c>
      <c r="D14" s="51">
        <v>201</v>
      </c>
      <c r="E14" s="51">
        <v>9.64</v>
      </c>
    </row>
    <row r="15" spans="1:5" x14ac:dyDescent="0.25">
      <c r="A15" s="51" t="s">
        <v>486</v>
      </c>
      <c r="B15" s="51" t="s">
        <v>475</v>
      </c>
      <c r="C15" s="51" t="s">
        <v>476</v>
      </c>
      <c r="D15" s="51">
        <v>125</v>
      </c>
      <c r="E15" s="51">
        <v>13.57</v>
      </c>
    </row>
    <row r="16" spans="1:5" x14ac:dyDescent="0.25">
      <c r="A16" s="51" t="s">
        <v>487</v>
      </c>
      <c r="B16" s="51" t="s">
        <v>475</v>
      </c>
      <c r="C16" s="51" t="s">
        <v>471</v>
      </c>
      <c r="D16" s="51">
        <v>301</v>
      </c>
      <c r="E16" s="51">
        <v>9.64</v>
      </c>
    </row>
    <row r="17" spans="1:5" x14ac:dyDescent="0.25">
      <c r="A17" s="51" t="s">
        <v>487</v>
      </c>
      <c r="B17" s="51" t="s">
        <v>475</v>
      </c>
      <c r="C17" s="51" t="s">
        <v>476</v>
      </c>
      <c r="D17" s="51">
        <v>125</v>
      </c>
      <c r="E17" s="51">
        <v>13.57</v>
      </c>
    </row>
    <row r="18" spans="1:5" x14ac:dyDescent="0.25">
      <c r="A18" s="51" t="s">
        <v>488</v>
      </c>
      <c r="B18" s="51" t="s">
        <v>475</v>
      </c>
      <c r="C18" s="51" t="s">
        <v>471</v>
      </c>
      <c r="D18" s="51">
        <v>201</v>
      </c>
      <c r="E18" s="51">
        <v>9.64</v>
      </c>
    </row>
    <row r="19" spans="1:5" x14ac:dyDescent="0.25">
      <c r="A19" s="51" t="s">
        <v>488</v>
      </c>
      <c r="B19" s="51" t="s">
        <v>475</v>
      </c>
      <c r="C19" s="51" t="s">
        <v>476</v>
      </c>
      <c r="D19" s="51">
        <v>75</v>
      </c>
      <c r="E19" s="51">
        <v>13.57</v>
      </c>
    </row>
    <row r="20" spans="1:5" x14ac:dyDescent="0.25">
      <c r="A20" s="51" t="s">
        <v>489</v>
      </c>
      <c r="B20" s="51" t="s">
        <v>475</v>
      </c>
      <c r="C20" s="51" t="s">
        <v>471</v>
      </c>
      <c r="D20" s="51">
        <v>499</v>
      </c>
      <c r="E20" s="51">
        <v>9.64</v>
      </c>
    </row>
    <row r="21" spans="1:5" x14ac:dyDescent="0.25">
      <c r="A21" s="51" t="s">
        <v>489</v>
      </c>
      <c r="B21" s="51" t="s">
        <v>475</v>
      </c>
      <c r="C21" s="51" t="s">
        <v>476</v>
      </c>
      <c r="D21" s="51">
        <v>550</v>
      </c>
      <c r="E21" s="51">
        <v>13.57</v>
      </c>
    </row>
    <row r="22" spans="1:5" x14ac:dyDescent="0.25">
      <c r="A22" s="51" t="s">
        <v>490</v>
      </c>
      <c r="B22" s="51" t="s">
        <v>475</v>
      </c>
      <c r="C22" s="51" t="s">
        <v>471</v>
      </c>
      <c r="D22" s="51">
        <v>160</v>
      </c>
      <c r="E22" s="51">
        <v>16.27</v>
      </c>
    </row>
    <row r="23" spans="1:5" x14ac:dyDescent="0.25">
      <c r="A23" s="51" t="s">
        <v>490</v>
      </c>
      <c r="B23" s="51" t="s">
        <v>475</v>
      </c>
      <c r="C23" s="51" t="s">
        <v>476</v>
      </c>
      <c r="D23" s="51">
        <v>200</v>
      </c>
      <c r="E23" s="51">
        <v>13.57</v>
      </c>
    </row>
    <row r="24" spans="1:5" x14ac:dyDescent="0.25">
      <c r="A24" s="51" t="s">
        <v>490</v>
      </c>
      <c r="B24" s="51" t="s">
        <v>475</v>
      </c>
      <c r="C24" s="51" t="s">
        <v>482</v>
      </c>
      <c r="D24" s="51">
        <v>200</v>
      </c>
      <c r="E24" s="51">
        <v>5</v>
      </c>
    </row>
    <row r="25" spans="1:5" x14ac:dyDescent="0.25">
      <c r="A25" s="51" t="s">
        <v>491</v>
      </c>
      <c r="B25" s="51" t="s">
        <v>475</v>
      </c>
      <c r="C25" s="51" t="s">
        <v>471</v>
      </c>
      <c r="D25" s="51">
        <v>1499</v>
      </c>
      <c r="E25" s="51">
        <v>9.75</v>
      </c>
    </row>
    <row r="26" spans="1:5" x14ac:dyDescent="0.25">
      <c r="A26" s="51" t="s">
        <v>491</v>
      </c>
      <c r="B26" s="51" t="s">
        <v>475</v>
      </c>
      <c r="C26" s="51" t="s">
        <v>473</v>
      </c>
      <c r="D26" s="51">
        <v>2000</v>
      </c>
      <c r="E26" s="51">
        <v>2.88</v>
      </c>
    </row>
    <row r="27" spans="1:5" x14ac:dyDescent="0.25">
      <c r="A27" s="51" t="s">
        <v>492</v>
      </c>
      <c r="B27" s="51" t="s">
        <v>475</v>
      </c>
      <c r="C27" s="51" t="s">
        <v>471</v>
      </c>
      <c r="D27" s="51">
        <v>399</v>
      </c>
      <c r="E27" s="51">
        <v>9.64</v>
      </c>
    </row>
    <row r="28" spans="1:5" x14ac:dyDescent="0.25">
      <c r="A28" s="51" t="s">
        <v>492</v>
      </c>
      <c r="B28" s="51" t="s">
        <v>475</v>
      </c>
      <c r="C28" s="51" t="s">
        <v>476</v>
      </c>
      <c r="D28" s="51">
        <v>100</v>
      </c>
      <c r="E28" s="51">
        <v>13.57</v>
      </c>
    </row>
    <row r="29" spans="1:5" x14ac:dyDescent="0.25">
      <c r="A29" s="51" t="s">
        <v>492</v>
      </c>
      <c r="B29" s="51" t="s">
        <v>475</v>
      </c>
      <c r="C29" s="51" t="s">
        <v>482</v>
      </c>
      <c r="D29" s="51">
        <v>150</v>
      </c>
      <c r="E29" s="51">
        <v>5</v>
      </c>
    </row>
    <row r="30" spans="1:5" x14ac:dyDescent="0.25">
      <c r="A30" s="51" t="s">
        <v>493</v>
      </c>
      <c r="B30" s="51" t="s">
        <v>475</v>
      </c>
      <c r="C30" s="51" t="s">
        <v>471</v>
      </c>
      <c r="D30" s="51">
        <v>160</v>
      </c>
      <c r="E30" s="51">
        <v>16.27</v>
      </c>
    </row>
    <row r="31" spans="1:5" x14ac:dyDescent="0.25">
      <c r="A31" s="51" t="s">
        <v>493</v>
      </c>
      <c r="B31" s="51" t="s">
        <v>475</v>
      </c>
      <c r="C31" s="51" t="s">
        <v>476</v>
      </c>
      <c r="D31" s="51">
        <v>600</v>
      </c>
      <c r="E31" s="51">
        <v>13.57</v>
      </c>
    </row>
    <row r="32" spans="1:5" x14ac:dyDescent="0.25">
      <c r="A32" s="51" t="s">
        <v>493</v>
      </c>
      <c r="B32" s="51" t="s">
        <v>475</v>
      </c>
      <c r="C32" s="51" t="s">
        <v>482</v>
      </c>
      <c r="D32" s="51">
        <v>500</v>
      </c>
      <c r="E32" s="51">
        <v>5</v>
      </c>
    </row>
    <row r="33" spans="1:5" x14ac:dyDescent="0.25">
      <c r="A33" s="51"/>
      <c r="B33" s="51"/>
      <c r="C33" s="51"/>
      <c r="D33" s="51"/>
      <c r="E33" s="5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56FD-A405-44C1-95C1-E9A24F28AD2F}">
  <dimension ref="A1:J1"/>
  <sheetViews>
    <sheetView workbookViewId="0">
      <selection sqref="A1:J1"/>
    </sheetView>
  </sheetViews>
  <sheetFormatPr defaultRowHeight="15" x14ac:dyDescent="0.25"/>
  <cols>
    <col min="1" max="1" width="22.5703125" customWidth="1"/>
    <col min="2" max="2" width="13.85546875" customWidth="1"/>
    <col min="3" max="3" width="18.85546875" customWidth="1"/>
    <col min="4" max="4" width="18.28515625" customWidth="1"/>
    <col min="5" max="5" width="22.85546875" customWidth="1"/>
    <col min="6" max="6" width="23" customWidth="1"/>
    <col min="7" max="7" width="27.28515625" customWidth="1"/>
    <col min="8" max="8" width="22" customWidth="1"/>
    <col min="9" max="9" width="14.85546875" customWidth="1"/>
    <col min="10" max="10" width="15.85546875" customWidth="1"/>
  </cols>
  <sheetData>
    <row r="1" spans="1:10" x14ac:dyDescent="0.25">
      <c r="A1" t="s">
        <v>0</v>
      </c>
      <c r="B1" t="s">
        <v>6</v>
      </c>
      <c r="C1" t="s">
        <v>1</v>
      </c>
      <c r="D1" t="s">
        <v>418</v>
      </c>
      <c r="E1" t="s">
        <v>419</v>
      </c>
      <c r="F1" t="s">
        <v>427</v>
      </c>
      <c r="G1" t="s">
        <v>2</v>
      </c>
      <c r="H1" t="s">
        <v>3</v>
      </c>
      <c r="I1" t="s">
        <v>4</v>
      </c>
      <c r="J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measurements</vt:lpstr>
      <vt:lpstr>measuredby</vt:lpstr>
      <vt:lpstr>Locations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Inkenbrandt</dc:creator>
  <cp:lastModifiedBy>Paul Inkenbrandt</cp:lastModifiedBy>
  <dcterms:created xsi:type="dcterms:W3CDTF">2018-01-22T16:07:56Z</dcterms:created>
  <dcterms:modified xsi:type="dcterms:W3CDTF">2018-08-31T13:52:29Z</dcterms:modified>
</cp:coreProperties>
</file>