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NL\Projects\RulesetStandard\3_Tasks\8_RulesetCheckingTool\Test_Case_Description\_Refrigeration\"/>
    </mc:Choice>
  </mc:AlternateContent>
  <xr:revisionPtr revIDLastSave="0" documentId="8_{19ED13C8-0BD5-4A2F-9B7C-6ED5636A2304}" xr6:coauthVersionLast="45" xr6:coauthVersionMax="45" xr10:uidLastSave="{00000000-0000-0000-0000-000000000000}"/>
  <bookViews>
    <workbookView xWindow="-11850" yWindow="-18450" windowWidth="29040" windowHeight="18240" activeTab="1" xr2:uid="{32FBBBDE-DF1D-4FFB-9003-99544226FF23}"/>
  </bookViews>
  <sheets>
    <sheet name="Rules" sheetId="1" r:id="rId1"/>
    <sheet name="Schema Data Elements" sheetId="3" r:id="rId2"/>
    <sheet name="Test Case Descriptions" sheetId="2" r:id="rId3"/>
  </sheets>
  <definedNames>
    <definedName name="_xlnm.Print_Area" localSheetId="0">Rules!$C$1:$G$2</definedName>
    <definedName name="_xlnm.Print_Area" localSheetId="1">'Schema Data Elements'!$B$1:$B$2</definedName>
    <definedName name="_xlnm.Print_Area" localSheetId="2">'Test Case Descriptions'!$C$1:$Q$41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2" l="1"/>
  <c r="D36" i="2"/>
  <c r="D35" i="2"/>
  <c r="S27" i="2"/>
  <c r="S26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34" i="2"/>
  <c r="D33" i="2"/>
  <c r="D41" i="2" l="1"/>
  <c r="D39" i="2"/>
  <c r="D38" i="2"/>
  <c r="D37" i="2"/>
  <c r="D32" i="2"/>
  <c r="D31" i="2"/>
  <c r="D30" i="2"/>
  <c r="D29" i="2"/>
  <c r="D8" i="2"/>
  <c r="D7" i="2"/>
  <c r="D6" i="2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tc={87B01DD3-061A-4DD5-86C4-9E9FB1DD7F61}</author>
  </authors>
  <commentList>
    <comment ref="D12" authorId="0" shapeId="0" xr:uid="{87B01DD3-061A-4DD5-86C4-9E9FB1DD7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tc={CF4DE784-BA21-448A-AEE2-4D192CC71F82}</author>
  </authors>
  <commentList>
    <comment ref="S37" authorId="0" shapeId="0" xr:uid="{CF4DE784-BA21-448A-AEE2-4D192CC71F82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sharedStrings.xml><?xml version="1.0" encoding="utf-8"?>
<sst xmlns="http://schemas.openxmlformats.org/spreadsheetml/2006/main" count="722" uniqueCount="210">
  <si>
    <t>One Story Template</t>
  </si>
  <si>
    <t>Triggers</t>
  </si>
  <si>
    <t>Importance</t>
  </si>
  <si>
    <t>Complexity</t>
  </si>
  <si>
    <t>Note</t>
  </si>
  <si>
    <t>Test Scope</t>
  </si>
  <si>
    <t>Baseline RMR Value(s)</t>
  </si>
  <si>
    <t>Proposed RMR Value(s)</t>
  </si>
  <si>
    <t>User RMR Value(s)</t>
  </si>
  <si>
    <t>Attribute Names
 (variables needed for test)</t>
  </si>
  <si>
    <t>Test Case RMR Template</t>
  </si>
  <si>
    <t>Expected Test Outcome</t>
  </si>
  <si>
    <t>Test Description</t>
  </si>
  <si>
    <t>Rule ID</t>
  </si>
  <si>
    <t>Test ID</t>
  </si>
  <si>
    <t xml:space="preserve"> </t>
  </si>
  <si>
    <t>Fail</t>
  </si>
  <si>
    <t>Pass</t>
  </si>
  <si>
    <t>RMR Tested</t>
  </si>
  <si>
    <t>App G Section ID</t>
  </si>
  <si>
    <t>a</t>
  </si>
  <si>
    <t>b</t>
  </si>
  <si>
    <t>Baseline</t>
  </si>
  <si>
    <t xml:space="preserve"> Test Outcome Text</t>
  </si>
  <si>
    <t>Rule Description</t>
  </si>
  <si>
    <t>Proposed RMR = User RMR</t>
  </si>
  <si>
    <t>Baseline RMR = User RMR</t>
  </si>
  <si>
    <t>Unique ID</t>
  </si>
  <si>
    <t>Per project</t>
  </si>
  <si>
    <t>Number of transformers modeled in User RMR and Proposed RMR are the same</t>
  </si>
  <si>
    <t>Number of transformers modeled in User RMR and Baseline RMR are the same</t>
  </si>
  <si>
    <t>c</t>
  </si>
  <si>
    <t>none</t>
  </si>
  <si>
    <t>Yes</t>
  </si>
  <si>
    <t>d</t>
  </si>
  <si>
    <t>e</t>
  </si>
  <si>
    <t>f</t>
  </si>
  <si>
    <t>g</t>
  </si>
  <si>
    <t xml:space="preserve"> 
</t>
  </si>
  <si>
    <t>Baseline RMR = expected value</t>
  </si>
  <si>
    <t>Proposed</t>
  </si>
  <si>
    <t xml:space="preserve">May require further interpretation of requirements.  Does capacity ratio need to be the same if fluid-filled modeled?  Also for Schema does data element require just capacity ratio or capacity and peak load? </t>
  </si>
  <si>
    <t>Data lookup required</t>
  </si>
  <si>
    <t>No</t>
  </si>
  <si>
    <t>Rule Assertion</t>
  </si>
  <si>
    <t>Rule Dependency (Triggers)</t>
  </si>
  <si>
    <t>Applicable RMR</t>
  </si>
  <si>
    <t>Description</t>
  </si>
  <si>
    <t>Type</t>
  </si>
  <si>
    <t>Enumerations</t>
  </si>
  <si>
    <t>Units</t>
  </si>
  <si>
    <t>Text String</t>
  </si>
  <si>
    <t>kW</t>
  </si>
  <si>
    <t>Number</t>
  </si>
  <si>
    <t>Std 229 Schema  Name</t>
  </si>
  <si>
    <t>Data_Group</t>
  </si>
  <si>
    <t>name</t>
  </si>
  <si>
    <t>type</t>
  </si>
  <si>
    <t>ID</t>
  </si>
  <si>
    <t>integer&gt;0</t>
  </si>
  <si>
    <t>Refrigeration equipment energy in  Proposed RMR equals User RMR refrigeration equipment energy</t>
  </si>
  <si>
    <t>Refrigeration equipment energy in Baseline RMR equals User RMR refrigeration equipment energy</t>
  </si>
  <si>
    <t>Baseline RMR refrigeration equipment energy per Table G3.10.1 or G3.10.2</t>
  </si>
  <si>
    <t xml:space="preserve">User RMR refrigeration equipment name has corresponding name in Baseline RMR? </t>
  </si>
  <si>
    <t xml:space="preserve">User RMR refrigeration equipment name has corresponding name in Proposed RMR? </t>
  </si>
  <si>
    <t>Proposed RMR = expected value</t>
  </si>
  <si>
    <t>Refrigeration count in User RMR  &gt;0</t>
  </si>
  <si>
    <t>Rule 17-3 = true</t>
  </si>
  <si>
    <t>Baseline RMR refrigeration energy end use greater than User RMR refrigeration end use</t>
  </si>
  <si>
    <t>Baseline RMR &gt; User RMR</t>
  </si>
  <si>
    <t>Proposed RMR refrigeration energy end use equals User RMR refrigeration end use</t>
  </si>
  <si>
    <t>Rule 17-7 = true</t>
  </si>
  <si>
    <t>refrigeration</t>
  </si>
  <si>
    <t>equipment_class</t>
  </si>
  <si>
    <t>Equipment Class from ASHRAE 90.1</t>
  </si>
  <si>
    <t>case_volume</t>
  </si>
  <si>
    <t>total_display_area</t>
  </si>
  <si>
    <t>energy_per_day</t>
  </si>
  <si>
    <t>Rated electrical energy use per day</t>
  </si>
  <si>
    <t>volume of a refrigerated case in cubic meters</t>
  </si>
  <si>
    <t>display area of a refrigerated case in square meters</t>
  </si>
  <si>
    <t>m2</t>
  </si>
  <si>
    <t>m3</t>
  </si>
  <si>
    <t>number</t>
  </si>
  <si>
    <t>string</t>
  </si>
  <si>
    <t>Refrigeration equipment type</t>
  </si>
  <si>
    <t>values from Table G3.10.2</t>
  </si>
  <si>
    <t>Baseline RMR refrigeration equipment volume/display_area = User RMR volume/display_area</t>
  </si>
  <si>
    <t>Project</t>
  </si>
  <si>
    <t>refrigeration_energy_enduse</t>
  </si>
  <si>
    <t>kwh</t>
  </si>
  <si>
    <t>Annual refrigeration energy end use from simulation output</t>
  </si>
  <si>
    <t>Refrigeration</t>
  </si>
  <si>
    <t>refrigeration equipment count in Baseline RMR = User RMR</t>
  </si>
  <si>
    <t>refrigeration equipment count in Baseline RMR &gt; User RMR</t>
  </si>
  <si>
    <t>refrigeration equipment count in Baseline RMR &lt; User RMR</t>
  </si>
  <si>
    <t>refrigeration equipment count in Proposed RMR = User RMR</t>
  </si>
  <si>
    <t>refrigeration equipment count in Proposed RMR &gt; User RMR</t>
  </si>
  <si>
    <t>refrigeration equipment count in Proposed RMR &lt; User RMR</t>
  </si>
  <si>
    <t>Number of refrigeration equipment modeled in User RMR and Baseline RMR are the same</t>
  </si>
  <si>
    <t>Number of refrigeration equipments modeled in User RMR and Baseline RMR are the same</t>
  </si>
  <si>
    <t>Number of refrigeration equipments modeled in User RMR and Proposed RMR are the same</t>
  </si>
  <si>
    <t xml:space="preserve">The same number of refrigeration equipments are reported in both the Baseline and User RMR files </t>
  </si>
  <si>
    <t>The same number of refrigeration equipments are reported in both the Proposed and User RMR files</t>
  </si>
  <si>
    <t xml:space="preserve">refrigeration:ID
refrigeration:name
refrigeration:ID
refrigeration:name
refrigeration:ID
refrigeration:name
</t>
  </si>
  <si>
    <t>1
Refrigeration_1
2
Refrigeration_2
3
Refrigeration_3</t>
  </si>
  <si>
    <t>1
Refrigeration_1
2
Refrigeration_2
null(empty)
null(empty)</t>
  </si>
  <si>
    <t>The number of reported refrigeration equipment in the User RMR does not match the Baseline RMR</t>
  </si>
  <si>
    <t>The number of reported refrigeration equipment in the User RMR does not match the Proposed RMR</t>
  </si>
  <si>
    <t>User RMR refrigeration equipment name is in the Proposed RMR</t>
  </si>
  <si>
    <t>User refrigeration equipment count &gt; 0</t>
  </si>
  <si>
    <t>Per refrigeration equipment</t>
  </si>
  <si>
    <t>The Transfomer &lt;xfrm_name&gt; in the User RMR has a corresponding refrigeration equipment in the Proposed RMR</t>
  </si>
  <si>
    <t>User RMR refrigeration equipment name is not in the Proposed RMR</t>
  </si>
  <si>
    <t xml:space="preserve">The Transfomer &lt;xfrm_name&gt; in the User RMR does not have  a corresponding refrigeration equipment in the Proposed RMR.  Confirm refrigeration equipment names match and/or are modeled correctly. </t>
  </si>
  <si>
    <t>User RMR refrigeration equipment name is in the Baseline RMR</t>
  </si>
  <si>
    <t>The Transfomer &lt;xfrm_name&gt; in the User RMR has a corresponding refrigeration equipment in the Baseline RMR</t>
  </si>
  <si>
    <t>User RMR refrigeration equipment name is not in the Baseline RMR</t>
  </si>
  <si>
    <t xml:space="preserve">The Transfomer &lt;xfrm_name&gt; in the User RMR does not have  a corresponding refrigeration equipment in the Baseline RMR.  Confirm refrigeration equipment names match and/or are modeled correctly. </t>
  </si>
  <si>
    <t xml:space="preserve">1
Refrigeration _1
2
Refrigeration _2
</t>
  </si>
  <si>
    <t xml:space="preserve">1
Refrigeration _1
2
Refrigeration _4
</t>
  </si>
  <si>
    <t>commercial_refrigeration, commercial_refrigerator_solid_door, commercial_refrigerator_transparent_door, commercial_freezer_solid_door, commercial_freezer_transparent_door, commercial_pulldown_refrigerator, commercial_refrigerator_freezer_solid_door, other</t>
  </si>
  <si>
    <t>Baseline RMR =User RMR</t>
  </si>
  <si>
    <t>refrigeration equipment type is commercial refrigeration, equipment class is VOP.RC.M, test confirms that Baseline TDA is equal to User RMR TDA</t>
  </si>
  <si>
    <t>{refrigeration_name} display area in the Baseline RMR matches the display area in the User RMR.</t>
  </si>
  <si>
    <t xml:space="preserve"> 
refrigeration:name
refrigeration:type
refrigeration:equipment_class
refrigeration:case_volume
refrigeration:display_area</t>
  </si>
  <si>
    <t xml:space="preserve"> 
Refrigeration_1
commercial_refrigeration
VOP.RC.M
null("empty")
15</t>
  </si>
  <si>
    <t>refrigeration equipment type is commercial refrigeration, equipment class is VOP.RC.M, test confirms that Baseline TDA is not equal to User RMR TDA</t>
  </si>
  <si>
    <t>{refrigeration_name} display area in the Baseline RMR does not match the display area in the User RMR.</t>
  </si>
  <si>
    <t xml:space="preserve"> 
Refrigeration_1
commercial_refrigeration
VOP.RC.M
null("empty")
18</t>
  </si>
  <si>
    <t>refrigeration equipment type is commercial refrigeration, equipment class is VOP.RC.M, test confirms that Baseline TDA is not reported therfore test fails</t>
  </si>
  <si>
    <t xml:space="preserve"> 
Refrigeration_1
commercial_refrigeration
VOP.RC.M
null("empty")
null("empty")</t>
  </si>
  <si>
    <t>refrigeration equipment type is commercial refrigeration, equipment class is VCS.RC.M, test confirms that Baseline Volume is equal to User RMR Volume</t>
  </si>
  <si>
    <t>refrigeration equipment type is commercial refrigeration, equipment class is VCS.RC.M, test confirms that Baseline Volume is not equal to User RMR Volume</t>
  </si>
  <si>
    <t>refrigeration equipment type is commercial refrigeration, equipment class is VCS.RC.M, test confirms that Baseline Volume is not reported therefore test fails</t>
  </si>
  <si>
    <t>{refrigeration_name} case volume in the Baseline RMR matches the case volume in the User RMR.</t>
  </si>
  <si>
    <t>{refrigeration_name} case volume in the Baseline RMR does not match the case volume in the User RMR.</t>
  </si>
  <si>
    <t xml:space="preserve"> 
Refrigeration_1
commercial_refrigeration
VCS.RC.M
15
null ("empty")</t>
  </si>
  <si>
    <t xml:space="preserve"> 
Refrigeration_1
commercial_refrigeration
VCS.RC.M
null ("empty")
null ("empty")</t>
  </si>
  <si>
    <t xml:space="preserve"> 
Refrigeration_1
commercial_refrigeration
VCS.RC.M
20
null ("empty")</t>
  </si>
  <si>
    <t>h</t>
  </si>
  <si>
    <t>i</t>
  </si>
  <si>
    <t>refrigeration equipment type is commercial refrigerator with solid doors, test confirms that Baseline Volume is equal to User RMR Volume</t>
  </si>
  <si>
    <t>refrigeration equipment type is commercial refrigerator with solid doors, test confirms that Baseline Volume is not equal to User RMR Volume</t>
  </si>
  <si>
    <t>refrigeration equipment type is commercial refrigerator with solid doors, test confirms that Baseline Volume is not re[ported therefore test fails</t>
  </si>
  <si>
    <t xml:space="preserve">{refrigeration_name} case volume in the Baseline RMR is not reported so verification test has failed. Manual verification required to confirm Baseline volume same as in User RMR. </t>
  </si>
  <si>
    <t xml:space="preserve"> 
Refrigerator_1
commercial_refrigerator_solid_door
null ("empty")
15
null ("empty")</t>
  </si>
  <si>
    <t xml:space="preserve"> 
Refrigerator_1
commercial_refrigerator_solid_door
null ("empty")
20
null ("empty")</t>
  </si>
  <si>
    <t xml:space="preserve"> 
Refrigerator_1
commercial_refrigerator_solid_door
null ("empty")
null ("empty")
null ("empty")</t>
  </si>
  <si>
    <t>Baseline RMR =Expected Value</t>
  </si>
  <si>
    <t>Rule 17-3 is true and the reported refrigeration_type is not "other" or "null"</t>
  </si>
  <si>
    <t>Requires lookup to detemine whether equipment_class uses volume or display area</t>
  </si>
  <si>
    <t>expected value 19.22</t>
  </si>
  <si>
    <t>refrigeration equipment type is commercial refrigeration, equipment class is VOP.RC.M,  TDA = 15, test confirms that Baseline energy per day is not reported correctly</t>
  </si>
  <si>
    <t>refrigeration equipment type is commercial refrigeration, equipment class is VOP.RC.M, TDA = 15, test confirms that Baseline energy per day is reported correctly</t>
  </si>
  <si>
    <t>refrigeration equipment type is commercial refrigeration, equipment class is VOP.RC.M, test confirms that Baseline energy per day is not reported therfore test fails</t>
  </si>
  <si>
    <t xml:space="preserve">{refrigeration_name} display area in the Baseline RMR is not reported so verification test has failed. Manual verification required to confirm Baseline volume same as in User RMR. </t>
  </si>
  <si>
    <t xml:space="preserve">{refrigeration_name} energy per day in the Baseline RMR is not reported so verification test has failed. Manual verification required to confirm Baseline energy correctly calculated. </t>
  </si>
  <si>
    <t xml:space="preserve">
 refrigeration:name
refrigeration:type
refrigeration:equipment_class
refrigeration:case_volume
refrigeration:display_area
refrigeration:energy_per_day</t>
  </si>
  <si>
    <t xml:space="preserve">
Refrigeration_1
commercial_refrigeration
VOP.RC.M
null("empty")
15
19.22</t>
  </si>
  <si>
    <t xml:space="preserve">
Refrigeration_1
commercial_refrigeration
VOP.RC.M
null("empty")
15
49.45</t>
  </si>
  <si>
    <t xml:space="preserve">
Refrigeration_1
commercial_refrigeration
VOP.RC.M
null("empty")
15
null ("empty")</t>
  </si>
  <si>
    <t>refrigeration equipment type is commercial refrigeration, equipment class is VCS.RC.M, test confirms that Baseline energy per day is calculated correctly</t>
  </si>
  <si>
    <t>refrigeration equipment type is commercial refrigeration, equipment class is VCS.RC.M, test confirms that Baseline energy per day is not calculated correctly</t>
  </si>
  <si>
    <t>refrigeration equipment type is commercial refrigeration, equipment class is VCS.RC.M, test confirms that Baseline test confirms that Baseline energy per day is not reported therfore test fails</t>
  </si>
  <si>
    <t>{refrigeration_name} energy per day in the Baseline RMR was not calculated correctly.</t>
  </si>
  <si>
    <t>{refrigeration_name} energy per day in the Baseline RMR was calculated correctly</t>
  </si>
  <si>
    <t xml:space="preserve"> 
Refrigeration_1
commercial_refrigeration
VCS.RC.M
15
null ("empty")
2.66</t>
  </si>
  <si>
    <t xml:space="preserve"> 
Refrigeration_1
commercial_refrigeration
VCS.RC.M
15
null ("empty")
5.49</t>
  </si>
  <si>
    <t xml:space="preserve"> 
Refrigeration_1
commercial_refrigeration
VCS.RC.M
15
null ("empty")
null ("empty")</t>
  </si>
  <si>
    <t xml:space="preserve"> 
Refrigerator_1
commercial_refrigerator_solid_door
null ("empty")
15
null ("empty")
4.635</t>
  </si>
  <si>
    <t xml:space="preserve"> 
Refrigerator_1
commercial_refrigerator_solid_door
null ("empty")
15
null ("empty")
7.350
</t>
  </si>
  <si>
    <t xml:space="preserve"> 
Refrigerator_1
commercial_refrigerator_solid_door
null ("empty")
15
null ("empty")
null ("empty")</t>
  </si>
  <si>
    <t>Rule 17-3 is true and the reported refrigeration_type is "other" or "null"</t>
  </si>
  <si>
    <t>Per refirgeration equipment</t>
  </si>
  <si>
    <t>refrigeration equipment modeled in the Baseline RMR has the same energy per day as the User RMR</t>
  </si>
  <si>
    <t>refrigeration equipment modeled in the Baseline RMR has different energy per day than the User RMR</t>
  </si>
  <si>
    <t xml:space="preserve">{refrigeration_Name}has the same energy per day in the Baseline RMR and the User RMR as required. </t>
  </si>
  <si>
    <t xml:space="preserve">{refrigeration_Name} does not hav the same energy per day in the Baseline RMR and the User RMR as required. </t>
  </si>
  <si>
    <t xml:space="preserve">
 refrigeration:name
refrigeration:type
refrigeration:energy_per_day</t>
  </si>
  <si>
    <t xml:space="preserve"> 
Refrigeration_1
other
7.35</t>
  </si>
  <si>
    <t xml:space="preserve"> 
Refrigeration_1
null("empty")
7.35</t>
  </si>
  <si>
    <t xml:space="preserve"> 
Refrigeration_1
null("empty")
4.635</t>
  </si>
  <si>
    <t xml:space="preserve"> 
Refrigeration_1
other
4.635</t>
  </si>
  <si>
    <t>Refrigeration equipment energy in Proposed RMR equals User RMR refrigeration equipment energy</t>
  </si>
  <si>
    <t xml:space="preserve">Rule 17-7 is true </t>
  </si>
  <si>
    <t>refrigeration equipment modeled in the Prroposed RMR has the same energy per day as the User RMR</t>
  </si>
  <si>
    <t>refrigeration equipment modeled in the Proposed RMR has different energy per day than the User RMR</t>
  </si>
  <si>
    <t xml:space="preserve">Proposed </t>
  </si>
  <si>
    <t xml:space="preserve">{refrigeration_Name}has the same energy per day in the Proposed RMR and the User RMR as required. </t>
  </si>
  <si>
    <t xml:space="preserve">{refrigeration_Name} does not hav the same energy per day in the Proposed RMR and the User RMR as required. </t>
  </si>
  <si>
    <t>None</t>
  </si>
  <si>
    <t>Per Project</t>
  </si>
  <si>
    <t xml:space="preserve">reported User RMR annual refrigeration electricity equals Proposed RMR </t>
  </si>
  <si>
    <t xml:space="preserve">reported User RMR annual refrigeration electricity does not equal Proposed RMR </t>
  </si>
  <si>
    <t xml:space="preserve">Annual Refrigeration energy reported in the User RMR is Equal to the Proposed RMR as expected. </t>
  </si>
  <si>
    <t xml:space="preserve">Annual Refrigeration energy reported in the User RMR is not equal to the Proposed RMR.  This is unexpected and should be investigated. Energy use should be equal.  </t>
  </si>
  <si>
    <t xml:space="preserve">
project:refrigeration_energy_enduse</t>
  </si>
  <si>
    <t xml:space="preserve">
15000</t>
  </si>
  <si>
    <t xml:space="preserve">
10000</t>
  </si>
  <si>
    <t xml:space="preserve">
20000</t>
  </si>
  <si>
    <t>reported User RMR annual refrigeration electricity is less than the Baseline RMR as expected</t>
  </si>
  <si>
    <t xml:space="preserve">reported User RMR annual refrigeration electricity is equal to the Baseline RMR. This is unexpected. Confirm refrigeration is correctly represented in the simulation. </t>
  </si>
  <si>
    <t xml:space="preserve">reported User RMR annual refrigeration electricity is more than the Baseline RMR. This is unexpected. Confirm refrigeration is correctly represented in the simulation. </t>
  </si>
  <si>
    <t>reported User RMR annual refrigeration electricity is less than the Baseline RMR</t>
  </si>
  <si>
    <t xml:space="preserve">reported User RMR annual refrigeration electricity is equal to the Baseline RMR. </t>
  </si>
  <si>
    <t xml:space="preserve">reported User RMR annual refrigeration electricity is more than the Baseline RMR. </t>
  </si>
  <si>
    <t xml:space="preserve">refrigeration:ID
refrigeration:name
refrigeration:ID
refrigeration:name
</t>
  </si>
  <si>
    <t xml:space="preserve">Unique ID assigned to each refrigeration equipment reported in an RMR </t>
  </si>
  <si>
    <t>Refrigeration Equipment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</si>
</sst>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ova Cond"/>
      <family val="2"/>
    </font>
    <font>
      <b/>
      <sz val="10"/>
      <color rgb="FFFF0000"/>
      <name val="Arial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2" fillId="4" borderId="2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judo, Carmen" id="{91120A21-0BBE-4E9D-B692-7CAFE62B4504}" userId="Cejudo, Carm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8-05T17:58:01.29" personId="{91120A21-0BBE-4E9D-B692-7CAFE62B4504}" id="{87B01DD3-061A-4DD5-86C4-9E9FB1DD7F61}">
    <text>Write clear statement, is this correct? (Y/N)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37" dT="2020-08-05T17:58:01.29" personId="{91120A21-0BBE-4E9D-B692-7CAFE62B4504}" id="{CF4DE784-BA21-448A-AEE2-4D192CC71F82}">
    <text>Write clear statement, is this correct? (Y/N)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35DD-F483-49DA-BC27-AFC1F636F5CA}">
  <sheetPr>
    <pageSetUpPr fitToPage="1"/>
  </sheetPr>
  <dimension ref="A1:K14"/>
  <sheetViews>
    <sheetView zoomScaleNormal="100" workbookViewId="0">
      <selection activeCell="C12" sqref="C12"/>
    </sheetView>
  </sheetViews>
  <sheetFormatPr defaultColWidth="8.88671875" defaultRowHeight="13.8" x14ac:dyDescent="0.3"/>
  <cols>
    <col min="1" max="1" width="12" style="1" customWidth="1"/>
    <col min="2" max="2" width="5.109375" style="1" customWidth="1"/>
    <col min="3" max="3" width="35.33203125" style="1" customWidth="1"/>
    <col min="4" max="4" width="17.6640625" style="1" customWidth="1"/>
    <col min="5" max="5" width="24.88671875" style="1" customWidth="1"/>
    <col min="6" max="6" width="32.109375" style="1" customWidth="1"/>
    <col min="7" max="7" width="16.88671875" style="1" customWidth="1"/>
    <col min="8" max="8" width="29.88671875" style="2" customWidth="1"/>
    <col min="9" max="9" width="12.33203125" style="1" customWidth="1"/>
    <col min="10" max="10" width="13.21875" style="1" customWidth="1"/>
    <col min="11" max="16384" width="8.88671875" style="1"/>
  </cols>
  <sheetData>
    <row r="1" spans="1:11" s="9" customFormat="1" ht="26.55" thickBot="1" x14ac:dyDescent="0.35">
      <c r="A1" s="11" t="s">
        <v>19</v>
      </c>
      <c r="B1" s="11" t="s">
        <v>13</v>
      </c>
      <c r="C1" s="11" t="s">
        <v>24</v>
      </c>
      <c r="D1" s="40" t="s">
        <v>46</v>
      </c>
      <c r="E1" s="40" t="s">
        <v>44</v>
      </c>
      <c r="F1" s="11" t="s">
        <v>45</v>
      </c>
      <c r="G1" s="11" t="s">
        <v>42</v>
      </c>
      <c r="H1" s="10" t="s">
        <v>4</v>
      </c>
      <c r="I1" s="11" t="s">
        <v>3</v>
      </c>
      <c r="J1" s="11" t="s">
        <v>2</v>
      </c>
      <c r="K1" s="10" t="s">
        <v>1</v>
      </c>
    </row>
    <row r="2" spans="1:11" x14ac:dyDescent="0.3">
      <c r="A2" s="5"/>
      <c r="B2" s="5"/>
      <c r="C2" s="8"/>
      <c r="D2" s="5"/>
      <c r="E2" s="8"/>
      <c r="F2" s="8"/>
      <c r="G2" s="8"/>
      <c r="H2" s="6"/>
      <c r="I2" s="5"/>
      <c r="J2" s="5"/>
    </row>
    <row r="3" spans="1:11" ht="26.4" x14ac:dyDescent="0.3">
      <c r="A3" s="30">
        <v>17</v>
      </c>
      <c r="B3" s="30">
        <v>1</v>
      </c>
      <c r="C3" s="30" t="s">
        <v>30</v>
      </c>
      <c r="D3" s="16" t="s">
        <v>22</v>
      </c>
      <c r="E3" s="32" t="s">
        <v>26</v>
      </c>
      <c r="F3" s="32" t="s">
        <v>32</v>
      </c>
      <c r="G3" s="15" t="s">
        <v>43</v>
      </c>
      <c r="H3" s="4"/>
    </row>
    <row r="4" spans="1:11" ht="25.95" x14ac:dyDescent="0.3">
      <c r="A4" s="31">
        <v>17</v>
      </c>
      <c r="B4" s="31">
        <v>2</v>
      </c>
      <c r="C4" s="31" t="s">
        <v>29</v>
      </c>
      <c r="D4" s="22" t="s">
        <v>40</v>
      </c>
      <c r="E4" s="33" t="s">
        <v>25</v>
      </c>
      <c r="F4" s="33" t="s">
        <v>32</v>
      </c>
      <c r="G4" s="21" t="s">
        <v>43</v>
      </c>
      <c r="H4" s="4"/>
    </row>
    <row r="5" spans="1:11" ht="26.4" x14ac:dyDescent="0.3">
      <c r="A5" s="30">
        <v>17</v>
      </c>
      <c r="B5" s="30">
        <v>3</v>
      </c>
      <c r="C5" s="41" t="s">
        <v>63</v>
      </c>
      <c r="D5" s="16" t="s">
        <v>22</v>
      </c>
      <c r="E5" s="32" t="s">
        <v>39</v>
      </c>
      <c r="F5" s="32" t="s">
        <v>66</v>
      </c>
      <c r="G5" s="15" t="s">
        <v>43</v>
      </c>
      <c r="H5" s="4" t="s">
        <v>15</v>
      </c>
    </row>
    <row r="6" spans="1:11" ht="39.6" x14ac:dyDescent="0.3">
      <c r="A6" s="31">
        <v>17</v>
      </c>
      <c r="B6" s="31">
        <v>4</v>
      </c>
      <c r="C6" s="31" t="s">
        <v>87</v>
      </c>
      <c r="D6" s="22" t="s">
        <v>22</v>
      </c>
      <c r="E6" s="33" t="s">
        <v>26</v>
      </c>
      <c r="F6" s="33" t="s">
        <v>67</v>
      </c>
      <c r="G6" s="21" t="s">
        <v>33</v>
      </c>
      <c r="H6" s="4" t="s">
        <v>151</v>
      </c>
    </row>
    <row r="7" spans="1:11" ht="26.4" x14ac:dyDescent="0.3">
      <c r="A7" s="41">
        <v>17</v>
      </c>
      <c r="B7" s="41">
        <v>5</v>
      </c>
      <c r="C7" s="41" t="s">
        <v>62</v>
      </c>
      <c r="D7" s="42" t="s">
        <v>22</v>
      </c>
      <c r="E7" s="43" t="s">
        <v>39</v>
      </c>
      <c r="F7" s="43" t="s">
        <v>67</v>
      </c>
      <c r="G7" s="44" t="s">
        <v>33</v>
      </c>
      <c r="H7" s="4"/>
    </row>
    <row r="8" spans="1:11" ht="39.6" x14ac:dyDescent="0.3">
      <c r="A8" s="31">
        <v>17</v>
      </c>
      <c r="B8" s="31">
        <v>6</v>
      </c>
      <c r="C8" s="31" t="s">
        <v>61</v>
      </c>
      <c r="D8" s="22" t="s">
        <v>22</v>
      </c>
      <c r="E8" s="33" t="s">
        <v>26</v>
      </c>
      <c r="F8" s="33" t="s">
        <v>67</v>
      </c>
      <c r="G8" s="21" t="s">
        <v>43</v>
      </c>
      <c r="H8" s="4"/>
    </row>
    <row r="9" spans="1:11" ht="33" customHeight="1" x14ac:dyDescent="0.3">
      <c r="A9" s="30">
        <v>17</v>
      </c>
      <c r="B9" s="30">
        <v>7</v>
      </c>
      <c r="C9" s="41" t="s">
        <v>64</v>
      </c>
      <c r="D9" s="16" t="s">
        <v>40</v>
      </c>
      <c r="E9" s="32" t="s">
        <v>65</v>
      </c>
      <c r="F9" s="32" t="s">
        <v>15</v>
      </c>
      <c r="G9" s="15" t="s">
        <v>43</v>
      </c>
      <c r="H9" s="4"/>
    </row>
    <row r="10" spans="1:11" ht="45.6" customHeight="1" x14ac:dyDescent="0.3">
      <c r="A10" s="31">
        <v>17</v>
      </c>
      <c r="B10" s="31">
        <v>8</v>
      </c>
      <c r="C10" s="31" t="s">
        <v>60</v>
      </c>
      <c r="D10" s="22" t="s">
        <v>40</v>
      </c>
      <c r="E10" s="33" t="s">
        <v>25</v>
      </c>
      <c r="F10" s="33" t="s">
        <v>71</v>
      </c>
      <c r="G10" s="21" t="s">
        <v>43</v>
      </c>
      <c r="H10" s="4"/>
    </row>
    <row r="11" spans="1:11" ht="26.4" x14ac:dyDescent="0.3">
      <c r="A11" s="30">
        <v>17</v>
      </c>
      <c r="B11" s="30">
        <v>9</v>
      </c>
      <c r="C11" s="30" t="s">
        <v>70</v>
      </c>
      <c r="D11" s="16" t="s">
        <v>40</v>
      </c>
      <c r="E11" s="32" t="s">
        <v>25</v>
      </c>
      <c r="F11" s="32" t="s">
        <v>15</v>
      </c>
      <c r="G11" s="15" t="s">
        <v>43</v>
      </c>
      <c r="H11" s="4"/>
    </row>
    <row r="12" spans="1:11" ht="39.6" x14ac:dyDescent="0.3">
      <c r="A12" s="31">
        <v>17</v>
      </c>
      <c r="B12" s="31">
        <v>10</v>
      </c>
      <c r="C12" s="31" t="s">
        <v>68</v>
      </c>
      <c r="D12" s="22" t="s">
        <v>22</v>
      </c>
      <c r="E12" s="33" t="s">
        <v>69</v>
      </c>
      <c r="F12" s="33" t="s">
        <v>15</v>
      </c>
      <c r="G12" s="21" t="s">
        <v>43</v>
      </c>
      <c r="H12" s="4"/>
    </row>
    <row r="13" spans="1:11" x14ac:dyDescent="0.3">
      <c r="A13" s="31"/>
      <c r="B13" s="31"/>
      <c r="C13" s="31"/>
      <c r="D13" s="22"/>
      <c r="E13" s="33"/>
      <c r="F13" s="33"/>
      <c r="G13" s="21"/>
      <c r="H13" s="4"/>
    </row>
    <row r="14" spans="1:11" x14ac:dyDescent="0.3">
      <c r="A14" s="30"/>
      <c r="B14" s="30"/>
      <c r="C14" s="30"/>
      <c r="D14" s="16"/>
      <c r="E14" s="32"/>
      <c r="F14" s="32"/>
      <c r="G14" s="15"/>
      <c r="H14" s="4"/>
    </row>
  </sheetData>
  <dataValidations disablePrompts="1" count="2">
    <dataValidation type="list" allowBlank="1" showInputMessage="1" showErrorMessage="1" sqref="D3" xr:uid="{6B924549-EE9E-49AB-B7AB-6BE8B06BBD1E}">
      <formula1>"User, Proposed , Baseline"</formula1>
    </dataValidation>
    <dataValidation type="list" allowBlank="1" showInputMessage="1" showErrorMessage="1" sqref="D4" xr:uid="{25ABCD6B-5909-44FB-B9FF-71A0FB2DB17A}">
      <formula1>"User, Proposed, Baseline"</formula1>
    </dataValidation>
  </dataValidations>
  <pageMargins left="0.7" right="0.7" top="0.75" bottom="0.75" header="0.3" footer="0.3"/>
  <pageSetup scale="5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29F6-1146-4D12-A4A1-130A8654A0B1}">
  <sheetPr>
    <pageSetUpPr fitToPage="1"/>
  </sheetPr>
  <dimension ref="A1:G15"/>
  <sheetViews>
    <sheetView tabSelected="1" zoomScale="93" zoomScaleNormal="100" workbookViewId="0">
      <pane xSplit="2" ySplit="1" topLeftCell="C2" activePane="bottomRight" state="frozenSplit"/>
      <selection pane="topRight" activeCell="G1" sqref="G1"/>
      <selection pane="bottomLeft" activeCell="A4" sqref="A4"/>
      <selection pane="bottomRight" activeCell="D5" sqref="D5"/>
    </sheetView>
  </sheetViews>
  <sheetFormatPr defaultColWidth="8.88671875" defaultRowHeight="13.8" x14ac:dyDescent="0.3"/>
  <cols>
    <col min="1" max="1" width="19.44140625" style="1" customWidth="1"/>
    <col min="2" max="2" width="28.21875" style="1" customWidth="1"/>
    <col min="3" max="3" width="28.21875" style="1" hidden="1" customWidth="1"/>
    <col min="4" max="4" width="29.88671875" style="2" customWidth="1"/>
    <col min="5" max="5" width="8.77734375" style="2" customWidth="1"/>
    <col min="6" max="6" width="11.109375" style="2" customWidth="1"/>
    <col min="7" max="7" width="55.88671875" style="1" customWidth="1"/>
    <col min="8" max="16384" width="8.88671875" style="1"/>
  </cols>
  <sheetData>
    <row r="1" spans="1:7" s="9" customFormat="1" ht="26.55" thickBot="1" x14ac:dyDescent="0.35">
      <c r="A1" s="34" t="s">
        <v>55</v>
      </c>
      <c r="B1" s="35" t="s">
        <v>9</v>
      </c>
      <c r="C1" s="36" t="s">
        <v>54</v>
      </c>
      <c r="D1" s="36" t="s">
        <v>47</v>
      </c>
      <c r="E1" s="36" t="s">
        <v>50</v>
      </c>
      <c r="F1" s="36" t="s">
        <v>48</v>
      </c>
      <c r="G1" s="35" t="s">
        <v>49</v>
      </c>
    </row>
    <row r="2" spans="1:7" ht="13.05" x14ac:dyDescent="0.3">
      <c r="B2" s="5"/>
      <c r="C2" s="5"/>
      <c r="D2" s="6"/>
      <c r="E2" s="6"/>
      <c r="F2" s="6"/>
      <c r="G2" s="5"/>
    </row>
    <row r="3" spans="1:7" s="37" customFormat="1" ht="41.4" x14ac:dyDescent="0.3">
      <c r="A3" s="37" t="s">
        <v>72</v>
      </c>
      <c r="B3" s="37" t="s">
        <v>58</v>
      </c>
      <c r="D3" s="39" t="s">
        <v>208</v>
      </c>
      <c r="E3" s="38" t="s">
        <v>32</v>
      </c>
      <c r="F3" s="38" t="s">
        <v>53</v>
      </c>
      <c r="G3" s="37" t="s">
        <v>59</v>
      </c>
    </row>
    <row r="4" spans="1:7" s="3" customFormat="1" x14ac:dyDescent="0.3">
      <c r="A4" s="37" t="s">
        <v>72</v>
      </c>
      <c r="B4" s="1" t="s">
        <v>56</v>
      </c>
      <c r="C4" s="1"/>
      <c r="D4" s="4" t="s">
        <v>209</v>
      </c>
      <c r="E4" s="4" t="s">
        <v>32</v>
      </c>
      <c r="F4" s="4" t="s">
        <v>51</v>
      </c>
    </row>
    <row r="5" spans="1:7" s="3" customFormat="1" ht="79.8" x14ac:dyDescent="0.3">
      <c r="A5" s="37" t="s">
        <v>72</v>
      </c>
      <c r="B5" s="1" t="s">
        <v>57</v>
      </c>
      <c r="C5" s="1"/>
      <c r="D5" s="4" t="s">
        <v>85</v>
      </c>
      <c r="E5" s="4"/>
      <c r="F5" s="4" t="s">
        <v>51</v>
      </c>
      <c r="G5" s="45" t="s">
        <v>121</v>
      </c>
    </row>
    <row r="6" spans="1:7" s="3" customFormat="1" x14ac:dyDescent="0.3">
      <c r="A6" s="37" t="s">
        <v>72</v>
      </c>
      <c r="B6" s="1" t="s">
        <v>73</v>
      </c>
      <c r="C6" s="1"/>
      <c r="D6" s="4" t="s">
        <v>74</v>
      </c>
      <c r="E6" s="4"/>
      <c r="F6" s="4" t="s">
        <v>84</v>
      </c>
      <c r="G6" s="3" t="s">
        <v>86</v>
      </c>
    </row>
    <row r="7" spans="1:7" s="3" customFormat="1" x14ac:dyDescent="0.3">
      <c r="A7" s="37" t="s">
        <v>72</v>
      </c>
      <c r="B7" s="1" t="s">
        <v>77</v>
      </c>
      <c r="C7" s="1"/>
      <c r="D7" s="4" t="s">
        <v>78</v>
      </c>
      <c r="E7" s="4" t="s">
        <v>52</v>
      </c>
      <c r="F7" s="4" t="s">
        <v>53</v>
      </c>
    </row>
    <row r="8" spans="1:7" s="3" customFormat="1" ht="26.4" x14ac:dyDescent="0.3">
      <c r="A8" s="37" t="s">
        <v>72</v>
      </c>
      <c r="B8" s="1" t="s">
        <v>75</v>
      </c>
      <c r="C8" s="1"/>
      <c r="D8" s="4" t="s">
        <v>79</v>
      </c>
      <c r="E8" s="4" t="s">
        <v>82</v>
      </c>
      <c r="F8" s="4" t="s">
        <v>53</v>
      </c>
    </row>
    <row r="9" spans="1:7" s="3" customFormat="1" ht="26.4" x14ac:dyDescent="0.3">
      <c r="A9" s="3" t="s">
        <v>72</v>
      </c>
      <c r="B9" s="1" t="s">
        <v>76</v>
      </c>
      <c r="C9" s="1"/>
      <c r="D9" s="4" t="s">
        <v>80</v>
      </c>
      <c r="E9" s="4" t="s">
        <v>81</v>
      </c>
      <c r="F9" s="4" t="s">
        <v>53</v>
      </c>
    </row>
    <row r="10" spans="1:7" s="3" customFormat="1" ht="26.4" x14ac:dyDescent="0.3">
      <c r="A10" s="3" t="s">
        <v>88</v>
      </c>
      <c r="B10" s="1" t="s">
        <v>89</v>
      </c>
      <c r="C10" s="1"/>
      <c r="D10" s="4" t="s">
        <v>91</v>
      </c>
      <c r="E10" s="4" t="s">
        <v>90</v>
      </c>
      <c r="F10" s="4" t="s">
        <v>83</v>
      </c>
    </row>
    <row r="11" spans="1:7" s="3" customFormat="1" ht="13.05" x14ac:dyDescent="0.3">
      <c r="B11" s="1"/>
      <c r="C11" s="1"/>
      <c r="D11" s="4"/>
      <c r="E11" s="4"/>
      <c r="F11" s="4"/>
    </row>
    <row r="12" spans="1:7" s="3" customFormat="1" ht="13.05" x14ac:dyDescent="0.3">
      <c r="B12" s="1"/>
      <c r="C12" s="1"/>
      <c r="D12" s="4"/>
      <c r="E12" s="4"/>
      <c r="F12" s="4"/>
    </row>
    <row r="13" spans="1:7" s="3" customFormat="1" ht="13.05" x14ac:dyDescent="0.3">
      <c r="B13" s="1"/>
      <c r="C13" s="1"/>
      <c r="D13" s="4"/>
      <c r="E13" s="4"/>
      <c r="F13" s="4"/>
    </row>
    <row r="14" spans="1:7" s="3" customFormat="1" ht="13.05" x14ac:dyDescent="0.3">
      <c r="B14" s="1"/>
      <c r="C14" s="1"/>
      <c r="D14" s="4"/>
      <c r="E14" s="4"/>
      <c r="F14" s="4"/>
    </row>
    <row r="15" spans="1:7" s="3" customFormat="1" x14ac:dyDescent="0.3">
      <c r="B15" s="1"/>
      <c r="C15" s="1"/>
      <c r="D15" s="4"/>
      <c r="E15" s="4"/>
      <c r="F15" s="4"/>
    </row>
  </sheetData>
  <pageMargins left="0.7" right="0.7" top="0.75" bottom="0.75" header="0.3" footer="0.3"/>
  <pageSetup scale="52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E474-3582-4BCA-9133-FFBBB7D2D02A}">
  <sheetPr>
    <pageSetUpPr fitToPage="1"/>
  </sheetPr>
  <dimension ref="A1:V43"/>
  <sheetViews>
    <sheetView zoomScale="48" zoomScaleNormal="100" workbookViewId="0">
      <pane xSplit="5" ySplit="1" topLeftCell="K2" activePane="bottomRight" state="frozenSplit"/>
      <selection pane="topRight" activeCell="G1" sqref="G1"/>
      <selection pane="bottomLeft" activeCell="A4" sqref="A4"/>
      <selection pane="bottomRight" activeCell="A39" sqref="A39:XFD41"/>
    </sheetView>
  </sheetViews>
  <sheetFormatPr defaultColWidth="8.88671875" defaultRowHeight="13.8" x14ac:dyDescent="0.3"/>
  <cols>
    <col min="1" max="1" width="7.21875" style="1" customWidth="1"/>
    <col min="2" max="2" width="5.109375" style="1" customWidth="1"/>
    <col min="3" max="3" width="5.44140625" style="1" customWidth="1"/>
    <col min="4" max="4" width="6.6640625" style="1" customWidth="1"/>
    <col min="5" max="5" width="33.21875" style="1" customWidth="1"/>
    <col min="6" max="6" width="23.21875" style="1" customWidth="1"/>
    <col min="7" max="7" width="28.21875" style="1" customWidth="1"/>
    <col min="8" max="8" width="12" style="1" customWidth="1"/>
    <col min="9" max="9" width="9.5546875" style="1" customWidth="1"/>
    <col min="10" max="10" width="27" style="1" customWidth="1"/>
    <col min="11" max="12" width="8.5546875" style="1" customWidth="1"/>
    <col min="13" max="13" width="31.77734375" style="1" customWidth="1"/>
    <col min="14" max="15" width="33.109375" style="1" customWidth="1"/>
    <col min="16" max="16" width="19" style="1" customWidth="1"/>
    <col min="17" max="17" width="33.33203125" style="1" customWidth="1"/>
    <col min="18" max="18" width="8.88671875" style="1"/>
    <col min="19" max="19" width="29.88671875" style="2" customWidth="1"/>
    <col min="20" max="20" width="12.33203125" style="1" customWidth="1"/>
    <col min="21" max="21" width="13.21875" style="1" customWidth="1"/>
    <col min="22" max="16384" width="8.88671875" style="1"/>
  </cols>
  <sheetData>
    <row r="1" spans="1:22" s="9" customFormat="1" ht="39.450000000000003" thickBot="1" x14ac:dyDescent="0.35">
      <c r="A1" s="11" t="s">
        <v>19</v>
      </c>
      <c r="B1" s="11" t="s">
        <v>13</v>
      </c>
      <c r="C1" s="11" t="s">
        <v>14</v>
      </c>
      <c r="D1" s="11" t="s">
        <v>27</v>
      </c>
      <c r="E1" s="11" t="s">
        <v>24</v>
      </c>
      <c r="F1" s="11" t="s">
        <v>44</v>
      </c>
      <c r="G1" s="11" t="s">
        <v>45</v>
      </c>
      <c r="H1" s="11" t="s">
        <v>42</v>
      </c>
      <c r="I1" s="11" t="s">
        <v>5</v>
      </c>
      <c r="J1" s="11" t="s">
        <v>12</v>
      </c>
      <c r="K1" s="11" t="s">
        <v>18</v>
      </c>
      <c r="L1" s="11" t="s">
        <v>11</v>
      </c>
      <c r="M1" s="11" t="s">
        <v>23</v>
      </c>
      <c r="N1" s="11" t="s">
        <v>9</v>
      </c>
      <c r="O1" s="12" t="s">
        <v>8</v>
      </c>
      <c r="P1" s="12" t="s">
        <v>7</v>
      </c>
      <c r="Q1" s="12" t="s">
        <v>6</v>
      </c>
      <c r="R1" s="11" t="s">
        <v>10</v>
      </c>
      <c r="S1" s="10" t="s">
        <v>4</v>
      </c>
      <c r="T1" s="11"/>
      <c r="U1" s="11"/>
      <c r="V1" s="10"/>
    </row>
    <row r="2" spans="1:22" ht="13.05" x14ac:dyDescent="0.3">
      <c r="A2" s="5"/>
      <c r="B2" s="5"/>
      <c r="C2" s="8" t="s">
        <v>92</v>
      </c>
      <c r="D2" s="8"/>
      <c r="E2" s="8"/>
      <c r="F2" s="8"/>
      <c r="G2" s="8"/>
      <c r="H2" s="8"/>
      <c r="I2" s="5"/>
      <c r="J2" s="5"/>
      <c r="K2" s="5"/>
      <c r="L2" s="5"/>
      <c r="M2" s="5"/>
      <c r="N2" s="5"/>
      <c r="O2" s="7"/>
      <c r="P2" s="7"/>
      <c r="Q2" s="7"/>
      <c r="R2" s="5"/>
      <c r="S2" s="6"/>
      <c r="T2" s="5"/>
      <c r="U2" s="5"/>
    </row>
    <row r="3" spans="1:22" s="3" customFormat="1" ht="118.8" x14ac:dyDescent="0.25">
      <c r="A3" s="13">
        <v>17</v>
      </c>
      <c r="B3" s="13">
        <v>1</v>
      </c>
      <c r="C3" s="14" t="s">
        <v>20</v>
      </c>
      <c r="D3" s="14" t="str">
        <f t="shared" ref="D3" si="0">A3&amp;"-"&amp;B3&amp;C3</f>
        <v>17-1a</v>
      </c>
      <c r="E3" s="14" t="s">
        <v>99</v>
      </c>
      <c r="F3" s="15" t="s">
        <v>26</v>
      </c>
      <c r="G3" s="15" t="s">
        <v>32</v>
      </c>
      <c r="H3" s="15" t="s">
        <v>43</v>
      </c>
      <c r="I3" s="16" t="s">
        <v>28</v>
      </c>
      <c r="J3" s="13" t="s">
        <v>93</v>
      </c>
      <c r="K3" s="16" t="s">
        <v>22</v>
      </c>
      <c r="L3" s="16" t="s">
        <v>17</v>
      </c>
      <c r="M3" s="16" t="s">
        <v>102</v>
      </c>
      <c r="N3" s="17" t="s">
        <v>104</v>
      </c>
      <c r="O3" s="18" t="s">
        <v>105</v>
      </c>
      <c r="P3" s="18" t="s">
        <v>15</v>
      </c>
      <c r="Q3" s="18" t="s">
        <v>105</v>
      </c>
      <c r="R3" s="16" t="s">
        <v>0</v>
      </c>
      <c r="S3" s="4" t="s">
        <v>15</v>
      </c>
    </row>
    <row r="4" spans="1:22" s="3" customFormat="1" ht="118.8" x14ac:dyDescent="0.25">
      <c r="A4" s="13">
        <v>17</v>
      </c>
      <c r="B4" s="13">
        <v>1</v>
      </c>
      <c r="C4" s="14" t="s">
        <v>21</v>
      </c>
      <c r="D4" s="14" t="str">
        <f>A4&amp;"-"&amp;B4&amp;C4</f>
        <v>17-1b</v>
      </c>
      <c r="E4" s="14" t="s">
        <v>99</v>
      </c>
      <c r="F4" s="15" t="s">
        <v>26</v>
      </c>
      <c r="G4" s="15" t="s">
        <v>32</v>
      </c>
      <c r="H4" s="15" t="s">
        <v>43</v>
      </c>
      <c r="I4" s="16" t="s">
        <v>28</v>
      </c>
      <c r="J4" s="13" t="s">
        <v>94</v>
      </c>
      <c r="K4" s="16" t="s">
        <v>22</v>
      </c>
      <c r="L4" s="16" t="s">
        <v>16</v>
      </c>
      <c r="M4" s="16" t="s">
        <v>107</v>
      </c>
      <c r="N4" s="17" t="s">
        <v>104</v>
      </c>
      <c r="O4" s="18" t="s">
        <v>105</v>
      </c>
      <c r="P4" s="18" t="s">
        <v>15</v>
      </c>
      <c r="Q4" s="18" t="s">
        <v>106</v>
      </c>
      <c r="R4" s="16" t="s">
        <v>0</v>
      </c>
      <c r="S4" s="4" t="s">
        <v>15</v>
      </c>
    </row>
    <row r="5" spans="1:22" s="3" customFormat="1" ht="118.8" x14ac:dyDescent="0.25">
      <c r="A5" s="13">
        <v>17</v>
      </c>
      <c r="B5" s="13">
        <v>1</v>
      </c>
      <c r="C5" s="14" t="s">
        <v>31</v>
      </c>
      <c r="D5" s="14" t="str">
        <f>A5&amp;"-"&amp;B5&amp;C5</f>
        <v>17-1c</v>
      </c>
      <c r="E5" s="14" t="s">
        <v>100</v>
      </c>
      <c r="F5" s="15" t="s">
        <v>26</v>
      </c>
      <c r="G5" s="15" t="s">
        <v>32</v>
      </c>
      <c r="H5" s="15" t="s">
        <v>43</v>
      </c>
      <c r="I5" s="16" t="s">
        <v>28</v>
      </c>
      <c r="J5" s="13" t="s">
        <v>95</v>
      </c>
      <c r="K5" s="16" t="s">
        <v>22</v>
      </c>
      <c r="L5" s="16" t="s">
        <v>16</v>
      </c>
      <c r="M5" s="16" t="s">
        <v>107</v>
      </c>
      <c r="N5" s="17" t="s">
        <v>104</v>
      </c>
      <c r="O5" s="18" t="s">
        <v>106</v>
      </c>
      <c r="P5" s="18" t="s">
        <v>15</v>
      </c>
      <c r="Q5" s="18" t="s">
        <v>105</v>
      </c>
      <c r="R5" s="16" t="s">
        <v>0</v>
      </c>
      <c r="S5" s="4" t="s">
        <v>15</v>
      </c>
    </row>
    <row r="6" spans="1:22" s="3" customFormat="1" ht="118.8" x14ac:dyDescent="0.25">
      <c r="A6" s="19">
        <v>17</v>
      </c>
      <c r="B6" s="19">
        <v>2</v>
      </c>
      <c r="C6" s="20" t="s">
        <v>20</v>
      </c>
      <c r="D6" s="20" t="str">
        <f t="shared" ref="D6" si="1">A6&amp;"-"&amp;B6&amp;C6</f>
        <v>17-2a</v>
      </c>
      <c r="E6" s="20" t="s">
        <v>101</v>
      </c>
      <c r="F6" s="21" t="s">
        <v>25</v>
      </c>
      <c r="G6" s="21" t="s">
        <v>32</v>
      </c>
      <c r="H6" s="21" t="s">
        <v>43</v>
      </c>
      <c r="I6" s="22" t="s">
        <v>28</v>
      </c>
      <c r="J6" s="19" t="s">
        <v>96</v>
      </c>
      <c r="K6" s="22" t="s">
        <v>40</v>
      </c>
      <c r="L6" s="22" t="s">
        <v>17</v>
      </c>
      <c r="M6" s="22" t="s">
        <v>103</v>
      </c>
      <c r="N6" s="23" t="s">
        <v>104</v>
      </c>
      <c r="O6" s="24" t="s">
        <v>105</v>
      </c>
      <c r="P6" s="24" t="s">
        <v>105</v>
      </c>
      <c r="Q6" s="24"/>
      <c r="R6" s="22" t="s">
        <v>0</v>
      </c>
      <c r="S6" s="4" t="s">
        <v>15</v>
      </c>
    </row>
    <row r="7" spans="1:22" s="3" customFormat="1" ht="118.8" x14ac:dyDescent="0.25">
      <c r="A7" s="19">
        <v>17</v>
      </c>
      <c r="B7" s="19">
        <v>2</v>
      </c>
      <c r="C7" s="20" t="s">
        <v>21</v>
      </c>
      <c r="D7" s="20" t="str">
        <f>A7&amp;"-"&amp;B7&amp;C7</f>
        <v>17-2b</v>
      </c>
      <c r="E7" s="20" t="s">
        <v>101</v>
      </c>
      <c r="F7" s="21" t="s">
        <v>25</v>
      </c>
      <c r="G7" s="21" t="s">
        <v>32</v>
      </c>
      <c r="H7" s="21" t="s">
        <v>43</v>
      </c>
      <c r="I7" s="22" t="s">
        <v>28</v>
      </c>
      <c r="J7" s="19" t="s">
        <v>97</v>
      </c>
      <c r="K7" s="22" t="s">
        <v>40</v>
      </c>
      <c r="L7" s="22" t="s">
        <v>16</v>
      </c>
      <c r="M7" s="22" t="s">
        <v>108</v>
      </c>
      <c r="N7" s="23" t="s">
        <v>104</v>
      </c>
      <c r="O7" s="24" t="s">
        <v>105</v>
      </c>
      <c r="P7" s="24" t="s">
        <v>106</v>
      </c>
      <c r="Q7" s="24"/>
      <c r="R7" s="22" t="s">
        <v>0</v>
      </c>
      <c r="S7" s="4" t="s">
        <v>15</v>
      </c>
    </row>
    <row r="8" spans="1:22" s="3" customFormat="1" ht="118.8" x14ac:dyDescent="0.25">
      <c r="A8" s="19">
        <v>17</v>
      </c>
      <c r="B8" s="19">
        <v>2</v>
      </c>
      <c r="C8" s="20" t="s">
        <v>31</v>
      </c>
      <c r="D8" s="20" t="str">
        <f>A8&amp;"-"&amp;B8&amp;C8</f>
        <v>17-2c</v>
      </c>
      <c r="E8" s="20" t="s">
        <v>101</v>
      </c>
      <c r="F8" s="21" t="s">
        <v>25</v>
      </c>
      <c r="G8" s="21" t="s">
        <v>32</v>
      </c>
      <c r="H8" s="21" t="s">
        <v>43</v>
      </c>
      <c r="I8" s="22" t="s">
        <v>28</v>
      </c>
      <c r="J8" s="19" t="s">
        <v>98</v>
      </c>
      <c r="K8" s="22" t="s">
        <v>40</v>
      </c>
      <c r="L8" s="22" t="s">
        <v>16</v>
      </c>
      <c r="M8" s="22" t="s">
        <v>108</v>
      </c>
      <c r="N8" s="23" t="s">
        <v>104</v>
      </c>
      <c r="O8" s="24" t="s">
        <v>106</v>
      </c>
      <c r="P8" s="24" t="s">
        <v>105</v>
      </c>
      <c r="Q8" s="24"/>
      <c r="R8" s="22" t="s">
        <v>0</v>
      </c>
      <c r="S8" s="4" t="s">
        <v>15</v>
      </c>
    </row>
    <row r="9" spans="1:22" s="3" customFormat="1" ht="79.2" x14ac:dyDescent="0.25">
      <c r="A9" s="13">
        <v>17</v>
      </c>
      <c r="B9" s="13">
        <v>3</v>
      </c>
      <c r="C9" s="14" t="s">
        <v>20</v>
      </c>
      <c r="D9" s="14" t="str">
        <f t="shared" ref="D9:D13" si="2">A9&amp;"-"&amp;B9&amp;C9</f>
        <v>17-3a</v>
      </c>
      <c r="E9" s="14" t="s">
        <v>115</v>
      </c>
      <c r="F9" s="51" t="s">
        <v>39</v>
      </c>
      <c r="G9" s="51" t="s">
        <v>110</v>
      </c>
      <c r="H9" s="51" t="s">
        <v>43</v>
      </c>
      <c r="I9" s="16" t="s">
        <v>111</v>
      </c>
      <c r="J9" s="13" t="s">
        <v>115</v>
      </c>
      <c r="K9" s="16" t="s">
        <v>22</v>
      </c>
      <c r="L9" s="16" t="s">
        <v>17</v>
      </c>
      <c r="M9" s="16" t="s">
        <v>116</v>
      </c>
      <c r="N9" s="17" t="s">
        <v>207</v>
      </c>
      <c r="O9" s="18" t="s">
        <v>119</v>
      </c>
      <c r="P9" s="29"/>
      <c r="Q9" s="18" t="s">
        <v>119</v>
      </c>
      <c r="R9" s="16" t="s">
        <v>0</v>
      </c>
      <c r="S9" s="4" t="s">
        <v>15</v>
      </c>
    </row>
    <row r="10" spans="1:22" s="3" customFormat="1" ht="79.2" x14ac:dyDescent="0.25">
      <c r="A10" s="13">
        <v>17</v>
      </c>
      <c r="B10" s="13">
        <v>3</v>
      </c>
      <c r="C10" s="14" t="s">
        <v>21</v>
      </c>
      <c r="D10" s="14" t="str">
        <f t="shared" si="2"/>
        <v>17-3b</v>
      </c>
      <c r="E10" s="14" t="s">
        <v>115</v>
      </c>
      <c r="F10" s="51" t="s">
        <v>39</v>
      </c>
      <c r="G10" s="51" t="s">
        <v>110</v>
      </c>
      <c r="H10" s="51" t="s">
        <v>43</v>
      </c>
      <c r="I10" s="16" t="s">
        <v>111</v>
      </c>
      <c r="J10" s="13" t="s">
        <v>117</v>
      </c>
      <c r="K10" s="16" t="s">
        <v>22</v>
      </c>
      <c r="L10" s="16" t="s">
        <v>16</v>
      </c>
      <c r="M10" s="16" t="s">
        <v>118</v>
      </c>
      <c r="N10" s="17" t="s">
        <v>207</v>
      </c>
      <c r="O10" s="18" t="s">
        <v>119</v>
      </c>
      <c r="P10" s="29"/>
      <c r="Q10" s="18" t="s">
        <v>120</v>
      </c>
      <c r="R10" s="16" t="s">
        <v>0</v>
      </c>
      <c r="S10" s="4" t="s">
        <v>15</v>
      </c>
    </row>
    <row r="11" spans="1:22" s="3" customFormat="1" ht="79.2" x14ac:dyDescent="0.25">
      <c r="A11" s="19">
        <v>17</v>
      </c>
      <c r="B11" s="19">
        <v>4</v>
      </c>
      <c r="C11" s="20" t="s">
        <v>20</v>
      </c>
      <c r="D11" s="20" t="str">
        <f t="shared" si="2"/>
        <v>17-4a</v>
      </c>
      <c r="E11" s="31" t="s">
        <v>87</v>
      </c>
      <c r="F11" s="21" t="s">
        <v>122</v>
      </c>
      <c r="G11" s="21" t="s">
        <v>150</v>
      </c>
      <c r="H11" s="21" t="s">
        <v>33</v>
      </c>
      <c r="I11" s="22" t="s">
        <v>111</v>
      </c>
      <c r="J11" s="19" t="s">
        <v>123</v>
      </c>
      <c r="K11" s="25" t="s">
        <v>22</v>
      </c>
      <c r="L11" s="25" t="s">
        <v>17</v>
      </c>
      <c r="M11" s="19" t="s">
        <v>124</v>
      </c>
      <c r="N11" s="23" t="s">
        <v>125</v>
      </c>
      <c r="O11" s="24" t="s">
        <v>126</v>
      </c>
      <c r="P11" s="24" t="s">
        <v>38</v>
      </c>
      <c r="Q11" s="24" t="s">
        <v>126</v>
      </c>
      <c r="R11" s="25" t="s">
        <v>0</v>
      </c>
      <c r="S11" s="4" t="s">
        <v>15</v>
      </c>
    </row>
    <row r="12" spans="1:22" s="3" customFormat="1" ht="79.2" x14ac:dyDescent="0.25">
      <c r="A12" s="19">
        <v>17</v>
      </c>
      <c r="B12" s="19">
        <v>4</v>
      </c>
      <c r="C12" s="20" t="s">
        <v>21</v>
      </c>
      <c r="D12" s="20" t="str">
        <f t="shared" si="2"/>
        <v>17-4b</v>
      </c>
      <c r="E12" s="31" t="s">
        <v>87</v>
      </c>
      <c r="F12" s="21" t="s">
        <v>122</v>
      </c>
      <c r="G12" s="21" t="s">
        <v>150</v>
      </c>
      <c r="H12" s="21" t="s">
        <v>33</v>
      </c>
      <c r="I12" s="22" t="s">
        <v>111</v>
      </c>
      <c r="J12" s="19" t="s">
        <v>127</v>
      </c>
      <c r="K12" s="25" t="s">
        <v>22</v>
      </c>
      <c r="L12" s="25" t="s">
        <v>16</v>
      </c>
      <c r="M12" s="19" t="s">
        <v>128</v>
      </c>
      <c r="N12" s="23" t="s">
        <v>125</v>
      </c>
      <c r="O12" s="24" t="s">
        <v>126</v>
      </c>
      <c r="P12" s="24" t="s">
        <v>38</v>
      </c>
      <c r="Q12" s="24" t="s">
        <v>129</v>
      </c>
      <c r="R12" s="25" t="s">
        <v>0</v>
      </c>
      <c r="S12" s="4"/>
    </row>
    <row r="13" spans="1:22" s="3" customFormat="1" ht="79.2" x14ac:dyDescent="0.25">
      <c r="A13" s="19">
        <v>17</v>
      </c>
      <c r="B13" s="19">
        <v>4</v>
      </c>
      <c r="C13" s="20" t="s">
        <v>31</v>
      </c>
      <c r="D13" s="20" t="str">
        <f t="shared" si="2"/>
        <v>17-4c</v>
      </c>
      <c r="E13" s="31" t="s">
        <v>87</v>
      </c>
      <c r="F13" s="21" t="s">
        <v>122</v>
      </c>
      <c r="G13" s="21" t="s">
        <v>150</v>
      </c>
      <c r="H13" s="21" t="s">
        <v>33</v>
      </c>
      <c r="I13" s="22" t="s">
        <v>111</v>
      </c>
      <c r="J13" s="19" t="s">
        <v>130</v>
      </c>
      <c r="K13" s="25" t="s">
        <v>22</v>
      </c>
      <c r="L13" s="25" t="s">
        <v>16</v>
      </c>
      <c r="M13" s="19" t="s">
        <v>156</v>
      </c>
      <c r="N13" s="23" t="s">
        <v>125</v>
      </c>
      <c r="O13" s="24" t="s">
        <v>126</v>
      </c>
      <c r="P13" s="24" t="s">
        <v>38</v>
      </c>
      <c r="Q13" s="24" t="s">
        <v>131</v>
      </c>
      <c r="R13" s="25"/>
      <c r="S13" s="4"/>
    </row>
    <row r="14" spans="1:22" s="3" customFormat="1" ht="79.2" x14ac:dyDescent="0.25">
      <c r="A14" s="19">
        <v>17</v>
      </c>
      <c r="B14" s="19">
        <v>4</v>
      </c>
      <c r="C14" s="20" t="s">
        <v>34</v>
      </c>
      <c r="D14" s="20" t="str">
        <f t="shared" ref="D14:D16" si="3">A14&amp;"-"&amp;B14&amp;C14</f>
        <v>17-4d</v>
      </c>
      <c r="E14" s="31" t="s">
        <v>87</v>
      </c>
      <c r="F14" s="21" t="s">
        <v>122</v>
      </c>
      <c r="G14" s="21" t="s">
        <v>150</v>
      </c>
      <c r="H14" s="21" t="s">
        <v>33</v>
      </c>
      <c r="I14" s="22" t="s">
        <v>111</v>
      </c>
      <c r="J14" s="19" t="s">
        <v>132</v>
      </c>
      <c r="K14" s="25" t="s">
        <v>22</v>
      </c>
      <c r="L14" s="25" t="s">
        <v>17</v>
      </c>
      <c r="M14" s="19" t="s">
        <v>135</v>
      </c>
      <c r="N14" s="23" t="s">
        <v>125</v>
      </c>
      <c r="O14" s="24" t="s">
        <v>137</v>
      </c>
      <c r="P14" s="24" t="s">
        <v>38</v>
      </c>
      <c r="Q14" s="24" t="s">
        <v>137</v>
      </c>
      <c r="R14" s="25" t="s">
        <v>0</v>
      </c>
      <c r="S14" s="4" t="s">
        <v>15</v>
      </c>
    </row>
    <row r="15" spans="1:22" s="3" customFormat="1" ht="79.2" x14ac:dyDescent="0.25">
      <c r="A15" s="19">
        <v>17</v>
      </c>
      <c r="B15" s="19">
        <v>4</v>
      </c>
      <c r="C15" s="20" t="s">
        <v>35</v>
      </c>
      <c r="D15" s="20" t="str">
        <f t="shared" si="3"/>
        <v>17-4e</v>
      </c>
      <c r="E15" s="31" t="s">
        <v>87</v>
      </c>
      <c r="F15" s="21" t="s">
        <v>122</v>
      </c>
      <c r="G15" s="21" t="s">
        <v>150</v>
      </c>
      <c r="H15" s="21" t="s">
        <v>33</v>
      </c>
      <c r="I15" s="22" t="s">
        <v>111</v>
      </c>
      <c r="J15" s="19" t="s">
        <v>133</v>
      </c>
      <c r="K15" s="25" t="s">
        <v>22</v>
      </c>
      <c r="L15" s="25" t="s">
        <v>16</v>
      </c>
      <c r="M15" s="19" t="s">
        <v>136</v>
      </c>
      <c r="N15" s="23" t="s">
        <v>125</v>
      </c>
      <c r="O15" s="24" t="s">
        <v>137</v>
      </c>
      <c r="P15" s="24" t="s">
        <v>38</v>
      </c>
      <c r="Q15" s="24" t="s">
        <v>139</v>
      </c>
      <c r="R15" s="25" t="s">
        <v>0</v>
      </c>
      <c r="S15" s="4"/>
    </row>
    <row r="16" spans="1:22" s="3" customFormat="1" ht="79.2" x14ac:dyDescent="0.25">
      <c r="A16" s="19">
        <v>17</v>
      </c>
      <c r="B16" s="19">
        <v>4</v>
      </c>
      <c r="C16" s="20" t="s">
        <v>36</v>
      </c>
      <c r="D16" s="20" t="str">
        <f t="shared" si="3"/>
        <v>17-4f</v>
      </c>
      <c r="E16" s="31" t="s">
        <v>87</v>
      </c>
      <c r="F16" s="21" t="s">
        <v>122</v>
      </c>
      <c r="G16" s="21" t="s">
        <v>150</v>
      </c>
      <c r="H16" s="21" t="s">
        <v>33</v>
      </c>
      <c r="I16" s="22" t="s">
        <v>111</v>
      </c>
      <c r="J16" s="19" t="s">
        <v>134</v>
      </c>
      <c r="K16" s="25" t="s">
        <v>22</v>
      </c>
      <c r="L16" s="25" t="s">
        <v>16</v>
      </c>
      <c r="M16" s="19" t="s">
        <v>145</v>
      </c>
      <c r="N16" s="23" t="s">
        <v>125</v>
      </c>
      <c r="O16" s="24" t="s">
        <v>137</v>
      </c>
      <c r="P16" s="24" t="s">
        <v>38</v>
      </c>
      <c r="Q16" s="24" t="s">
        <v>138</v>
      </c>
      <c r="R16" s="25"/>
      <c r="S16" s="4"/>
    </row>
    <row r="17" spans="1:19" s="3" customFormat="1" ht="79.2" x14ac:dyDescent="0.25">
      <c r="A17" s="19">
        <v>17</v>
      </c>
      <c r="B17" s="19">
        <v>4</v>
      </c>
      <c r="C17" s="20" t="s">
        <v>37</v>
      </c>
      <c r="D17" s="20" t="str">
        <f t="shared" ref="D17:D25" si="4">A17&amp;"-"&amp;B17&amp;C17</f>
        <v>17-4g</v>
      </c>
      <c r="E17" s="31" t="s">
        <v>87</v>
      </c>
      <c r="F17" s="21" t="s">
        <v>122</v>
      </c>
      <c r="G17" s="21" t="s">
        <v>150</v>
      </c>
      <c r="H17" s="21" t="s">
        <v>33</v>
      </c>
      <c r="I17" s="22" t="s">
        <v>111</v>
      </c>
      <c r="J17" s="19" t="s">
        <v>142</v>
      </c>
      <c r="K17" s="25" t="s">
        <v>22</v>
      </c>
      <c r="L17" s="25" t="s">
        <v>17</v>
      </c>
      <c r="M17" s="19" t="s">
        <v>135</v>
      </c>
      <c r="N17" s="23" t="s">
        <v>125</v>
      </c>
      <c r="O17" s="24" t="s">
        <v>146</v>
      </c>
      <c r="P17" s="24" t="s">
        <v>38</v>
      </c>
      <c r="Q17" s="24" t="s">
        <v>146</v>
      </c>
      <c r="R17" s="25" t="s">
        <v>0</v>
      </c>
      <c r="S17" s="4" t="s">
        <v>15</v>
      </c>
    </row>
    <row r="18" spans="1:19" s="3" customFormat="1" ht="79.2" x14ac:dyDescent="0.25">
      <c r="A18" s="19">
        <v>17</v>
      </c>
      <c r="B18" s="19">
        <v>4</v>
      </c>
      <c r="C18" s="20" t="s">
        <v>140</v>
      </c>
      <c r="D18" s="20" t="str">
        <f t="shared" si="4"/>
        <v>17-4h</v>
      </c>
      <c r="E18" s="31" t="s">
        <v>87</v>
      </c>
      <c r="F18" s="21" t="s">
        <v>122</v>
      </c>
      <c r="G18" s="21" t="s">
        <v>150</v>
      </c>
      <c r="H18" s="21" t="s">
        <v>33</v>
      </c>
      <c r="I18" s="22" t="s">
        <v>111</v>
      </c>
      <c r="J18" s="19" t="s">
        <v>143</v>
      </c>
      <c r="K18" s="25" t="s">
        <v>22</v>
      </c>
      <c r="L18" s="25" t="s">
        <v>16</v>
      </c>
      <c r="M18" s="19" t="s">
        <v>136</v>
      </c>
      <c r="N18" s="23" t="s">
        <v>125</v>
      </c>
      <c r="O18" s="24" t="s">
        <v>146</v>
      </c>
      <c r="P18" s="24" t="s">
        <v>38</v>
      </c>
      <c r="Q18" s="24" t="s">
        <v>147</v>
      </c>
      <c r="R18" s="25" t="s">
        <v>0</v>
      </c>
      <c r="S18" s="4"/>
    </row>
    <row r="19" spans="1:19" s="3" customFormat="1" ht="79.2" x14ac:dyDescent="0.25">
      <c r="A19" s="19">
        <v>17</v>
      </c>
      <c r="B19" s="19">
        <v>4</v>
      </c>
      <c r="C19" s="20" t="s">
        <v>141</v>
      </c>
      <c r="D19" s="20" t="str">
        <f t="shared" si="4"/>
        <v>17-4i</v>
      </c>
      <c r="E19" s="31" t="s">
        <v>87</v>
      </c>
      <c r="F19" s="21" t="s">
        <v>122</v>
      </c>
      <c r="G19" s="21" t="s">
        <v>150</v>
      </c>
      <c r="H19" s="21" t="s">
        <v>33</v>
      </c>
      <c r="I19" s="22" t="s">
        <v>111</v>
      </c>
      <c r="J19" s="19" t="s">
        <v>144</v>
      </c>
      <c r="K19" s="25" t="s">
        <v>22</v>
      </c>
      <c r="L19" s="25" t="s">
        <v>16</v>
      </c>
      <c r="M19" s="19" t="s">
        <v>145</v>
      </c>
      <c r="N19" s="23" t="s">
        <v>125</v>
      </c>
      <c r="O19" s="24" t="s">
        <v>146</v>
      </c>
      <c r="P19" s="24" t="s">
        <v>38</v>
      </c>
      <c r="Q19" s="24" t="s">
        <v>148</v>
      </c>
      <c r="R19" s="25"/>
      <c r="S19" s="4"/>
    </row>
    <row r="20" spans="1:19" s="3" customFormat="1" ht="92.4" x14ac:dyDescent="0.25">
      <c r="A20" s="13">
        <v>17</v>
      </c>
      <c r="B20" s="13">
        <v>5</v>
      </c>
      <c r="C20" s="14" t="s">
        <v>20</v>
      </c>
      <c r="D20" s="14" t="str">
        <f t="shared" si="4"/>
        <v>17-5a</v>
      </c>
      <c r="E20" s="30" t="s">
        <v>62</v>
      </c>
      <c r="F20" s="15" t="s">
        <v>149</v>
      </c>
      <c r="G20" s="15" t="s">
        <v>150</v>
      </c>
      <c r="H20" s="15" t="s">
        <v>33</v>
      </c>
      <c r="I20" s="16" t="s">
        <v>111</v>
      </c>
      <c r="J20" s="13" t="s">
        <v>154</v>
      </c>
      <c r="K20" s="28" t="s">
        <v>22</v>
      </c>
      <c r="L20" s="28" t="s">
        <v>17</v>
      </c>
      <c r="M20" s="13" t="s">
        <v>166</v>
      </c>
      <c r="N20" s="17" t="s">
        <v>158</v>
      </c>
      <c r="O20" s="18"/>
      <c r="P20" s="18" t="s">
        <v>38</v>
      </c>
      <c r="Q20" s="18" t="s">
        <v>159</v>
      </c>
      <c r="R20" s="28" t="s">
        <v>0</v>
      </c>
      <c r="S20" s="4" t="s">
        <v>15</v>
      </c>
    </row>
    <row r="21" spans="1:19" s="3" customFormat="1" ht="92.4" x14ac:dyDescent="0.25">
      <c r="A21" s="13">
        <v>17</v>
      </c>
      <c r="B21" s="13">
        <v>5</v>
      </c>
      <c r="C21" s="14" t="s">
        <v>21</v>
      </c>
      <c r="D21" s="14" t="str">
        <f t="shared" si="4"/>
        <v>17-5b</v>
      </c>
      <c r="E21" s="30" t="s">
        <v>62</v>
      </c>
      <c r="F21" s="15" t="s">
        <v>149</v>
      </c>
      <c r="G21" s="15" t="s">
        <v>150</v>
      </c>
      <c r="H21" s="15" t="s">
        <v>33</v>
      </c>
      <c r="I21" s="16" t="s">
        <v>111</v>
      </c>
      <c r="J21" s="13" t="s">
        <v>153</v>
      </c>
      <c r="K21" s="28" t="s">
        <v>22</v>
      </c>
      <c r="L21" s="28" t="s">
        <v>16</v>
      </c>
      <c r="M21" s="13" t="s">
        <v>165</v>
      </c>
      <c r="N21" s="17" t="s">
        <v>158</v>
      </c>
      <c r="O21" s="18" t="s">
        <v>15</v>
      </c>
      <c r="P21" s="18" t="s">
        <v>38</v>
      </c>
      <c r="Q21" s="18" t="s">
        <v>160</v>
      </c>
      <c r="R21" s="28" t="s">
        <v>0</v>
      </c>
      <c r="S21" s="4" t="s">
        <v>152</v>
      </c>
    </row>
    <row r="22" spans="1:19" s="3" customFormat="1" ht="92.4" x14ac:dyDescent="0.25">
      <c r="A22" s="13">
        <v>17</v>
      </c>
      <c r="B22" s="13">
        <v>5</v>
      </c>
      <c r="C22" s="14" t="s">
        <v>31</v>
      </c>
      <c r="D22" s="14" t="str">
        <f t="shared" si="4"/>
        <v>17-5c</v>
      </c>
      <c r="E22" s="30" t="s">
        <v>62</v>
      </c>
      <c r="F22" s="15" t="s">
        <v>149</v>
      </c>
      <c r="G22" s="15" t="s">
        <v>150</v>
      </c>
      <c r="H22" s="15" t="s">
        <v>33</v>
      </c>
      <c r="I22" s="16" t="s">
        <v>111</v>
      </c>
      <c r="J22" s="13" t="s">
        <v>155</v>
      </c>
      <c r="K22" s="28" t="s">
        <v>22</v>
      </c>
      <c r="L22" s="28" t="s">
        <v>16</v>
      </c>
      <c r="M22" s="13" t="s">
        <v>157</v>
      </c>
      <c r="N22" s="17" t="s">
        <v>158</v>
      </c>
      <c r="O22" s="18" t="s">
        <v>15</v>
      </c>
      <c r="P22" s="18" t="s">
        <v>38</v>
      </c>
      <c r="Q22" s="18" t="s">
        <v>161</v>
      </c>
      <c r="R22" s="28"/>
      <c r="S22" s="4"/>
    </row>
    <row r="23" spans="1:19" s="3" customFormat="1" ht="92.4" x14ac:dyDescent="0.25">
      <c r="A23" s="13">
        <v>17</v>
      </c>
      <c r="B23" s="13">
        <v>5</v>
      </c>
      <c r="C23" s="14" t="s">
        <v>34</v>
      </c>
      <c r="D23" s="14" t="str">
        <f t="shared" si="4"/>
        <v>17-5d</v>
      </c>
      <c r="E23" s="30" t="s">
        <v>62</v>
      </c>
      <c r="F23" s="15" t="s">
        <v>149</v>
      </c>
      <c r="G23" s="15" t="s">
        <v>150</v>
      </c>
      <c r="H23" s="15" t="s">
        <v>33</v>
      </c>
      <c r="I23" s="16" t="s">
        <v>111</v>
      </c>
      <c r="J23" s="13" t="s">
        <v>162</v>
      </c>
      <c r="K23" s="28" t="s">
        <v>22</v>
      </c>
      <c r="L23" s="28" t="s">
        <v>17</v>
      </c>
      <c r="M23" s="13" t="s">
        <v>166</v>
      </c>
      <c r="N23" s="17" t="s">
        <v>158</v>
      </c>
      <c r="O23" s="18" t="s">
        <v>15</v>
      </c>
      <c r="P23" s="18" t="s">
        <v>38</v>
      </c>
      <c r="Q23" s="18" t="s">
        <v>167</v>
      </c>
      <c r="R23" s="28" t="s">
        <v>0</v>
      </c>
      <c r="S23" s="4" t="s">
        <v>15</v>
      </c>
    </row>
    <row r="24" spans="1:19" s="3" customFormat="1" ht="92.4" x14ac:dyDescent="0.25">
      <c r="A24" s="13">
        <v>17</v>
      </c>
      <c r="B24" s="13">
        <v>5</v>
      </c>
      <c r="C24" s="14" t="s">
        <v>35</v>
      </c>
      <c r="D24" s="14" t="str">
        <f t="shared" si="4"/>
        <v>17-5e</v>
      </c>
      <c r="E24" s="30" t="s">
        <v>62</v>
      </c>
      <c r="F24" s="15" t="s">
        <v>149</v>
      </c>
      <c r="G24" s="15" t="s">
        <v>150</v>
      </c>
      <c r="H24" s="15" t="s">
        <v>33</v>
      </c>
      <c r="I24" s="16" t="s">
        <v>111</v>
      </c>
      <c r="J24" s="13" t="s">
        <v>163</v>
      </c>
      <c r="K24" s="28" t="s">
        <v>22</v>
      </c>
      <c r="L24" s="28" t="s">
        <v>16</v>
      </c>
      <c r="M24" s="13" t="s">
        <v>165</v>
      </c>
      <c r="N24" s="17" t="s">
        <v>158</v>
      </c>
      <c r="O24" s="18" t="s">
        <v>15</v>
      </c>
      <c r="P24" s="18" t="s">
        <v>38</v>
      </c>
      <c r="Q24" s="18" t="s">
        <v>168</v>
      </c>
      <c r="R24" s="28" t="s">
        <v>0</v>
      </c>
      <c r="S24" s="4" t="s">
        <v>15</v>
      </c>
    </row>
    <row r="25" spans="1:19" s="3" customFormat="1" ht="92.4" x14ac:dyDescent="0.25">
      <c r="A25" s="13">
        <v>17</v>
      </c>
      <c r="B25" s="13">
        <v>5</v>
      </c>
      <c r="C25" s="14" t="s">
        <v>36</v>
      </c>
      <c r="D25" s="14" t="str">
        <f t="shared" si="4"/>
        <v>17-5f</v>
      </c>
      <c r="E25" s="30" t="s">
        <v>62</v>
      </c>
      <c r="F25" s="15" t="s">
        <v>149</v>
      </c>
      <c r="G25" s="15" t="s">
        <v>150</v>
      </c>
      <c r="H25" s="15" t="s">
        <v>33</v>
      </c>
      <c r="I25" s="16" t="s">
        <v>111</v>
      </c>
      <c r="J25" s="13" t="s">
        <v>164</v>
      </c>
      <c r="K25" s="28" t="s">
        <v>22</v>
      </c>
      <c r="L25" s="28" t="s">
        <v>16</v>
      </c>
      <c r="M25" s="13" t="s">
        <v>157</v>
      </c>
      <c r="N25" s="17" t="s">
        <v>158</v>
      </c>
      <c r="O25" s="18" t="s">
        <v>15</v>
      </c>
      <c r="P25" s="18" t="s">
        <v>38</v>
      </c>
      <c r="Q25" s="18" t="s">
        <v>169</v>
      </c>
      <c r="R25" s="28"/>
      <c r="S25" s="4"/>
    </row>
    <row r="26" spans="1:19" s="3" customFormat="1" ht="92.4" x14ac:dyDescent="0.25">
      <c r="A26" s="13">
        <v>17</v>
      </c>
      <c r="B26" s="13">
        <v>5</v>
      </c>
      <c r="C26" s="14" t="s">
        <v>37</v>
      </c>
      <c r="D26" s="14" t="str">
        <f t="shared" ref="D26:D28" si="5">A26&amp;"-"&amp;B26&amp;C26</f>
        <v>17-5g</v>
      </c>
      <c r="E26" s="30" t="s">
        <v>62</v>
      </c>
      <c r="F26" s="15" t="s">
        <v>149</v>
      </c>
      <c r="G26" s="15" t="s">
        <v>150</v>
      </c>
      <c r="H26" s="15" t="s">
        <v>33</v>
      </c>
      <c r="I26" s="16" t="s">
        <v>111</v>
      </c>
      <c r="J26" s="13" t="s">
        <v>142</v>
      </c>
      <c r="K26" s="28" t="s">
        <v>22</v>
      </c>
      <c r="L26" s="28" t="s">
        <v>17</v>
      </c>
      <c r="M26" s="13" t="s">
        <v>166</v>
      </c>
      <c r="N26" s="17" t="s">
        <v>158</v>
      </c>
      <c r="O26" s="18" t="s">
        <v>15</v>
      </c>
      <c r="P26" s="18" t="s">
        <v>38</v>
      </c>
      <c r="Q26" s="18" t="s">
        <v>170</v>
      </c>
      <c r="R26" s="28" t="s">
        <v>0</v>
      </c>
      <c r="S26" s="4">
        <f>0.125*15+2.76</f>
        <v>4.6349999999999998</v>
      </c>
    </row>
    <row r="27" spans="1:19" s="3" customFormat="1" ht="105.6" x14ac:dyDescent="0.25">
      <c r="A27" s="13">
        <v>17</v>
      </c>
      <c r="B27" s="13">
        <v>5</v>
      </c>
      <c r="C27" s="14" t="s">
        <v>140</v>
      </c>
      <c r="D27" s="14" t="str">
        <f t="shared" si="5"/>
        <v>17-5h</v>
      </c>
      <c r="E27" s="30" t="s">
        <v>62</v>
      </c>
      <c r="F27" s="15" t="s">
        <v>149</v>
      </c>
      <c r="G27" s="15" t="s">
        <v>150</v>
      </c>
      <c r="H27" s="15" t="s">
        <v>33</v>
      </c>
      <c r="I27" s="16" t="s">
        <v>111</v>
      </c>
      <c r="J27" s="13" t="s">
        <v>143</v>
      </c>
      <c r="K27" s="28" t="s">
        <v>22</v>
      </c>
      <c r="L27" s="28" t="s">
        <v>16</v>
      </c>
      <c r="M27" s="13" t="s">
        <v>165</v>
      </c>
      <c r="N27" s="17" t="s">
        <v>158</v>
      </c>
      <c r="O27" s="18" t="s">
        <v>15</v>
      </c>
      <c r="P27" s="18" t="s">
        <v>38</v>
      </c>
      <c r="Q27" s="18" t="s">
        <v>171</v>
      </c>
      <c r="R27" s="28" t="s">
        <v>0</v>
      </c>
      <c r="S27" s="4">
        <f>0.172*15+4.77</f>
        <v>7.35</v>
      </c>
    </row>
    <row r="28" spans="1:19" s="3" customFormat="1" ht="92.4" x14ac:dyDescent="0.25">
      <c r="A28" s="13">
        <v>17</v>
      </c>
      <c r="B28" s="13">
        <v>5</v>
      </c>
      <c r="C28" s="14" t="s">
        <v>141</v>
      </c>
      <c r="D28" s="14" t="str">
        <f t="shared" si="5"/>
        <v>17-5i</v>
      </c>
      <c r="E28" s="30" t="s">
        <v>62</v>
      </c>
      <c r="F28" s="15" t="s">
        <v>149</v>
      </c>
      <c r="G28" s="15" t="s">
        <v>150</v>
      </c>
      <c r="H28" s="15" t="s">
        <v>33</v>
      </c>
      <c r="I28" s="16" t="s">
        <v>111</v>
      </c>
      <c r="J28" s="13" t="s">
        <v>144</v>
      </c>
      <c r="K28" s="28" t="s">
        <v>22</v>
      </c>
      <c r="L28" s="28" t="s">
        <v>16</v>
      </c>
      <c r="M28" s="13" t="s">
        <v>157</v>
      </c>
      <c r="N28" s="17" t="s">
        <v>158</v>
      </c>
      <c r="O28" s="18" t="s">
        <v>15</v>
      </c>
      <c r="P28" s="18" t="s">
        <v>38</v>
      </c>
      <c r="Q28" s="18" t="s">
        <v>172</v>
      </c>
      <c r="R28" s="28"/>
      <c r="S28" s="4"/>
    </row>
    <row r="29" spans="1:19" s="52" customFormat="1" ht="52.8" x14ac:dyDescent="0.25">
      <c r="A29" s="19">
        <v>17</v>
      </c>
      <c r="B29" s="19">
        <v>6</v>
      </c>
      <c r="C29" s="20" t="s">
        <v>20</v>
      </c>
      <c r="D29" s="20" t="str">
        <f t="shared" ref="D29:D41" si="6">A29&amp;"-"&amp;B29&amp;C29</f>
        <v>17-6a</v>
      </c>
      <c r="E29" s="31" t="s">
        <v>61</v>
      </c>
      <c r="F29" s="21" t="s">
        <v>26</v>
      </c>
      <c r="G29" s="21" t="s">
        <v>173</v>
      </c>
      <c r="H29" s="21" t="s">
        <v>43</v>
      </c>
      <c r="I29" s="22" t="s">
        <v>174</v>
      </c>
      <c r="J29" s="19" t="s">
        <v>175</v>
      </c>
      <c r="K29" s="25" t="s">
        <v>22</v>
      </c>
      <c r="L29" s="25" t="s">
        <v>17</v>
      </c>
      <c r="M29" s="19" t="s">
        <v>177</v>
      </c>
      <c r="N29" s="23" t="s">
        <v>179</v>
      </c>
      <c r="O29" s="24" t="s">
        <v>180</v>
      </c>
      <c r="P29" s="24" t="s">
        <v>38</v>
      </c>
      <c r="Q29" s="24" t="s">
        <v>180</v>
      </c>
      <c r="R29" s="25" t="s">
        <v>0</v>
      </c>
      <c r="S29" s="22" t="s">
        <v>15</v>
      </c>
    </row>
    <row r="30" spans="1:19" s="52" customFormat="1" ht="52.8" x14ac:dyDescent="0.25">
      <c r="A30" s="19">
        <v>17</v>
      </c>
      <c r="B30" s="19">
        <v>6</v>
      </c>
      <c r="C30" s="20" t="s">
        <v>21</v>
      </c>
      <c r="D30" s="20" t="str">
        <f t="shared" si="6"/>
        <v>17-6b</v>
      </c>
      <c r="E30" s="31" t="s">
        <v>61</v>
      </c>
      <c r="F30" s="21" t="s">
        <v>26</v>
      </c>
      <c r="G30" s="21" t="s">
        <v>173</v>
      </c>
      <c r="H30" s="21" t="s">
        <v>43</v>
      </c>
      <c r="I30" s="22" t="s">
        <v>174</v>
      </c>
      <c r="J30" s="19" t="s">
        <v>176</v>
      </c>
      <c r="K30" s="25" t="s">
        <v>22</v>
      </c>
      <c r="L30" s="25" t="s">
        <v>16</v>
      </c>
      <c r="M30" s="19" t="s">
        <v>178</v>
      </c>
      <c r="N30" s="23" t="s">
        <v>179</v>
      </c>
      <c r="O30" s="24" t="s">
        <v>180</v>
      </c>
      <c r="P30" s="24" t="s">
        <v>38</v>
      </c>
      <c r="Q30" s="24" t="s">
        <v>183</v>
      </c>
      <c r="R30" s="25" t="s">
        <v>0</v>
      </c>
      <c r="S30" s="22" t="s">
        <v>15</v>
      </c>
    </row>
    <row r="31" spans="1:19" s="52" customFormat="1" ht="52.8" x14ac:dyDescent="0.25">
      <c r="A31" s="19">
        <v>17</v>
      </c>
      <c r="B31" s="19">
        <v>6</v>
      </c>
      <c r="C31" s="20" t="s">
        <v>31</v>
      </c>
      <c r="D31" s="20" t="str">
        <f t="shared" si="6"/>
        <v>17-6c</v>
      </c>
      <c r="E31" s="31" t="s">
        <v>61</v>
      </c>
      <c r="F31" s="21" t="s">
        <v>26</v>
      </c>
      <c r="G31" s="21" t="s">
        <v>173</v>
      </c>
      <c r="H31" s="21" t="s">
        <v>43</v>
      </c>
      <c r="I31" s="22" t="s">
        <v>174</v>
      </c>
      <c r="J31" s="19" t="s">
        <v>175</v>
      </c>
      <c r="K31" s="25" t="s">
        <v>22</v>
      </c>
      <c r="L31" s="25" t="s">
        <v>17</v>
      </c>
      <c r="M31" s="19" t="s">
        <v>177</v>
      </c>
      <c r="N31" s="23" t="s">
        <v>179</v>
      </c>
      <c r="O31" s="24" t="s">
        <v>181</v>
      </c>
      <c r="P31" s="24" t="s">
        <v>38</v>
      </c>
      <c r="Q31" s="24" t="s">
        <v>181</v>
      </c>
      <c r="R31" s="25" t="s">
        <v>0</v>
      </c>
      <c r="S31" s="22" t="s">
        <v>15</v>
      </c>
    </row>
    <row r="32" spans="1:19" s="52" customFormat="1" ht="52.8" x14ac:dyDescent="0.25">
      <c r="A32" s="19">
        <v>17</v>
      </c>
      <c r="B32" s="19">
        <v>6</v>
      </c>
      <c r="C32" s="20" t="s">
        <v>34</v>
      </c>
      <c r="D32" s="20" t="str">
        <f t="shared" si="6"/>
        <v>17-6d</v>
      </c>
      <c r="E32" s="31" t="s">
        <v>61</v>
      </c>
      <c r="F32" s="21" t="s">
        <v>26</v>
      </c>
      <c r="G32" s="21" t="s">
        <v>173</v>
      </c>
      <c r="H32" s="21" t="s">
        <v>43</v>
      </c>
      <c r="I32" s="22" t="s">
        <v>174</v>
      </c>
      <c r="J32" s="19" t="s">
        <v>176</v>
      </c>
      <c r="K32" s="25" t="s">
        <v>22</v>
      </c>
      <c r="L32" s="25" t="s">
        <v>16</v>
      </c>
      <c r="M32" s="19" t="s">
        <v>178</v>
      </c>
      <c r="N32" s="23" t="s">
        <v>179</v>
      </c>
      <c r="O32" s="24" t="s">
        <v>181</v>
      </c>
      <c r="P32" s="24" t="s">
        <v>38</v>
      </c>
      <c r="Q32" s="24" t="s">
        <v>182</v>
      </c>
      <c r="R32" s="25" t="s">
        <v>0</v>
      </c>
      <c r="S32" s="22" t="s">
        <v>15</v>
      </c>
    </row>
    <row r="33" spans="1:19" s="50" customFormat="1" ht="79.2" x14ac:dyDescent="0.25">
      <c r="A33" s="46">
        <v>17</v>
      </c>
      <c r="B33" s="46">
        <v>7</v>
      </c>
      <c r="C33" s="47" t="s">
        <v>20</v>
      </c>
      <c r="D33" s="47" t="str">
        <f>A33&amp;"-"&amp;B33&amp;C33</f>
        <v>17-7a</v>
      </c>
      <c r="E33" s="47" t="s">
        <v>109</v>
      </c>
      <c r="F33" s="48" t="s">
        <v>65</v>
      </c>
      <c r="G33" s="48" t="s">
        <v>110</v>
      </c>
      <c r="H33" s="48" t="s">
        <v>43</v>
      </c>
      <c r="I33" s="42" t="s">
        <v>111</v>
      </c>
      <c r="J33" s="46" t="s">
        <v>109</v>
      </c>
      <c r="K33" s="42" t="s">
        <v>40</v>
      </c>
      <c r="L33" s="42" t="s">
        <v>17</v>
      </c>
      <c r="M33" s="42" t="s">
        <v>112</v>
      </c>
      <c r="N33" s="23" t="s">
        <v>207</v>
      </c>
      <c r="O33" s="49" t="s">
        <v>119</v>
      </c>
      <c r="P33" s="49" t="s">
        <v>119</v>
      </c>
      <c r="Q33" s="49"/>
      <c r="R33" s="42" t="s">
        <v>0</v>
      </c>
      <c r="S33" s="42" t="s">
        <v>15</v>
      </c>
    </row>
    <row r="34" spans="1:19" s="50" customFormat="1" ht="79.2" x14ac:dyDescent="0.25">
      <c r="A34" s="46">
        <v>17</v>
      </c>
      <c r="B34" s="46">
        <v>7</v>
      </c>
      <c r="C34" s="47" t="s">
        <v>21</v>
      </c>
      <c r="D34" s="47" t="str">
        <f>A34&amp;"-"&amp;B34&amp;C34</f>
        <v>17-7b</v>
      </c>
      <c r="E34" s="47" t="s">
        <v>109</v>
      </c>
      <c r="F34" s="48" t="s">
        <v>65</v>
      </c>
      <c r="G34" s="48" t="s">
        <v>110</v>
      </c>
      <c r="H34" s="48" t="s">
        <v>43</v>
      </c>
      <c r="I34" s="42" t="s">
        <v>111</v>
      </c>
      <c r="J34" s="46" t="s">
        <v>113</v>
      </c>
      <c r="K34" s="42" t="s">
        <v>40</v>
      </c>
      <c r="L34" s="42" t="s">
        <v>16</v>
      </c>
      <c r="M34" s="42" t="s">
        <v>114</v>
      </c>
      <c r="N34" s="23" t="s">
        <v>207</v>
      </c>
      <c r="O34" s="49" t="s">
        <v>119</v>
      </c>
      <c r="P34" s="49" t="s">
        <v>120</v>
      </c>
      <c r="Q34" s="49"/>
      <c r="R34" s="42" t="s">
        <v>0</v>
      </c>
      <c r="S34" s="42" t="s">
        <v>15</v>
      </c>
    </row>
    <row r="35" spans="1:19" s="52" customFormat="1" ht="52.8" x14ac:dyDescent="0.25">
      <c r="A35" s="19">
        <v>17</v>
      </c>
      <c r="B35" s="19">
        <v>8</v>
      </c>
      <c r="C35" s="20" t="s">
        <v>20</v>
      </c>
      <c r="D35" s="20" t="str">
        <f t="shared" ref="D35:D36" si="7">A35&amp;"-"&amp;B35&amp;C35</f>
        <v>17-8a</v>
      </c>
      <c r="E35" s="31" t="s">
        <v>184</v>
      </c>
      <c r="F35" s="21" t="s">
        <v>25</v>
      </c>
      <c r="G35" s="21" t="s">
        <v>185</v>
      </c>
      <c r="H35" s="21" t="s">
        <v>43</v>
      </c>
      <c r="I35" s="22" t="s">
        <v>174</v>
      </c>
      <c r="J35" s="19" t="s">
        <v>186</v>
      </c>
      <c r="K35" s="25" t="s">
        <v>188</v>
      </c>
      <c r="L35" s="25" t="s">
        <v>17</v>
      </c>
      <c r="M35" s="19" t="s">
        <v>189</v>
      </c>
      <c r="N35" s="23" t="s">
        <v>179</v>
      </c>
      <c r="O35" s="24" t="s">
        <v>180</v>
      </c>
      <c r="P35" s="24" t="s">
        <v>180</v>
      </c>
      <c r="Q35" s="24" t="s">
        <v>15</v>
      </c>
      <c r="R35" s="25" t="s">
        <v>0</v>
      </c>
      <c r="S35" s="22" t="s">
        <v>15</v>
      </c>
    </row>
    <row r="36" spans="1:19" s="52" customFormat="1" ht="52.8" x14ac:dyDescent="0.25">
      <c r="A36" s="19">
        <v>17</v>
      </c>
      <c r="B36" s="19">
        <v>8</v>
      </c>
      <c r="C36" s="20" t="s">
        <v>21</v>
      </c>
      <c r="D36" s="20" t="str">
        <f t="shared" si="7"/>
        <v>17-8b</v>
      </c>
      <c r="E36" s="31" t="s">
        <v>184</v>
      </c>
      <c r="F36" s="21" t="s">
        <v>25</v>
      </c>
      <c r="G36" s="21" t="s">
        <v>185</v>
      </c>
      <c r="H36" s="21" t="s">
        <v>43</v>
      </c>
      <c r="I36" s="22" t="s">
        <v>174</v>
      </c>
      <c r="J36" s="19" t="s">
        <v>187</v>
      </c>
      <c r="K36" s="25" t="s">
        <v>188</v>
      </c>
      <c r="L36" s="25" t="s">
        <v>16</v>
      </c>
      <c r="M36" s="19" t="s">
        <v>190</v>
      </c>
      <c r="N36" s="23" t="s">
        <v>179</v>
      </c>
      <c r="O36" s="24" t="s">
        <v>180</v>
      </c>
      <c r="P36" s="24" t="s">
        <v>183</v>
      </c>
      <c r="Q36" s="24" t="s">
        <v>15</v>
      </c>
      <c r="R36" s="25" t="s">
        <v>0</v>
      </c>
      <c r="S36" s="22" t="s">
        <v>15</v>
      </c>
    </row>
    <row r="37" spans="1:19" s="3" customFormat="1" ht="92.4" x14ac:dyDescent="0.25">
      <c r="A37" s="13">
        <v>17</v>
      </c>
      <c r="B37" s="13">
        <v>9</v>
      </c>
      <c r="C37" s="14" t="s">
        <v>20</v>
      </c>
      <c r="D37" s="14" t="str">
        <f t="shared" si="6"/>
        <v>17-9a</v>
      </c>
      <c r="E37" s="30" t="s">
        <v>70</v>
      </c>
      <c r="F37" s="15" t="s">
        <v>25</v>
      </c>
      <c r="G37" s="15" t="s">
        <v>191</v>
      </c>
      <c r="H37" s="15" t="s">
        <v>43</v>
      </c>
      <c r="I37" s="16" t="s">
        <v>192</v>
      </c>
      <c r="J37" s="13" t="s">
        <v>193</v>
      </c>
      <c r="K37" s="28" t="s">
        <v>188</v>
      </c>
      <c r="L37" s="28" t="s">
        <v>17</v>
      </c>
      <c r="M37" s="13" t="s">
        <v>195</v>
      </c>
      <c r="N37" s="17" t="s">
        <v>197</v>
      </c>
      <c r="O37" s="18" t="s">
        <v>198</v>
      </c>
      <c r="P37" s="18" t="s">
        <v>198</v>
      </c>
      <c r="Q37" s="18"/>
      <c r="R37" s="28" t="s">
        <v>0</v>
      </c>
      <c r="S37" s="4" t="s">
        <v>41</v>
      </c>
    </row>
    <row r="38" spans="1:19" s="3" customFormat="1" ht="66" x14ac:dyDescent="0.25">
      <c r="A38" s="13">
        <v>17</v>
      </c>
      <c r="B38" s="13">
        <v>9</v>
      </c>
      <c r="C38" s="14" t="s">
        <v>21</v>
      </c>
      <c r="D38" s="14" t="str">
        <f t="shared" si="6"/>
        <v>17-9b</v>
      </c>
      <c r="E38" s="30" t="s">
        <v>70</v>
      </c>
      <c r="F38" s="15" t="s">
        <v>25</v>
      </c>
      <c r="G38" s="15" t="s">
        <v>191</v>
      </c>
      <c r="H38" s="15" t="s">
        <v>43</v>
      </c>
      <c r="I38" s="16" t="s">
        <v>192</v>
      </c>
      <c r="J38" s="13" t="s">
        <v>194</v>
      </c>
      <c r="K38" s="16" t="s">
        <v>188</v>
      </c>
      <c r="L38" s="16" t="s">
        <v>16</v>
      </c>
      <c r="M38" s="13" t="s">
        <v>196</v>
      </c>
      <c r="N38" s="17" t="s">
        <v>197</v>
      </c>
      <c r="O38" s="18" t="s">
        <v>198</v>
      </c>
      <c r="P38" s="18" t="s">
        <v>199</v>
      </c>
      <c r="Q38" s="18"/>
      <c r="R38" s="28" t="s">
        <v>0</v>
      </c>
      <c r="S38" s="4"/>
    </row>
    <row r="39" spans="1:19" s="52" customFormat="1" ht="39.6" x14ac:dyDescent="0.25">
      <c r="A39" s="19">
        <v>17</v>
      </c>
      <c r="B39" s="19">
        <v>10</v>
      </c>
      <c r="C39" s="20" t="s">
        <v>20</v>
      </c>
      <c r="D39" s="20" t="str">
        <f t="shared" si="6"/>
        <v>17-10a</v>
      </c>
      <c r="E39" s="31" t="s">
        <v>68</v>
      </c>
      <c r="F39" s="21" t="s">
        <v>69</v>
      </c>
      <c r="G39" s="21" t="s">
        <v>191</v>
      </c>
      <c r="H39" s="21" t="s">
        <v>43</v>
      </c>
      <c r="I39" s="22" t="s">
        <v>192</v>
      </c>
      <c r="J39" s="19" t="s">
        <v>204</v>
      </c>
      <c r="K39" s="22" t="s">
        <v>22</v>
      </c>
      <c r="L39" s="22" t="s">
        <v>17</v>
      </c>
      <c r="M39" s="19" t="s">
        <v>201</v>
      </c>
      <c r="N39" s="23" t="s">
        <v>197</v>
      </c>
      <c r="O39" s="24" t="s">
        <v>198</v>
      </c>
      <c r="Q39" s="24" t="s">
        <v>200</v>
      </c>
      <c r="R39" s="25" t="s">
        <v>0</v>
      </c>
      <c r="S39" s="22"/>
    </row>
    <row r="40" spans="1:19" s="52" customFormat="1" ht="66" x14ac:dyDescent="0.25">
      <c r="A40" s="19">
        <v>17</v>
      </c>
      <c r="B40" s="26">
        <v>10</v>
      </c>
      <c r="C40" s="27" t="s">
        <v>21</v>
      </c>
      <c r="D40" s="20" t="str">
        <f t="shared" ref="D40" si="8">A40&amp;"-"&amp;B40&amp;C40</f>
        <v>17-10b</v>
      </c>
      <c r="E40" s="31" t="s">
        <v>68</v>
      </c>
      <c r="F40" s="21" t="s">
        <v>69</v>
      </c>
      <c r="G40" s="21" t="s">
        <v>191</v>
      </c>
      <c r="H40" s="21" t="s">
        <v>43</v>
      </c>
      <c r="I40" s="22" t="s">
        <v>192</v>
      </c>
      <c r="J40" s="19" t="s">
        <v>205</v>
      </c>
      <c r="K40" s="22" t="s">
        <v>22</v>
      </c>
      <c r="L40" s="22" t="s">
        <v>16</v>
      </c>
      <c r="M40" s="19" t="s">
        <v>202</v>
      </c>
      <c r="N40" s="23" t="s">
        <v>197</v>
      </c>
      <c r="O40" s="24" t="s">
        <v>198</v>
      </c>
      <c r="Q40" s="24" t="s">
        <v>198</v>
      </c>
      <c r="R40" s="22" t="s">
        <v>0</v>
      </c>
      <c r="S40" s="22"/>
    </row>
    <row r="41" spans="1:19" s="52" customFormat="1" ht="66" x14ac:dyDescent="0.25">
      <c r="A41" s="19">
        <v>17</v>
      </c>
      <c r="B41" s="26">
        <v>10</v>
      </c>
      <c r="C41" s="27" t="s">
        <v>21</v>
      </c>
      <c r="D41" s="20" t="str">
        <f t="shared" si="6"/>
        <v>17-10b</v>
      </c>
      <c r="E41" s="31" t="s">
        <v>68</v>
      </c>
      <c r="F41" s="21" t="s">
        <v>69</v>
      </c>
      <c r="G41" s="21" t="s">
        <v>191</v>
      </c>
      <c r="H41" s="21" t="s">
        <v>43</v>
      </c>
      <c r="I41" s="22" t="s">
        <v>192</v>
      </c>
      <c r="J41" s="19" t="s">
        <v>206</v>
      </c>
      <c r="K41" s="22" t="s">
        <v>22</v>
      </c>
      <c r="L41" s="22" t="s">
        <v>16</v>
      </c>
      <c r="M41" s="19" t="s">
        <v>203</v>
      </c>
      <c r="N41" s="23" t="s">
        <v>197</v>
      </c>
      <c r="O41" s="24" t="s">
        <v>198</v>
      </c>
      <c r="Q41" s="24" t="s">
        <v>199</v>
      </c>
      <c r="R41" s="22" t="s">
        <v>0</v>
      </c>
      <c r="S41" s="22"/>
    </row>
    <row r="43" spans="1:19" x14ac:dyDescent="0.3">
      <c r="O43" s="1" t="s">
        <v>15</v>
      </c>
    </row>
  </sheetData>
  <dataValidations count="3">
    <dataValidation type="list" allowBlank="1" showInputMessage="1" showErrorMessage="1" sqref="K33:K34 K6:K10 K39:K41" xr:uid="{18217D53-C02B-42FD-A5BC-8F21F641302A}">
      <formula1>"User, Proposed, Baseline"</formula1>
    </dataValidation>
    <dataValidation type="list" allowBlank="1" showInputMessage="1" showErrorMessage="1" sqref="K3:K5 K11:K38" xr:uid="{59AAF76E-3943-4019-9F97-3067C2F12D03}">
      <formula1>"User, Proposed , Baseline"</formula1>
    </dataValidation>
    <dataValidation type="list" allowBlank="1" showInputMessage="1" showErrorMessage="1" sqref="L3:L41" xr:uid="{38B26A80-16D0-4231-ABF4-4B2F1BEC45E3}">
      <formula1>"Pass, Fail"</formula1>
    </dataValidation>
  </dataValidations>
  <pageMargins left="0.7" right="0.7" top="0.75" bottom="0.75" header="0.3" footer="0.3"/>
  <pageSetup scale="52" fitToHeight="2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68B8A2E61F349ADF9513FBA327309" ma:contentTypeVersion="8" ma:contentTypeDescription="Create a new document." ma:contentTypeScope="" ma:versionID="ba2ac6a1432b574feed65b49ff906084">
  <xsd:schema xmlns:xsd="http://www.w3.org/2001/XMLSchema" xmlns:xs="http://www.w3.org/2001/XMLSchema" xmlns:p="http://schemas.microsoft.com/office/2006/metadata/properties" xmlns:ns3="47eef031-b010-4201-8961-653aeb48dbf8" targetNamespace="http://schemas.microsoft.com/office/2006/metadata/properties" ma:root="true" ma:fieldsID="4cbb82227281a119a1f1d6f6391b8eae" ns3:_="">
    <xsd:import namespace="47eef031-b010-4201-8961-653aeb48d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ef031-b010-4201-8961-653aeb48d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3BB702-71DC-4411-A1F7-251F20458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ef031-b010-4201-8961-653aeb48d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1AB8D8-494F-4F4C-9255-4C20E4C242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C1A9D-B64D-4DF6-9C72-E3590E177229}">
  <ds:schemaRefs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7eef031-b010-4201-8961-653aeb48dbf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Rules</vt:lpstr>
      <vt:lpstr>Schema Data Elements</vt:lpstr>
      <vt:lpstr>Test Case Descriptions</vt:lpstr>
      <vt:lpstr>Rules!Print_Area</vt:lpstr>
      <vt:lpstr>'Schema Data Elements'!Print_Area</vt:lpstr>
      <vt:lpstr>'Test Case Descriptions'!Print_Area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Tillou</dc:creator>
  <cp:lastModifiedBy>Michael Tillou</cp:lastModifiedBy>
  <dcterms:created xsi:type="dcterms:W3CDTF">2020-09-03T14:32:32Z</dcterms:created>
  <dcterms:modified xsi:type="dcterms:W3CDTF">2020-10-30T21:34:39Z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0x010100ABC68B8A2E61F349ADF9513FBA327309</vt:lpwstr>
  </property>
</Properties>
</file>