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5295D64E-5F5E-454E-A524-2D516D239012}" xr6:coauthVersionLast="46" xr6:coauthVersionMax="46" xr10:uidLastSave="{00000000-0000-0000-0000-000000000000}"/>
  <bookViews>
    <workbookView xWindow="-120" yWindow="-120" windowWidth="29040" windowHeight="1584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4" i="4" l="1"/>
  <c r="X44" i="4"/>
  <c r="W12" i="4"/>
  <c r="X12" i="4"/>
  <c r="Y12" i="4"/>
  <c r="W9" i="4"/>
  <c r="X9" i="4"/>
  <c r="Y9" i="4"/>
  <c r="W1" i="4"/>
  <c r="X1" i="4"/>
  <c r="Y1" i="4"/>
  <c r="G1" i="4" l="1"/>
  <c r="H1" i="4"/>
  <c r="AI63" i="4" l="1"/>
  <c r="AH63" i="4"/>
  <c r="AH66" i="4"/>
  <c r="AI66" i="4"/>
  <c r="AG66" i="4"/>
  <c r="AG63" i="4"/>
  <c r="AK66" i="4"/>
  <c r="AK63" i="4"/>
  <c r="AJ44" i="4"/>
  <c r="AM44" i="4"/>
  <c r="AN44" i="4"/>
  <c r="AL44" i="4"/>
  <c r="AM1" i="4" l="1"/>
  <c r="AN1" i="4"/>
  <c r="AN8" i="4"/>
  <c r="AM8" i="4"/>
  <c r="AL1" i="4"/>
  <c r="AK8" i="4"/>
  <c r="AL8" i="4"/>
  <c r="AK1" i="4"/>
  <c r="AJ34" i="4"/>
  <c r="AI34" i="4"/>
  <c r="AH34" i="4"/>
  <c r="AG34" i="4"/>
  <c r="AH8" i="4"/>
  <c r="AI8" i="4"/>
  <c r="AJ8" i="4"/>
  <c r="AG8" i="4"/>
  <c r="AG1" i="4"/>
  <c r="AH1" i="4"/>
  <c r="AI1" i="4"/>
  <c r="AJ1" i="4"/>
  <c r="AA33" i="4"/>
  <c r="Z33" i="4"/>
  <c r="AF33" i="4"/>
  <c r="AF8" i="4"/>
  <c r="AD8" i="4"/>
  <c r="AE8" i="4"/>
  <c r="AE33" i="4"/>
  <c r="AD33" i="4"/>
  <c r="AC33" i="4"/>
  <c r="AC8" i="4"/>
  <c r="AB8" i="4"/>
  <c r="AB33" i="4"/>
  <c r="AB1" i="4" l="1"/>
  <c r="AC1" i="4"/>
  <c r="AD1" i="4"/>
  <c r="AE1" i="4"/>
  <c r="AF1" i="4"/>
  <c r="Z1" i="4"/>
  <c r="AA1" i="4"/>
  <c r="U12" i="4" l="1"/>
  <c r="V9" i="4"/>
  <c r="U9" i="4"/>
  <c r="T9" i="4"/>
  <c r="S9" i="4"/>
  <c r="J9" i="4"/>
  <c r="I9" i="4"/>
  <c r="R8" i="4"/>
  <c r="Q8" i="4"/>
  <c r="P8" i="4"/>
  <c r="O8" i="4"/>
  <c r="N8" i="4"/>
  <c r="M8" i="4"/>
  <c r="L8" i="4"/>
  <c r="K8" i="4"/>
  <c r="J8" i="4"/>
  <c r="I8" i="4"/>
  <c r="V12" i="4"/>
  <c r="U1" i="4" l="1"/>
  <c r="V1" i="4"/>
  <c r="Q1" i="4" l="1"/>
  <c r="R1" i="4"/>
  <c r="S1" i="4"/>
  <c r="T1" i="4"/>
  <c r="P1" i="4"/>
  <c r="O1" i="4"/>
  <c r="J1" i="4" l="1"/>
  <c r="K1" i="4"/>
  <c r="L1" i="4"/>
  <c r="M1" i="4"/>
  <c r="N1" i="4"/>
  <c r="I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tc={535CFA6F-0ABF-4274-85F7-9874B9AC2DE8}</author>
  </authors>
  <commentList>
    <comment ref="T10" authorId="0" shapeId="0" xr:uid="{535CFA6F-0ABF-4274-85F7-9874B9AC2DE8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unclear to me on TCD</t>
      </text>
    </comment>
  </commentList>
</comments>
</file>

<file path=xl/sharedStrings.xml><?xml version="1.0" encoding="utf-8"?>
<sst xmlns="http://schemas.openxmlformats.org/spreadsheetml/2006/main" count="847" uniqueCount="171">
  <si>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</si>
  <si>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</si>
  <si>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</si>
  <si>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</si>
  <si>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</si>
  <si>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</si>
  <si>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</si>
  <si>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</si>
  <si>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</si>
  <si>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</si>
  <si>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</si>
  <si>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</si>
  <si>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</si>
  <si>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</si>
  <si>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</si>
  <si>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</si>
  <si>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</si>
  <si>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</si>
  <si>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</si>
  <si>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</si>
  <si>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</si>
  <si>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</si>
  <si>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</si>
  <si>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</si>
  <si>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</si>
  <si>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</si>
  <si>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</si>
  <si>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</si>
  <si>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</si>
  <si>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</si>
  <si>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</si>
  <si>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</si>
  <si>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</si>
  <si>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</si>
  <si>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</si>
  <si>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</si>
  <si>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</si>
  <si>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</si>
  <si>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</si>
  <si>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</si>
  <si>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</si>
  <si>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</si>
  <si>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</si>
  <si>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</si>
  <si>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</si>
  <si>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</si>
  <si>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</si>
  <si>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</si>
  <si>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</si>
  <si>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</si>
  <si>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</si>
  <si>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</si>
  <si>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</si>
  <si>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</si>
  <si>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</si>
  <si>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</si>
  <si>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rmr_transformations</t>
  </si>
  <si>
    <t>key4</t>
  </si>
  <si>
    <t>expected_rule_outcome</t>
  </si>
  <si>
    <t>rmr_template</t>
  </si>
  <si>
    <t>Section</t>
  </si>
  <si>
    <t>json_template</t>
  </si>
  <si>
    <t>JSON_PATH: spaces[0]</t>
  </si>
  <si>
    <t>id</t>
  </si>
  <si>
    <t>buildings[0]</t>
  </si>
  <si>
    <t>name</t>
  </si>
  <si>
    <t>building_name</t>
  </si>
  <si>
    <t>is_all_new</t>
  </si>
  <si>
    <t>true</t>
  </si>
  <si>
    <t>JSON_PATH: building_segments[0]</t>
  </si>
  <si>
    <t>JSON_PATH: thermal_blocks[0]</t>
  </si>
  <si>
    <t>thermal_block_name</t>
  </si>
  <si>
    <t>JSON_PATH: zones[0]</t>
  </si>
  <si>
    <t>zone_name</t>
  </si>
  <si>
    <t>LOBBY_HOTEL</t>
  </si>
  <si>
    <t>lighting_space_type</t>
  </si>
  <si>
    <t>floor_area</t>
  </si>
  <si>
    <t>c</t>
  </si>
  <si>
    <t>d</t>
  </si>
  <si>
    <t>DORMITORY_LIVING_QUARTERS</t>
  </si>
  <si>
    <t>power_per_area</t>
  </si>
  <si>
    <t>Guest Room Lighting</t>
  </si>
  <si>
    <t>Hotel Lobby Lighting</t>
  </si>
  <si>
    <t>JSON_PATH: spaces[1]</t>
  </si>
  <si>
    <t>interior_lighting[0]</t>
  </si>
  <si>
    <t>HOTEL_MOTEL</t>
  </si>
  <si>
    <t>lighting_building_area_type</t>
  </si>
  <si>
    <t>Block 1</t>
  </si>
  <si>
    <t>Thermal Zone 1</t>
  </si>
  <si>
    <t>Guest Room Lighting 1</t>
  </si>
  <si>
    <t>Guest Room Lighting 2</t>
  </si>
  <si>
    <t>interior_lighting[1]</t>
  </si>
  <si>
    <t>Lighting power for all spaces in the P-RMR is the less than the lighting power allowance for the building.</t>
  </si>
  <si>
    <t>Proposed lighting power for the "Space ID 1", of "Hotel/Motel" space type, is equal to or greater than 0.41 W/ft2 as expected</t>
  </si>
  <si>
    <t>Proposed lighting power for the "Space ID 1", of "Hotel/Motel" space type, is not equal to or greater than 0.41 W/ft2 as expected</t>
  </si>
  <si>
    <t>Proposed lighting power for the "Space ID 1", of "Dormitory-Living Quarters" space type, is equal to or greater than 0.50 W/ft2 as expected</t>
  </si>
  <si>
    <t>Proposed lighting power for the "Space ID 1", of "Dormitory-Living Quarters" space type, is not equal to or greater than 0.50 W/ft2 as expected</t>
  </si>
  <si>
    <t>caution</t>
  </si>
  <si>
    <t>Lighting power in the proposed RMR is as exisiting and cannot be verified by RCT.</t>
  </si>
  <si>
    <t>Dining Area Lighting 1</t>
  </si>
  <si>
    <t>Dining Area Lighting 2</t>
  </si>
  <si>
    <t>DINING_AREA_FAMILY_DINING</t>
  </si>
  <si>
    <t>Lighting power in the proposed RMR is as designed and cannot be verified by RCT.</t>
  </si>
  <si>
    <t>Lighting power in the proposed RMR = Table 9.5.1 requirements</t>
  </si>
  <si>
    <t>Lighting power in the proposed RMR is not equal to prescriptive BAT requirements</t>
  </si>
  <si>
    <t>Lighting power in the baseline RMR is equal to requirments specified in Table G3.8</t>
  </si>
  <si>
    <t>Lighting power in the baseline RMR is not equal to requirments specified in Table G3.8</t>
  </si>
  <si>
    <t>OFFICE_ENCLOSED</t>
  </si>
  <si>
    <t>OFFICE</t>
  </si>
  <si>
    <t>Office Lighting</t>
  </si>
  <si>
    <t>status_type</t>
  </si>
  <si>
    <t>NEW</t>
  </si>
  <si>
    <t>The baseline LPDr for "Space ID 1" is equal to 1.1 W/ft2 as expected</t>
  </si>
  <si>
    <t>Reading Area Lighting</t>
  </si>
  <si>
    <t>LIBRARY_READING_AREA</t>
  </si>
  <si>
    <t>EXISTING</t>
  </si>
  <si>
    <t>key5</t>
  </si>
  <si>
    <t>1</t>
  </si>
  <si>
    <t>Space 1</t>
  </si>
  <si>
    <t>Space 2</t>
  </si>
  <si>
    <t>Proposed building "Space ID" does not have windows or skylights and is not modeled with daylighting controls, as expected</t>
  </si>
  <si>
    <t>Proposed building "Space ID" is modeled with daylighting controls, as expected</t>
  </si>
  <si>
    <t>Proposed building "Space ID" is has windows but is not modeled with daylighting controls.</t>
  </si>
  <si>
    <t>Proposed building "Space ID" is has windows and is  modeled with daylighting controls, as expected</t>
  </si>
  <si>
    <t>Baseline building "Space ID" has windows and is not modeled with daylighting controls.</t>
  </si>
  <si>
    <t>Baseline building "Space ID" has windows and is modeled with daylighting controls.</t>
  </si>
  <si>
    <t>e</t>
  </si>
  <si>
    <t>JSON_PATH: surfaces[0]</t>
  </si>
  <si>
    <t>surface_1</t>
  </si>
  <si>
    <t>surface</t>
  </si>
  <si>
    <t>tilt</t>
  </si>
  <si>
    <t>fenestration_subsurfaces[0]</t>
  </si>
  <si>
    <t>adjacent_to</t>
  </si>
  <si>
    <t>azimuth</t>
  </si>
  <si>
    <t>Lighting 1</t>
  </si>
  <si>
    <t>has_daylighting_control</t>
  </si>
  <si>
    <t>JSON_PATH: surfaces[1]</t>
  </si>
  <si>
    <t>surface_2</t>
  </si>
  <si>
    <t>window_2</t>
  </si>
  <si>
    <t>window_1</t>
  </si>
  <si>
    <t>Proposed interior lighting EFLH for "Space ID 1" is lower than the EFLH for the the same in the B-RMR. This should be verified.</t>
  </si>
  <si>
    <t>Proposed interior lighting EFLH for "Space ID 1" is higher than the EFLH for the the same in the B-RMR. This should be verified.</t>
  </si>
  <si>
    <t>Proposed interior lighting EFLH for "Space ID 1" is equal to the EFLH for the the same in the B-RMR, as expected.</t>
  </si>
  <si>
    <t>has_occupancy_control</t>
  </si>
  <si>
    <t>schedules[0]</t>
  </si>
  <si>
    <t>Lighting Schedule</t>
  </si>
  <si>
    <t>AUDIENCE_SEATING_AREA_AUDITORIUM</t>
  </si>
  <si>
    <t>Proposed interior EFLH for "Space ID 1" is less than the EFLH for the same in the B-RMR</t>
  </si>
  <si>
    <t>Proposed interior EFLH for "Space ID 1" is equal to the EFLH for the same in the B-RMR</t>
  </si>
  <si>
    <t>Proposed EFLHs for "Space ID 1" are lower than that in Baseline RMR and should be manually  verified.</t>
  </si>
  <si>
    <t>OFFICE_OPEN_PLAN</t>
  </si>
  <si>
    <t>GUEST_ROOM</t>
  </si>
  <si>
    <t>building_segment</t>
  </si>
  <si>
    <t>EXTERIOR</t>
  </si>
  <si>
    <t>lighting_multiplier_schedule_name</t>
  </si>
  <si>
    <t>hourly_values</t>
  </si>
  <si>
    <t>Proposed building ILP equals to user building ILP</t>
  </si>
  <si>
    <t>Proposed building ILP does not equal user building ILP</t>
  </si>
  <si>
    <t>Lighting power for all spaces in the P-RMR exceeds the lighting power allowance for the building</t>
  </si>
  <si>
    <t>Baseline building  &gt; 5000 ft2 is modeled with automatic shutoff controls</t>
  </si>
  <si>
    <t>Baseline building  &gt; 5000 ft2 is not modeled with automatic shutoff controls, contrary to rule requirement</t>
  </si>
  <si>
    <t>Baseline building  is &lt; 5000 ft2 is not modeled with automatic shutoff controls</t>
  </si>
  <si>
    <t>NA</t>
  </si>
  <si>
    <t>SCHEDULE:LIBRARY-Office_Occupancy</t>
  </si>
  <si>
    <t>Always On Schedule</t>
  </si>
  <si>
    <t>Office Schedule</t>
  </si>
  <si>
    <t>units</t>
  </si>
  <si>
    <t>W/ft2</t>
  </si>
  <si>
    <t>ft2</t>
  </si>
  <si>
    <t>volume</t>
  </si>
  <si>
    <t>ft3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</si>
</sst>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dashed">
        <color theme="6" tint="-0.24994659260841701"/>
      </left>
      <right/>
      <top/>
      <bottom/>
      <diagonal/>
    </border>
    <border>
      <left/>
      <right style="dashed">
        <color theme="6" tint="-0.24994659260841701"/>
      </right>
      <top style="dotted">
        <color indexed="64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ashed">
        <color theme="6" tint="-0.24994659260841701"/>
      </right>
      <top/>
      <bottom style="dotted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ashed">
        <color theme="6" tint="-0.24994659260841701"/>
      </left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center" vertical="center"/>
    </xf>
    <xf numFmtId="0" fontId="3" fillId="5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4" borderId="17" xfId="0" applyFont="1" applyFill="1" applyBorder="1"/>
    <xf numFmtId="0" fontId="0" fillId="0" borderId="17" xfId="0" applyBorder="1"/>
    <xf numFmtId="0" fontId="3" fillId="7" borderId="17" xfId="0" applyFont="1" applyFill="1" applyBorder="1"/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</cellXfs>
  <cellStyles count="1">
    <cellStyle name="Normal" xfId="0" builtinId="0"/>
  </cellStyles>
  <dxfs count="382"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nzalez, Juan" id="{1A49BB3D-5F6C-4FED-AA5E-1F4F2C8C02C3}" userId="S::juan.gonzalez@pnnl.gov::b9545d9e-b532-44b2-a62f-3783f3c547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0" dT="2021-05-25T22:34:37.38" personId="{1A49BB3D-5F6C-4FED-AA5E-1F4F2C8C02C3}" id="{535CFA6F-0ABF-4274-85F7-9874B9AC2DE8}">
    <text>Test unclear to me on TCD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AN79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38" sqref="G38"/>
    </sheetView>
  </sheetViews>
  <sheetFormatPr defaultRowHeight="15" x14ac:dyDescent="0.25"/>
  <cols>
    <col min="1" max="1" width="23.140625" style="15" bestFit="1" customWidth="1"/>
    <col min="2" max="2" width="14" style="16" bestFit="1" customWidth="1"/>
    <col min="3" max="3" width="29.85546875" style="16" bestFit="1" customWidth="1"/>
    <col min="4" max="4" width="30.140625" style="16" bestFit="1" customWidth="1"/>
    <col min="5" max="5" width="30.140625" style="25" customWidth="1"/>
    <col min="6" max="6" width="6.28515625" style="46" bestFit="1" customWidth="1"/>
    <col min="7" max="8" width="55.140625" style="3" customWidth="1"/>
    <col min="9" max="9" width="55.140625" style="3" bestFit="1" customWidth="1"/>
    <col min="10" max="10" width="52.7109375" style="3" bestFit="1" customWidth="1"/>
    <col min="11" max="12" width="53.5703125" style="3" bestFit="1" customWidth="1"/>
    <col min="13" max="13" width="47.85546875" style="3" bestFit="1" customWidth="1"/>
    <col min="14" max="14" width="51.42578125" style="3" bestFit="1" customWidth="1"/>
    <col min="15" max="22" width="50.5703125" style="3" bestFit="1" customWidth="1"/>
    <col min="23" max="25" width="50.5703125" style="3" customWidth="1"/>
    <col min="26" max="40" width="50.5703125" style="3" bestFit="1" customWidth="1"/>
  </cols>
  <sheetData>
    <row r="1" spans="1:40" x14ac:dyDescent="0.25">
      <c r="A1" s="7" t="s">
        <v>49</v>
      </c>
      <c r="B1" s="8" t="s">
        <v>50</v>
      </c>
      <c r="C1" s="8" t="s">
        <v>51</v>
      </c>
      <c r="D1" s="8" t="s">
        <v>57</v>
      </c>
      <c r="E1" s="8" t="s">
        <v>116</v>
      </c>
      <c r="F1" s="45" t="s">
        <v>166</v>
      </c>
      <c r="G1" s="5" t="str">
        <f>"rule-"&amp;G2&amp;"-"&amp;G3&amp;"-"&amp;G4</f>
        <v>rule-6-1-a</v>
      </c>
      <c r="H1" s="5" t="str">
        <f>"rule-"&amp;H2&amp;"-"&amp;H3&amp;"-"&amp;H4</f>
        <v>rule-6-1-b</v>
      </c>
      <c r="I1" s="5" t="str">
        <f>"rule-"&amp;I2&amp;"-"&amp;I3&amp;"-"&amp;I4</f>
        <v>rule-6-2-a</v>
      </c>
      <c r="J1" s="5" t="str">
        <f t="shared" ref="J1:AK1" si="0">"rule-"&amp;J2&amp;"-"&amp;J3&amp;"-"&amp;J4</f>
        <v>rule-6-2-b</v>
      </c>
      <c r="K1" s="5" t="str">
        <f t="shared" si="0"/>
        <v>rule-6-3-a</v>
      </c>
      <c r="L1" s="5" t="str">
        <f t="shared" si="0"/>
        <v>rule-6-3-b</v>
      </c>
      <c r="M1" s="5" t="str">
        <f t="shared" si="0"/>
        <v>rule-6-3-c</v>
      </c>
      <c r="N1" s="5" t="str">
        <f t="shared" si="0"/>
        <v>rule-6-3-d</v>
      </c>
      <c r="O1" s="5" t="str">
        <f t="shared" si="0"/>
        <v>rule-6-4-a</v>
      </c>
      <c r="P1" s="5" t="str">
        <f>"rule-"&amp;P2&amp;"-"&amp;P3&amp;"-"&amp;P4</f>
        <v>rule-6-5-a</v>
      </c>
      <c r="Q1" s="5" t="str">
        <f>"rule-"&amp;Q2&amp;"-"&amp;Q3&amp;"-"&amp;Q4</f>
        <v>rule-6-6-a</v>
      </c>
      <c r="R1" s="5" t="str">
        <f>"rule-"&amp;R2&amp;"-"&amp;R3&amp;"-"&amp;R4</f>
        <v>rule-6-6-b</v>
      </c>
      <c r="S1" s="5" t="str">
        <f>"rule-"&amp;S2&amp;"-"&amp;S3&amp;"-"&amp;S4</f>
        <v>rule-6-7-a</v>
      </c>
      <c r="T1" s="5" t="str">
        <f>"rule-"&amp;T2&amp;"-"&amp;T3&amp;"-"&amp;T4</f>
        <v>rule-6-7-b</v>
      </c>
      <c r="U1" s="5" t="str">
        <f t="shared" si="0"/>
        <v>rule-6-8-a</v>
      </c>
      <c r="V1" s="5" t="str">
        <f t="shared" ref="V1:AA1" si="1">"rule-"&amp;V2&amp;"-"&amp;V3&amp;"-"&amp;V4</f>
        <v>rule-6-8-b</v>
      </c>
      <c r="W1" s="5" t="str">
        <f t="shared" ref="W1" si="2">"rule-"&amp;W2&amp;"-"&amp;W3&amp;"-"&amp;W4</f>
        <v>rule-6-9-a</v>
      </c>
      <c r="X1" s="5" t="str">
        <f t="shared" ref="X1" si="3">"rule-"&amp;X2&amp;"-"&amp;X3&amp;"-"&amp;X4</f>
        <v>rule-6-9-b</v>
      </c>
      <c r="Y1" s="5" t="str">
        <f t="shared" ref="Y1" si="4">"rule-"&amp;Y2&amp;"-"&amp;Y3&amp;"-"&amp;Y4</f>
        <v>rule-6-9-c</v>
      </c>
      <c r="Z1" s="5" t="str">
        <f t="shared" si="1"/>
        <v>rule-6-11-a</v>
      </c>
      <c r="AA1" s="5" t="str">
        <f t="shared" si="1"/>
        <v>rule-6-11-b</v>
      </c>
      <c r="AB1" s="5" t="str">
        <f t="shared" si="0"/>
        <v>rule-6-12-a</v>
      </c>
      <c r="AC1" s="5" t="str">
        <f t="shared" si="0"/>
        <v>rule-6-12-b</v>
      </c>
      <c r="AD1" s="5" t="str">
        <f t="shared" si="0"/>
        <v>rule-6-12-c</v>
      </c>
      <c r="AE1" s="5" t="str">
        <f t="shared" si="0"/>
        <v>rule-6-12-d</v>
      </c>
      <c r="AF1" s="5" t="str">
        <f t="shared" si="0"/>
        <v>rule-6-12-e</v>
      </c>
      <c r="AG1" s="5" t="str">
        <f t="shared" si="0"/>
        <v>rule-6-13-a</v>
      </c>
      <c r="AH1" s="5" t="str">
        <f t="shared" si="0"/>
        <v>rule-6-13-b</v>
      </c>
      <c r="AI1" s="5" t="str">
        <f t="shared" si="0"/>
        <v>rule-6-13-c</v>
      </c>
      <c r="AJ1" s="5" t="str">
        <f t="shared" si="0"/>
        <v>rule-6-13-d</v>
      </c>
      <c r="AK1" s="5" t="str">
        <f t="shared" si="0"/>
        <v>rule-6-14-a</v>
      </c>
      <c r="AL1" s="5" t="str">
        <f t="shared" ref="AL1:AN1" si="5">"rule-"&amp;AL2&amp;"-"&amp;AL3&amp;"-"&amp;AL4</f>
        <v>rule-6-14-b</v>
      </c>
      <c r="AM1" s="5" t="str">
        <f t="shared" si="5"/>
        <v>rule-6-15-a</v>
      </c>
      <c r="AN1" s="5" t="str">
        <f t="shared" si="5"/>
        <v>rule-6-16-a</v>
      </c>
    </row>
    <row r="2" spans="1:40" ht="15" customHeight="1" x14ac:dyDescent="0.25">
      <c r="A2" s="9" t="s">
        <v>60</v>
      </c>
      <c r="B2" s="10"/>
      <c r="C2" s="10"/>
      <c r="D2" s="10"/>
      <c r="E2" s="27"/>
      <c r="F2" s="47"/>
      <c r="G2" s="3">
        <v>6</v>
      </c>
      <c r="H2" s="3">
        <v>6</v>
      </c>
      <c r="I2" s="3">
        <v>6</v>
      </c>
      <c r="J2" s="3">
        <v>6</v>
      </c>
      <c r="K2" s="3">
        <v>6</v>
      </c>
      <c r="L2" s="3">
        <v>6</v>
      </c>
      <c r="M2" s="3">
        <v>6</v>
      </c>
      <c r="N2" s="3">
        <v>6</v>
      </c>
      <c r="O2" s="3">
        <v>6</v>
      </c>
      <c r="P2" s="3">
        <v>6</v>
      </c>
      <c r="Q2" s="3">
        <v>6</v>
      </c>
      <c r="R2" s="3">
        <v>6</v>
      </c>
      <c r="S2" s="3">
        <v>6</v>
      </c>
      <c r="T2" s="3">
        <v>6</v>
      </c>
      <c r="U2" s="3">
        <v>6</v>
      </c>
      <c r="V2" s="3">
        <v>6</v>
      </c>
      <c r="W2" s="44">
        <v>6</v>
      </c>
      <c r="X2" s="44">
        <v>6</v>
      </c>
      <c r="Y2" s="44">
        <v>6</v>
      </c>
      <c r="Z2" s="3">
        <v>6</v>
      </c>
      <c r="AA2" s="3">
        <v>6</v>
      </c>
      <c r="AB2" s="3">
        <v>6</v>
      </c>
      <c r="AC2" s="3">
        <v>6</v>
      </c>
      <c r="AD2" s="3">
        <v>6</v>
      </c>
      <c r="AE2" s="3">
        <v>6</v>
      </c>
      <c r="AF2" s="3">
        <v>6</v>
      </c>
      <c r="AG2" s="3">
        <v>6</v>
      </c>
      <c r="AH2" s="3">
        <v>6</v>
      </c>
      <c r="AI2" s="3">
        <v>6</v>
      </c>
      <c r="AJ2" s="3">
        <v>6</v>
      </c>
      <c r="AK2" s="3">
        <v>6</v>
      </c>
      <c r="AL2" s="3">
        <v>6</v>
      </c>
      <c r="AM2" s="3">
        <v>6</v>
      </c>
      <c r="AN2" s="3">
        <v>6</v>
      </c>
    </row>
    <row r="3" spans="1:40" x14ac:dyDescent="0.25">
      <c r="A3" s="9" t="s">
        <v>47</v>
      </c>
      <c r="B3" s="10"/>
      <c r="C3" s="10"/>
      <c r="D3" s="10"/>
      <c r="E3" s="27"/>
      <c r="F3" s="47"/>
      <c r="G3" s="3">
        <v>1</v>
      </c>
      <c r="H3" s="3">
        <v>1</v>
      </c>
      <c r="I3" s="3">
        <v>2</v>
      </c>
      <c r="J3" s="3">
        <v>2</v>
      </c>
      <c r="K3" s="3">
        <v>3</v>
      </c>
      <c r="L3" s="3">
        <v>3</v>
      </c>
      <c r="M3" s="3">
        <v>3</v>
      </c>
      <c r="N3" s="3">
        <v>3</v>
      </c>
      <c r="O3" s="3">
        <v>4</v>
      </c>
      <c r="P3" s="3">
        <v>5</v>
      </c>
      <c r="Q3" s="3">
        <v>6</v>
      </c>
      <c r="R3" s="3">
        <v>6</v>
      </c>
      <c r="S3" s="3">
        <v>7</v>
      </c>
      <c r="T3" s="3">
        <v>7</v>
      </c>
      <c r="U3" s="3">
        <v>8</v>
      </c>
      <c r="V3" s="3">
        <v>8</v>
      </c>
      <c r="W3" s="44">
        <v>9</v>
      </c>
      <c r="X3" s="44">
        <v>9</v>
      </c>
      <c r="Y3" s="44">
        <v>9</v>
      </c>
      <c r="Z3" s="3">
        <v>11</v>
      </c>
      <c r="AA3" s="3">
        <v>11</v>
      </c>
      <c r="AB3" s="3">
        <v>12</v>
      </c>
      <c r="AC3" s="3">
        <v>12</v>
      </c>
      <c r="AD3" s="3">
        <v>12</v>
      </c>
      <c r="AE3" s="3">
        <v>12</v>
      </c>
      <c r="AF3" s="3">
        <v>12</v>
      </c>
      <c r="AG3" s="3">
        <v>13</v>
      </c>
      <c r="AH3" s="3">
        <v>13</v>
      </c>
      <c r="AI3" s="3">
        <v>13</v>
      </c>
      <c r="AJ3" s="3">
        <v>13</v>
      </c>
      <c r="AK3" s="3">
        <v>14</v>
      </c>
      <c r="AL3" s="3">
        <v>14</v>
      </c>
      <c r="AM3" s="3">
        <v>15</v>
      </c>
      <c r="AN3" s="3">
        <v>16</v>
      </c>
    </row>
    <row r="4" spans="1:40" ht="15" customHeight="1" x14ac:dyDescent="0.25">
      <c r="A4" s="9" t="s">
        <v>55</v>
      </c>
      <c r="B4" s="10"/>
      <c r="C4" s="10"/>
      <c r="D4" s="10"/>
      <c r="E4" s="27"/>
      <c r="F4" s="47"/>
      <c r="G4" s="3" t="s">
        <v>8</v>
      </c>
      <c r="H4" s="3" t="s">
        <v>19</v>
      </c>
      <c r="I4" s="3" t="s">
        <v>8</v>
      </c>
      <c r="J4" s="3" t="s">
        <v>19</v>
      </c>
      <c r="K4" s="3" t="s">
        <v>8</v>
      </c>
      <c r="L4" s="3" t="s">
        <v>19</v>
      </c>
      <c r="M4" s="3" t="s">
        <v>77</v>
      </c>
      <c r="N4" s="3" t="s">
        <v>78</v>
      </c>
      <c r="O4" s="3" t="s">
        <v>8</v>
      </c>
      <c r="P4" s="3" t="s">
        <v>8</v>
      </c>
      <c r="Q4" s="3" t="s">
        <v>8</v>
      </c>
      <c r="R4" s="3" t="s">
        <v>19</v>
      </c>
      <c r="S4" s="3" t="s">
        <v>8</v>
      </c>
      <c r="T4" s="3" t="s">
        <v>19</v>
      </c>
      <c r="U4" s="3" t="s">
        <v>8</v>
      </c>
      <c r="V4" s="3" t="s">
        <v>19</v>
      </c>
      <c r="W4" s="44" t="s">
        <v>8</v>
      </c>
      <c r="X4" s="44" t="s">
        <v>19</v>
      </c>
      <c r="Y4" s="44" t="s">
        <v>77</v>
      </c>
      <c r="Z4" s="3" t="s">
        <v>8</v>
      </c>
      <c r="AA4" s="3" t="s">
        <v>19</v>
      </c>
      <c r="AB4" s="3" t="s">
        <v>8</v>
      </c>
      <c r="AC4" s="3" t="s">
        <v>19</v>
      </c>
      <c r="AD4" s="3" t="s">
        <v>77</v>
      </c>
      <c r="AE4" s="3" t="s">
        <v>78</v>
      </c>
      <c r="AF4" s="3" t="s">
        <v>126</v>
      </c>
      <c r="AG4" s="3" t="s">
        <v>8</v>
      </c>
      <c r="AH4" s="3" t="s">
        <v>19</v>
      </c>
      <c r="AI4" s="3" t="s">
        <v>77</v>
      </c>
      <c r="AJ4" s="3" t="s">
        <v>78</v>
      </c>
      <c r="AK4" s="3" t="s">
        <v>8</v>
      </c>
      <c r="AL4" s="3" t="s">
        <v>19</v>
      </c>
      <c r="AM4" s="3" t="s">
        <v>8</v>
      </c>
      <c r="AN4" s="3" t="s">
        <v>8</v>
      </c>
    </row>
    <row r="5" spans="1:40" ht="45" x14ac:dyDescent="0.25">
      <c r="A5" s="11" t="s">
        <v>52</v>
      </c>
      <c r="B5" s="12"/>
      <c r="C5" s="12"/>
      <c r="D5" s="12"/>
      <c r="E5" s="28"/>
      <c r="F5" s="48"/>
      <c r="G5" s="4" t="s">
        <v>156</v>
      </c>
      <c r="H5" s="4" t="s">
        <v>157</v>
      </c>
      <c r="I5" s="4" t="s">
        <v>92</v>
      </c>
      <c r="J5" s="4" t="s">
        <v>158</v>
      </c>
      <c r="K5" s="4" t="s">
        <v>93</v>
      </c>
      <c r="L5" s="4" t="s">
        <v>94</v>
      </c>
      <c r="M5" s="4" t="s">
        <v>95</v>
      </c>
      <c r="N5" s="4" t="s">
        <v>96</v>
      </c>
      <c r="O5" s="4" t="s">
        <v>98</v>
      </c>
      <c r="P5" s="4" t="s">
        <v>102</v>
      </c>
      <c r="Q5" s="4" t="s">
        <v>103</v>
      </c>
      <c r="R5" s="4" t="s">
        <v>104</v>
      </c>
      <c r="S5" s="4" t="s">
        <v>105</v>
      </c>
      <c r="T5" s="4" t="s">
        <v>106</v>
      </c>
      <c r="U5" s="4" t="s">
        <v>112</v>
      </c>
      <c r="V5" s="4" t="s">
        <v>112</v>
      </c>
      <c r="W5" s="4" t="s">
        <v>159</v>
      </c>
      <c r="X5" s="4" t="s">
        <v>160</v>
      </c>
      <c r="Y5" s="4" t="s">
        <v>161</v>
      </c>
      <c r="Z5" s="4" t="s">
        <v>124</v>
      </c>
      <c r="AA5" s="4" t="s">
        <v>125</v>
      </c>
      <c r="AB5" s="43" t="s">
        <v>120</v>
      </c>
      <c r="AC5" s="4" t="s">
        <v>121</v>
      </c>
      <c r="AD5" s="43" t="s">
        <v>120</v>
      </c>
      <c r="AE5" s="4" t="s">
        <v>122</v>
      </c>
      <c r="AF5" s="4" t="s">
        <v>123</v>
      </c>
      <c r="AG5" s="43" t="s">
        <v>140</v>
      </c>
      <c r="AH5" s="43" t="s">
        <v>140</v>
      </c>
      <c r="AI5" s="4" t="s">
        <v>141</v>
      </c>
      <c r="AJ5" s="4" t="s">
        <v>142</v>
      </c>
      <c r="AK5" s="4" t="s">
        <v>147</v>
      </c>
      <c r="AL5" s="4" t="s">
        <v>148</v>
      </c>
      <c r="AM5" s="4" t="s">
        <v>149</v>
      </c>
      <c r="AN5" s="4" t="s">
        <v>149</v>
      </c>
    </row>
    <row r="6" spans="1:40" ht="15.75" thickBot="1" x14ac:dyDescent="0.3">
      <c r="A6" s="11" t="s">
        <v>58</v>
      </c>
      <c r="B6" s="12"/>
      <c r="C6" s="12"/>
      <c r="D6" s="12"/>
      <c r="E6" s="28"/>
      <c r="F6" s="49"/>
      <c r="G6" s="3" t="s">
        <v>5</v>
      </c>
      <c r="H6" s="3" t="s">
        <v>20</v>
      </c>
      <c r="I6" s="3" t="s">
        <v>5</v>
      </c>
      <c r="J6" s="3" t="s">
        <v>20</v>
      </c>
      <c r="K6" s="3" t="s">
        <v>5</v>
      </c>
      <c r="L6" s="3" t="s">
        <v>20</v>
      </c>
      <c r="M6" s="3" t="s">
        <v>5</v>
      </c>
      <c r="N6" s="3" t="s">
        <v>20</v>
      </c>
      <c r="O6" s="3" t="s">
        <v>97</v>
      </c>
      <c r="P6" s="3" t="s">
        <v>97</v>
      </c>
      <c r="Q6" s="3" t="s">
        <v>5</v>
      </c>
      <c r="R6" s="3" t="s">
        <v>20</v>
      </c>
      <c r="S6" s="3" t="s">
        <v>5</v>
      </c>
      <c r="T6" s="3" t="s">
        <v>20</v>
      </c>
      <c r="U6" s="3" t="s">
        <v>5</v>
      </c>
      <c r="V6" s="3" t="s">
        <v>5</v>
      </c>
      <c r="W6" s="3" t="s">
        <v>5</v>
      </c>
      <c r="X6" s="3" t="s">
        <v>20</v>
      </c>
      <c r="Y6" s="3" t="s">
        <v>162</v>
      </c>
      <c r="Z6" s="3" t="s">
        <v>5</v>
      </c>
      <c r="AA6" s="3" t="s">
        <v>20</v>
      </c>
      <c r="AB6" s="3" t="s">
        <v>5</v>
      </c>
      <c r="AC6" s="3" t="s">
        <v>5</v>
      </c>
      <c r="AD6" s="3" t="s">
        <v>5</v>
      </c>
      <c r="AE6" s="3" t="s">
        <v>97</v>
      </c>
      <c r="AF6" s="3" t="s">
        <v>5</v>
      </c>
      <c r="AG6" s="3" t="s">
        <v>97</v>
      </c>
      <c r="AH6" s="3" t="s">
        <v>97</v>
      </c>
      <c r="AI6" s="3" t="s">
        <v>97</v>
      </c>
      <c r="AJ6" s="3" t="s">
        <v>5</v>
      </c>
      <c r="AK6" s="3" t="s">
        <v>97</v>
      </c>
      <c r="AL6" s="3" t="s">
        <v>5</v>
      </c>
      <c r="AM6" s="3" t="s">
        <v>97</v>
      </c>
      <c r="AN6" s="3" t="s">
        <v>97</v>
      </c>
    </row>
    <row r="7" spans="1:40" s="18" customFormat="1" x14ac:dyDescent="0.25">
      <c r="A7" s="13" t="s">
        <v>59</v>
      </c>
      <c r="B7" s="14" t="s">
        <v>13</v>
      </c>
      <c r="C7" s="14"/>
      <c r="D7" s="14"/>
      <c r="E7" s="29"/>
      <c r="F7" s="48"/>
      <c r="G7" s="17" t="s">
        <v>68</v>
      </c>
      <c r="H7" s="17" t="s">
        <v>68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</row>
    <row r="8" spans="1:40" x14ac:dyDescent="0.25">
      <c r="A8" s="11" t="s">
        <v>59</v>
      </c>
      <c r="B8" s="12" t="s">
        <v>12</v>
      </c>
      <c r="C8" s="12"/>
      <c r="D8" s="12"/>
      <c r="E8" s="28"/>
      <c r="F8" s="48"/>
      <c r="G8" s="6" t="s">
        <v>68</v>
      </c>
      <c r="H8" s="6" t="s">
        <v>68</v>
      </c>
      <c r="I8" s="6" t="str">
        <f t="shared" ref="I8:O8" si="6">"true"</f>
        <v>true</v>
      </c>
      <c r="J8" s="6" t="str">
        <f t="shared" si="6"/>
        <v>true</v>
      </c>
      <c r="K8" s="6" t="str">
        <f t="shared" si="6"/>
        <v>true</v>
      </c>
      <c r="L8" s="6" t="str">
        <f t="shared" si="6"/>
        <v>true</v>
      </c>
      <c r="M8" s="6" t="str">
        <f t="shared" si="6"/>
        <v>true</v>
      </c>
      <c r="N8" s="6" t="str">
        <f t="shared" si="6"/>
        <v>true</v>
      </c>
      <c r="O8" s="6" t="str">
        <f t="shared" si="6"/>
        <v>true</v>
      </c>
      <c r="P8" s="6" t="str">
        <f>"true"</f>
        <v>true</v>
      </c>
      <c r="Q8" s="6" t="str">
        <f>"true"</f>
        <v>true</v>
      </c>
      <c r="R8" s="6" t="str">
        <f>"true"</f>
        <v>true</v>
      </c>
      <c r="S8" s="6"/>
      <c r="T8" s="6"/>
      <c r="U8" s="6"/>
      <c r="V8" s="6"/>
      <c r="W8" s="6"/>
      <c r="X8" s="6"/>
      <c r="Y8" s="6"/>
      <c r="Z8" s="6"/>
      <c r="AA8" s="6"/>
      <c r="AB8" s="6" t="str">
        <f>"true"</f>
        <v>true</v>
      </c>
      <c r="AC8" s="6" t="str">
        <f>"true"</f>
        <v>true</v>
      </c>
      <c r="AD8" s="6" t="str">
        <f t="shared" ref="AD8:AF8" si="7">"true"</f>
        <v>true</v>
      </c>
      <c r="AE8" s="6" t="str">
        <f t="shared" si="7"/>
        <v>true</v>
      </c>
      <c r="AF8" s="6" t="str">
        <f t="shared" si="7"/>
        <v>true</v>
      </c>
      <c r="AG8" s="6" t="str">
        <f>"true"</f>
        <v>true</v>
      </c>
      <c r="AH8" s="6" t="str">
        <f t="shared" ref="AH8:AN8" si="8">"true"</f>
        <v>true</v>
      </c>
      <c r="AI8" s="6" t="str">
        <f t="shared" si="8"/>
        <v>true</v>
      </c>
      <c r="AJ8" s="6" t="str">
        <f t="shared" si="8"/>
        <v>true</v>
      </c>
      <c r="AK8" s="6" t="str">
        <f t="shared" si="8"/>
        <v>true</v>
      </c>
      <c r="AL8" s="6" t="str">
        <f t="shared" si="8"/>
        <v>true</v>
      </c>
      <c r="AM8" s="6" t="str">
        <f t="shared" si="8"/>
        <v>true</v>
      </c>
      <c r="AN8" s="6" t="str">
        <f t="shared" si="8"/>
        <v>true</v>
      </c>
    </row>
    <row r="9" spans="1:40" s="23" customFormat="1" ht="15.75" thickBot="1" x14ac:dyDescent="0.3">
      <c r="A9" s="19" t="s">
        <v>59</v>
      </c>
      <c r="B9" s="20" t="s">
        <v>11</v>
      </c>
      <c r="C9" s="20"/>
      <c r="D9" s="20"/>
      <c r="E9" s="30"/>
      <c r="F9" s="49"/>
      <c r="G9" s="21"/>
      <c r="H9" s="21"/>
      <c r="I9" s="21" t="str">
        <f>"true"</f>
        <v>true</v>
      </c>
      <c r="J9" s="21" t="str">
        <f>"true"</f>
        <v>true</v>
      </c>
      <c r="K9" s="22"/>
      <c r="L9" s="22"/>
      <c r="M9" s="22"/>
      <c r="N9" s="22"/>
      <c r="O9" s="21"/>
      <c r="P9" s="21"/>
      <c r="Q9" s="21"/>
      <c r="R9" s="21"/>
      <c r="S9" s="21" t="str">
        <f t="shared" ref="S9:Y9" si="9">"true"</f>
        <v>true</v>
      </c>
      <c r="T9" s="21" t="str">
        <f t="shared" si="9"/>
        <v>true</v>
      </c>
      <c r="U9" s="21" t="str">
        <f t="shared" si="9"/>
        <v>true</v>
      </c>
      <c r="V9" s="21" t="str">
        <f t="shared" si="9"/>
        <v>true</v>
      </c>
      <c r="W9" s="21" t="str">
        <f t="shared" si="9"/>
        <v>true</v>
      </c>
      <c r="X9" s="21" t="str">
        <f t="shared" si="9"/>
        <v>true</v>
      </c>
      <c r="Y9" s="21" t="str">
        <f t="shared" si="9"/>
        <v>true</v>
      </c>
      <c r="Z9" s="21" t="s">
        <v>68</v>
      </c>
      <c r="AA9" s="21" t="s">
        <v>68</v>
      </c>
      <c r="AB9" s="21"/>
      <c r="AC9" s="21"/>
      <c r="AD9" s="21"/>
      <c r="AE9" s="21"/>
      <c r="AF9" s="21"/>
      <c r="AG9" s="21" t="s">
        <v>68</v>
      </c>
      <c r="AH9" s="21" t="s">
        <v>68</v>
      </c>
      <c r="AI9" s="21" t="s">
        <v>68</v>
      </c>
      <c r="AJ9" s="21" t="s">
        <v>68</v>
      </c>
      <c r="AK9" s="21" t="s">
        <v>68</v>
      </c>
      <c r="AL9" s="21" t="s">
        <v>68</v>
      </c>
      <c r="AM9" s="21"/>
      <c r="AN9" s="21"/>
    </row>
    <row r="10" spans="1:40" x14ac:dyDescent="0.25">
      <c r="A10" s="11" t="s">
        <v>59</v>
      </c>
      <c r="B10" s="12" t="s">
        <v>61</v>
      </c>
      <c r="C10" s="12" t="s">
        <v>64</v>
      </c>
      <c r="D10" s="12" t="s">
        <v>63</v>
      </c>
      <c r="E10" s="28"/>
      <c r="F10" s="48"/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1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</row>
    <row r="11" spans="1:40" x14ac:dyDescent="0.25">
      <c r="A11" s="11" t="s">
        <v>59</v>
      </c>
      <c r="B11" s="12" t="s">
        <v>61</v>
      </c>
      <c r="C11" s="12" t="s">
        <v>64</v>
      </c>
      <c r="D11" s="12" t="s">
        <v>65</v>
      </c>
      <c r="E11" s="28"/>
      <c r="F11" s="48"/>
      <c r="G11" s="3" t="s">
        <v>66</v>
      </c>
      <c r="H11" s="3" t="s">
        <v>66</v>
      </c>
      <c r="I11" s="3" t="s">
        <v>66</v>
      </c>
      <c r="J11" s="3" t="s">
        <v>66</v>
      </c>
      <c r="K11" s="3" t="s">
        <v>66</v>
      </c>
      <c r="L11" s="3" t="s">
        <v>66</v>
      </c>
      <c r="M11" s="3" t="s">
        <v>66</v>
      </c>
      <c r="N11" s="3" t="s">
        <v>66</v>
      </c>
      <c r="O11" s="3" t="s">
        <v>66</v>
      </c>
      <c r="P11" s="3" t="s">
        <v>66</v>
      </c>
      <c r="Q11" s="3" t="s">
        <v>66</v>
      </c>
      <c r="R11" s="3" t="s">
        <v>66</v>
      </c>
      <c r="S11" s="3" t="s">
        <v>66</v>
      </c>
      <c r="T11" s="31" t="s">
        <v>66</v>
      </c>
      <c r="U11" s="3" t="s">
        <v>66</v>
      </c>
      <c r="V11" s="3" t="s">
        <v>66</v>
      </c>
      <c r="W11" s="3" t="s">
        <v>66</v>
      </c>
      <c r="X11" s="3" t="s">
        <v>66</v>
      </c>
      <c r="Y11" s="3" t="s">
        <v>66</v>
      </c>
      <c r="Z11" s="3" t="s">
        <v>66</v>
      </c>
      <c r="AA11" s="3" t="s">
        <v>66</v>
      </c>
      <c r="AB11" s="3" t="s">
        <v>66</v>
      </c>
      <c r="AC11" s="3" t="s">
        <v>66</v>
      </c>
      <c r="AD11" s="3" t="s">
        <v>66</v>
      </c>
      <c r="AE11" s="3" t="s">
        <v>66</v>
      </c>
      <c r="AF11" s="3" t="s">
        <v>66</v>
      </c>
      <c r="AG11" s="3" t="s">
        <v>66</v>
      </c>
      <c r="AH11" s="3" t="s">
        <v>66</v>
      </c>
      <c r="AI11" s="3" t="s">
        <v>66</v>
      </c>
      <c r="AJ11" s="3" t="s">
        <v>66</v>
      </c>
      <c r="AK11" s="3" t="s">
        <v>66</v>
      </c>
      <c r="AL11" s="3" t="s">
        <v>66</v>
      </c>
      <c r="AM11" s="3" t="s">
        <v>66</v>
      </c>
      <c r="AN11" s="3" t="s">
        <v>66</v>
      </c>
    </row>
    <row r="12" spans="1:40" x14ac:dyDescent="0.25">
      <c r="A12" s="11" t="s">
        <v>59</v>
      </c>
      <c r="B12" s="12" t="s">
        <v>61</v>
      </c>
      <c r="C12" s="12" t="s">
        <v>64</v>
      </c>
      <c r="D12" s="12" t="s">
        <v>67</v>
      </c>
      <c r="E12" s="28"/>
      <c r="F12" s="48"/>
      <c r="T12" s="31"/>
      <c r="U12" s="3" t="str">
        <f>"true"</f>
        <v>true</v>
      </c>
      <c r="V12" s="3" t="str">
        <f>"false"</f>
        <v>false</v>
      </c>
      <c r="W12" s="3" t="str">
        <f t="shared" ref="W12:Y12" si="10">"false"</f>
        <v>false</v>
      </c>
      <c r="X12" s="3" t="str">
        <f t="shared" si="10"/>
        <v>false</v>
      </c>
      <c r="Y12" s="3" t="str">
        <f t="shared" si="10"/>
        <v>false</v>
      </c>
    </row>
    <row r="13" spans="1:40" x14ac:dyDescent="0.25">
      <c r="A13" s="11" t="s">
        <v>59</v>
      </c>
      <c r="B13" s="12" t="s">
        <v>61</v>
      </c>
      <c r="C13" s="12" t="s">
        <v>69</v>
      </c>
      <c r="D13" s="12" t="s">
        <v>63</v>
      </c>
      <c r="E13" s="28"/>
      <c r="F13" s="48"/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</row>
    <row r="14" spans="1:40" x14ac:dyDescent="0.25">
      <c r="A14" s="11" t="s">
        <v>59</v>
      </c>
      <c r="B14" s="12" t="s">
        <v>61</v>
      </c>
      <c r="C14" s="12" t="s">
        <v>69</v>
      </c>
      <c r="D14" s="12" t="s">
        <v>65</v>
      </c>
      <c r="E14" s="28"/>
      <c r="F14" s="48"/>
      <c r="G14" s="3" t="s">
        <v>152</v>
      </c>
      <c r="H14" s="3" t="s">
        <v>152</v>
      </c>
      <c r="I14" s="3" t="s">
        <v>152</v>
      </c>
      <c r="J14" s="3" t="s">
        <v>152</v>
      </c>
      <c r="K14" s="3" t="s">
        <v>152</v>
      </c>
      <c r="L14" s="3" t="s">
        <v>152</v>
      </c>
      <c r="M14" s="3" t="s">
        <v>152</v>
      </c>
      <c r="N14" s="3" t="s">
        <v>152</v>
      </c>
      <c r="O14" s="3" t="s">
        <v>152</v>
      </c>
      <c r="P14" s="3" t="s">
        <v>152</v>
      </c>
      <c r="Q14" s="3" t="s">
        <v>152</v>
      </c>
      <c r="R14" s="3" t="s">
        <v>152</v>
      </c>
      <c r="S14" s="3" t="s">
        <v>152</v>
      </c>
      <c r="T14" s="3" t="s">
        <v>152</v>
      </c>
      <c r="U14" s="3" t="s">
        <v>152</v>
      </c>
      <c r="V14" s="3" t="s">
        <v>152</v>
      </c>
      <c r="W14" s="3" t="s">
        <v>152</v>
      </c>
      <c r="X14" s="3" t="s">
        <v>152</v>
      </c>
      <c r="Y14" s="3" t="s">
        <v>152</v>
      </c>
      <c r="Z14" s="3" t="s">
        <v>152</v>
      </c>
      <c r="AA14" s="3" t="s">
        <v>152</v>
      </c>
      <c r="AB14" s="3" t="s">
        <v>152</v>
      </c>
      <c r="AC14" s="3" t="s">
        <v>152</v>
      </c>
      <c r="AD14" s="3" t="s">
        <v>152</v>
      </c>
      <c r="AE14" s="3" t="s">
        <v>152</v>
      </c>
      <c r="AF14" s="3" t="s">
        <v>152</v>
      </c>
      <c r="AG14" s="3" t="s">
        <v>152</v>
      </c>
      <c r="AH14" s="3" t="s">
        <v>152</v>
      </c>
      <c r="AI14" s="3" t="s">
        <v>152</v>
      </c>
      <c r="AJ14" s="3" t="s">
        <v>152</v>
      </c>
      <c r="AK14" s="3" t="s">
        <v>152</v>
      </c>
      <c r="AL14" s="3" t="s">
        <v>152</v>
      </c>
      <c r="AM14" s="3" t="s">
        <v>152</v>
      </c>
      <c r="AN14" s="3" t="s">
        <v>152</v>
      </c>
    </row>
    <row r="15" spans="1:40" x14ac:dyDescent="0.25">
      <c r="A15" s="11" t="s">
        <v>59</v>
      </c>
      <c r="B15" s="12" t="s">
        <v>61</v>
      </c>
      <c r="C15" s="12" t="s">
        <v>69</v>
      </c>
      <c r="D15" s="12" t="s">
        <v>86</v>
      </c>
      <c r="E15" s="28"/>
      <c r="F15" s="48"/>
      <c r="G15" s="3" t="s">
        <v>85</v>
      </c>
      <c r="H15" s="3" t="s">
        <v>85</v>
      </c>
      <c r="I15" s="3" t="s">
        <v>85</v>
      </c>
      <c r="J15" s="3" t="s">
        <v>85</v>
      </c>
      <c r="Q15" s="3" t="s">
        <v>108</v>
      </c>
      <c r="R15" s="3" t="s">
        <v>108</v>
      </c>
      <c r="S15" s="3" t="s">
        <v>108</v>
      </c>
      <c r="T15" s="31" t="s">
        <v>108</v>
      </c>
    </row>
    <row r="16" spans="1:40" x14ac:dyDescent="0.25">
      <c r="A16" s="11" t="s">
        <v>59</v>
      </c>
      <c r="B16" s="12" t="s">
        <v>61</v>
      </c>
      <c r="C16" s="12" t="s">
        <v>70</v>
      </c>
      <c r="D16" s="12" t="s">
        <v>63</v>
      </c>
      <c r="E16" s="28"/>
      <c r="F16" s="48"/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1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 t="s">
        <v>59</v>
      </c>
      <c r="B17" s="12" t="s">
        <v>61</v>
      </c>
      <c r="C17" s="12" t="s">
        <v>70</v>
      </c>
      <c r="D17" s="12" t="s">
        <v>65</v>
      </c>
      <c r="E17" s="28"/>
      <c r="F17" s="48"/>
      <c r="G17" s="3" t="s">
        <v>87</v>
      </c>
      <c r="H17" s="3" t="s">
        <v>87</v>
      </c>
      <c r="I17" s="3" t="s">
        <v>87</v>
      </c>
      <c r="J17" s="3" t="s">
        <v>87</v>
      </c>
      <c r="K17" s="3" t="s">
        <v>71</v>
      </c>
      <c r="L17" s="3" t="s">
        <v>71</v>
      </c>
      <c r="M17" s="3" t="s">
        <v>71</v>
      </c>
      <c r="N17" s="3" t="s">
        <v>71</v>
      </c>
      <c r="O17" s="3" t="s">
        <v>71</v>
      </c>
      <c r="P17" s="3" t="s">
        <v>71</v>
      </c>
      <c r="Q17" s="3" t="s">
        <v>71</v>
      </c>
      <c r="R17" s="3" t="s">
        <v>71</v>
      </c>
      <c r="S17" s="3" t="s">
        <v>71</v>
      </c>
      <c r="T17" s="31" t="s">
        <v>71</v>
      </c>
      <c r="U17" s="3" t="s">
        <v>71</v>
      </c>
      <c r="V17" s="3" t="s">
        <v>71</v>
      </c>
      <c r="W17" s="3" t="s">
        <v>71</v>
      </c>
      <c r="X17" s="3" t="s">
        <v>71</v>
      </c>
      <c r="Y17" s="3" t="s">
        <v>71</v>
      </c>
      <c r="Z17" s="3" t="s">
        <v>71</v>
      </c>
      <c r="AA17" s="3" t="s">
        <v>71</v>
      </c>
      <c r="AB17" s="3" t="s">
        <v>71</v>
      </c>
      <c r="AC17" s="3" t="s">
        <v>71</v>
      </c>
      <c r="AD17" s="3" t="s">
        <v>71</v>
      </c>
      <c r="AE17" s="3" t="s">
        <v>71</v>
      </c>
      <c r="AF17" s="3" t="s">
        <v>71</v>
      </c>
      <c r="AG17" s="3" t="s">
        <v>71</v>
      </c>
      <c r="AH17" s="3" t="s">
        <v>71</v>
      </c>
      <c r="AI17" s="3" t="s">
        <v>71</v>
      </c>
      <c r="AJ17" s="3" t="s">
        <v>71</v>
      </c>
      <c r="AK17" s="3" t="s">
        <v>71</v>
      </c>
      <c r="AL17" s="3" t="s">
        <v>71</v>
      </c>
      <c r="AM17" s="3" t="s">
        <v>71</v>
      </c>
      <c r="AN17" s="3" t="s">
        <v>71</v>
      </c>
    </row>
    <row r="18" spans="1:40" x14ac:dyDescent="0.25">
      <c r="A18" s="11" t="s">
        <v>59</v>
      </c>
      <c r="B18" s="12" t="s">
        <v>61</v>
      </c>
      <c r="C18" s="12" t="s">
        <v>72</v>
      </c>
      <c r="D18" s="12" t="s">
        <v>63</v>
      </c>
      <c r="E18" s="28"/>
      <c r="F18" s="48"/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1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 t="s">
        <v>59</v>
      </c>
      <c r="B19" s="12" t="s">
        <v>61</v>
      </c>
      <c r="C19" s="12" t="s">
        <v>72</v>
      </c>
      <c r="D19" s="12" t="s">
        <v>65</v>
      </c>
      <c r="E19" s="28"/>
      <c r="F19" s="48"/>
      <c r="G19" s="3" t="s">
        <v>88</v>
      </c>
      <c r="H19" s="3" t="s">
        <v>88</v>
      </c>
      <c r="I19" s="3" t="s">
        <v>88</v>
      </c>
      <c r="J19" s="3" t="s">
        <v>88</v>
      </c>
      <c r="K19" s="3" t="s">
        <v>73</v>
      </c>
      <c r="L19" s="3" t="s">
        <v>73</v>
      </c>
      <c r="M19" s="3" t="s">
        <v>73</v>
      </c>
      <c r="N19" s="3" t="s">
        <v>73</v>
      </c>
      <c r="O19" s="3" t="s">
        <v>73</v>
      </c>
      <c r="P19" s="3" t="s">
        <v>73</v>
      </c>
      <c r="Q19" s="3" t="s">
        <v>73</v>
      </c>
      <c r="R19" s="3" t="s">
        <v>73</v>
      </c>
      <c r="S19" s="3" t="s">
        <v>73</v>
      </c>
      <c r="T19" s="31" t="s">
        <v>73</v>
      </c>
      <c r="U19" s="3" t="s">
        <v>73</v>
      </c>
      <c r="V19" s="3" t="s">
        <v>73</v>
      </c>
      <c r="W19" s="3" t="s">
        <v>73</v>
      </c>
      <c r="X19" s="3" t="s">
        <v>73</v>
      </c>
      <c r="Y19" s="3" t="s">
        <v>73</v>
      </c>
      <c r="Z19" s="3" t="s">
        <v>73</v>
      </c>
      <c r="AA19" s="3" t="s">
        <v>73</v>
      </c>
      <c r="AB19" s="3" t="s">
        <v>73</v>
      </c>
      <c r="AC19" s="3" t="s">
        <v>73</v>
      </c>
      <c r="AD19" s="3" t="s">
        <v>73</v>
      </c>
      <c r="AE19" s="3" t="s">
        <v>73</v>
      </c>
      <c r="AF19" s="3" t="s">
        <v>73</v>
      </c>
      <c r="AG19" s="3" t="s">
        <v>73</v>
      </c>
      <c r="AH19" s="3" t="s">
        <v>73</v>
      </c>
      <c r="AI19" s="3" t="s">
        <v>73</v>
      </c>
      <c r="AJ19" s="3" t="s">
        <v>73</v>
      </c>
      <c r="AK19" s="3" t="s">
        <v>73</v>
      </c>
      <c r="AL19" s="3" t="s">
        <v>73</v>
      </c>
      <c r="AM19" s="3" t="s">
        <v>73</v>
      </c>
      <c r="AN19" s="3" t="s">
        <v>73</v>
      </c>
    </row>
    <row r="20" spans="1:40" x14ac:dyDescent="0.25">
      <c r="A20" s="11" t="s">
        <v>59</v>
      </c>
      <c r="B20" s="12" t="s">
        <v>61</v>
      </c>
      <c r="C20" s="12" t="s">
        <v>72</v>
      </c>
      <c r="D20" s="12" t="s">
        <v>169</v>
      </c>
      <c r="E20" s="28"/>
      <c r="F20" s="48" t="s">
        <v>170</v>
      </c>
      <c r="I20" s="3">
        <v>11000</v>
      </c>
      <c r="J20" s="3">
        <v>11000</v>
      </c>
      <c r="T20" s="31"/>
    </row>
    <row r="21" spans="1:40" x14ac:dyDescent="0.25">
      <c r="A21" s="11" t="s">
        <v>59</v>
      </c>
      <c r="B21" s="12" t="s">
        <v>61</v>
      </c>
      <c r="C21" s="12" t="s">
        <v>62</v>
      </c>
      <c r="D21" s="12" t="s">
        <v>63</v>
      </c>
      <c r="E21" s="28"/>
      <c r="F21" s="48"/>
      <c r="G21" s="3" t="s">
        <v>117</v>
      </c>
      <c r="H21" s="3" t="s">
        <v>117</v>
      </c>
      <c r="I21" s="3" t="s">
        <v>117</v>
      </c>
      <c r="J21" s="3" t="s">
        <v>117</v>
      </c>
      <c r="K21" s="3" t="s">
        <v>117</v>
      </c>
      <c r="L21" s="3" t="s">
        <v>117</v>
      </c>
      <c r="M21" s="3" t="s">
        <v>117</v>
      </c>
      <c r="N21" s="3" t="s">
        <v>117</v>
      </c>
      <c r="O21" s="3" t="s">
        <v>117</v>
      </c>
      <c r="P21" s="3" t="s">
        <v>117</v>
      </c>
      <c r="Q21" s="3" t="s">
        <v>117</v>
      </c>
      <c r="R21" s="3" t="s">
        <v>117</v>
      </c>
      <c r="S21" s="3" t="s">
        <v>117</v>
      </c>
      <c r="T21" s="31" t="s">
        <v>117</v>
      </c>
      <c r="U21" s="3" t="s">
        <v>117</v>
      </c>
      <c r="V21" s="3" t="s">
        <v>117</v>
      </c>
      <c r="W21" s="3">
        <v>1</v>
      </c>
      <c r="X21" s="3">
        <v>1</v>
      </c>
      <c r="Y21" s="3">
        <v>1</v>
      </c>
      <c r="Z21" s="3" t="s">
        <v>117</v>
      </c>
      <c r="AA21" s="3" t="s">
        <v>117</v>
      </c>
      <c r="AB21" s="3" t="s">
        <v>117</v>
      </c>
      <c r="AC21" s="3" t="s">
        <v>117</v>
      </c>
      <c r="AD21" s="3" t="s">
        <v>117</v>
      </c>
      <c r="AE21" s="3" t="s">
        <v>117</v>
      </c>
      <c r="AF21" s="3" t="s">
        <v>117</v>
      </c>
      <c r="AG21" s="3" t="s">
        <v>117</v>
      </c>
      <c r="AH21" s="3" t="s">
        <v>117</v>
      </c>
      <c r="AI21" s="3" t="s">
        <v>117</v>
      </c>
      <c r="AJ21" s="3" t="s">
        <v>117</v>
      </c>
      <c r="AK21" s="3" t="s">
        <v>117</v>
      </c>
      <c r="AL21" s="3" t="s">
        <v>117</v>
      </c>
      <c r="AM21" s="3" t="s">
        <v>117</v>
      </c>
      <c r="AN21" s="3" t="s">
        <v>117</v>
      </c>
    </row>
    <row r="22" spans="1:40" x14ac:dyDescent="0.25">
      <c r="A22" s="11" t="s">
        <v>59</v>
      </c>
      <c r="B22" s="12" t="s">
        <v>61</v>
      </c>
      <c r="C22" s="12" t="s">
        <v>62</v>
      </c>
      <c r="D22" s="12" t="s">
        <v>65</v>
      </c>
      <c r="E22" s="28"/>
      <c r="F22" s="48"/>
      <c r="G22" s="3" t="s">
        <v>118</v>
      </c>
      <c r="H22" s="3" t="s">
        <v>118</v>
      </c>
      <c r="I22" s="3" t="s">
        <v>118</v>
      </c>
      <c r="J22" s="3" t="s">
        <v>118</v>
      </c>
      <c r="K22" s="3" t="s">
        <v>118</v>
      </c>
      <c r="L22" s="3" t="s">
        <v>118</v>
      </c>
      <c r="M22" s="3" t="s">
        <v>118</v>
      </c>
      <c r="N22" s="3" t="s">
        <v>118</v>
      </c>
      <c r="O22" s="3" t="s">
        <v>118</v>
      </c>
      <c r="P22" s="3" t="s">
        <v>118</v>
      </c>
      <c r="Q22" s="3" t="s">
        <v>118</v>
      </c>
      <c r="R22" s="3" t="s">
        <v>118</v>
      </c>
      <c r="S22" s="3" t="s">
        <v>118</v>
      </c>
      <c r="T22" s="31" t="s">
        <v>118</v>
      </c>
      <c r="U22" s="3" t="s">
        <v>118</v>
      </c>
      <c r="V22" s="3" t="s">
        <v>118</v>
      </c>
      <c r="W22" s="3" t="s">
        <v>118</v>
      </c>
      <c r="X22" s="3" t="s">
        <v>118</v>
      </c>
      <c r="Y22" s="3" t="s">
        <v>118</v>
      </c>
      <c r="Z22" s="3" t="s">
        <v>118</v>
      </c>
      <c r="AA22" s="3" t="s">
        <v>118</v>
      </c>
      <c r="AB22" s="3" t="s">
        <v>118</v>
      </c>
      <c r="AC22" s="3" t="s">
        <v>118</v>
      </c>
      <c r="AD22" s="3" t="s">
        <v>118</v>
      </c>
      <c r="AE22" s="3" t="s">
        <v>118</v>
      </c>
      <c r="AF22" s="3" t="s">
        <v>118</v>
      </c>
      <c r="AG22" s="3" t="s">
        <v>118</v>
      </c>
      <c r="AH22" s="3" t="s">
        <v>118</v>
      </c>
      <c r="AI22" s="3" t="s">
        <v>118</v>
      </c>
      <c r="AJ22" s="3" t="s">
        <v>118</v>
      </c>
      <c r="AK22" s="3" t="s">
        <v>118</v>
      </c>
      <c r="AL22" s="3" t="s">
        <v>118</v>
      </c>
      <c r="AM22" s="3" t="s">
        <v>118</v>
      </c>
      <c r="AN22" s="3" t="s">
        <v>118</v>
      </c>
    </row>
    <row r="23" spans="1:40" x14ac:dyDescent="0.25">
      <c r="A23" s="11" t="s">
        <v>59</v>
      </c>
      <c r="B23" s="12" t="s">
        <v>61</v>
      </c>
      <c r="C23" s="12" t="s">
        <v>62</v>
      </c>
      <c r="D23" s="12" t="s">
        <v>75</v>
      </c>
      <c r="E23" s="28"/>
      <c r="F23" s="48"/>
      <c r="G23" s="3" t="s">
        <v>151</v>
      </c>
      <c r="H23" s="3" t="s">
        <v>151</v>
      </c>
      <c r="I23" s="3" t="s">
        <v>151</v>
      </c>
      <c r="J23" s="3" t="s">
        <v>151</v>
      </c>
      <c r="K23" s="3" t="s">
        <v>151</v>
      </c>
      <c r="L23" s="3" t="s">
        <v>151</v>
      </c>
      <c r="M23" s="3" t="s">
        <v>79</v>
      </c>
      <c r="N23" s="3" t="s">
        <v>79</v>
      </c>
      <c r="O23" s="3" t="s">
        <v>101</v>
      </c>
      <c r="P23" s="3" t="s">
        <v>101</v>
      </c>
      <c r="R23" s="26"/>
      <c r="S23" s="26"/>
      <c r="T23" s="32"/>
      <c r="U23" s="26" t="s">
        <v>107</v>
      </c>
      <c r="V23" s="26" t="s">
        <v>114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 t="s">
        <v>107</v>
      </c>
      <c r="AH23" s="26" t="s">
        <v>107</v>
      </c>
      <c r="AI23" s="26" t="s">
        <v>146</v>
      </c>
      <c r="AJ23" s="26" t="s">
        <v>146</v>
      </c>
      <c r="AK23" s="26" t="s">
        <v>107</v>
      </c>
      <c r="AL23" s="26" t="s">
        <v>107</v>
      </c>
      <c r="AM23" s="26" t="s">
        <v>107</v>
      </c>
      <c r="AN23" s="26" t="s">
        <v>150</v>
      </c>
    </row>
    <row r="24" spans="1:40" x14ac:dyDescent="0.25">
      <c r="A24" s="11" t="s">
        <v>59</v>
      </c>
      <c r="B24" s="12" t="s">
        <v>61</v>
      </c>
      <c r="C24" s="12" t="s">
        <v>62</v>
      </c>
      <c r="D24" s="12" t="s">
        <v>76</v>
      </c>
      <c r="E24" s="28"/>
      <c r="F24" s="48" t="s">
        <v>168</v>
      </c>
      <c r="G24" s="3">
        <v>100</v>
      </c>
      <c r="H24" s="3">
        <v>100</v>
      </c>
      <c r="I24" s="3">
        <v>100</v>
      </c>
      <c r="J24" s="3">
        <v>100</v>
      </c>
      <c r="K24" s="3">
        <v>100</v>
      </c>
      <c r="L24" s="3">
        <v>100</v>
      </c>
      <c r="M24" s="3">
        <v>100</v>
      </c>
      <c r="N24" s="3">
        <v>100</v>
      </c>
      <c r="O24" s="3">
        <v>1000</v>
      </c>
      <c r="P24" s="3">
        <v>1000</v>
      </c>
      <c r="Q24" s="3">
        <v>1000</v>
      </c>
      <c r="R24" s="3">
        <v>1000</v>
      </c>
      <c r="S24" s="3">
        <v>1000</v>
      </c>
      <c r="T24" s="31">
        <v>1000</v>
      </c>
      <c r="U24" s="3">
        <v>1000</v>
      </c>
      <c r="V24" s="3">
        <v>1000</v>
      </c>
      <c r="W24" s="3">
        <v>2300</v>
      </c>
      <c r="X24" s="3">
        <v>2300</v>
      </c>
      <c r="Y24" s="3">
        <v>2300</v>
      </c>
      <c r="Z24" s="3">
        <v>1000</v>
      </c>
      <c r="AA24" s="3">
        <v>1000</v>
      </c>
      <c r="AB24" s="3">
        <v>1000</v>
      </c>
      <c r="AC24" s="3">
        <v>1000</v>
      </c>
      <c r="AD24" s="3">
        <v>1000</v>
      </c>
      <c r="AE24" s="3">
        <v>1000</v>
      </c>
      <c r="AF24" s="3">
        <v>1000</v>
      </c>
      <c r="AG24" s="3">
        <v>1000</v>
      </c>
      <c r="AH24" s="3">
        <v>1000</v>
      </c>
      <c r="AI24" s="3">
        <v>1000</v>
      </c>
      <c r="AJ24" s="3">
        <v>1000</v>
      </c>
      <c r="AK24" s="3">
        <v>1000</v>
      </c>
      <c r="AL24" s="3">
        <v>1000</v>
      </c>
      <c r="AM24" s="3">
        <v>1000</v>
      </c>
      <c r="AN24" s="3">
        <v>1000</v>
      </c>
    </row>
    <row r="25" spans="1:40" x14ac:dyDescent="0.25">
      <c r="A25" s="11" t="s">
        <v>59</v>
      </c>
      <c r="B25" s="12" t="s">
        <v>61</v>
      </c>
      <c r="C25" s="12" t="s">
        <v>62</v>
      </c>
      <c r="D25" s="12" t="s">
        <v>110</v>
      </c>
      <c r="E25" s="28"/>
      <c r="F25" s="48"/>
      <c r="T25" s="31"/>
      <c r="U25" s="3" t="s">
        <v>111</v>
      </c>
      <c r="V25" s="3" t="s">
        <v>115</v>
      </c>
    </row>
    <row r="26" spans="1:40" x14ac:dyDescent="0.25">
      <c r="A26" s="11" t="s">
        <v>59</v>
      </c>
      <c r="B26" s="12" t="s">
        <v>61</v>
      </c>
      <c r="C26" s="12" t="s">
        <v>83</v>
      </c>
      <c r="D26" s="12" t="s">
        <v>63</v>
      </c>
      <c r="E26" s="28"/>
      <c r="F26" s="48"/>
      <c r="G26" s="3">
        <v>2</v>
      </c>
      <c r="H26" s="3">
        <v>2</v>
      </c>
      <c r="I26" s="3">
        <v>2</v>
      </c>
      <c r="J26" s="3">
        <v>2</v>
      </c>
      <c r="T26" s="31"/>
      <c r="W26" s="3">
        <v>2</v>
      </c>
      <c r="X26" s="3">
        <v>2</v>
      </c>
      <c r="Y26" s="3">
        <v>2</v>
      </c>
    </row>
    <row r="27" spans="1:40" x14ac:dyDescent="0.25">
      <c r="A27" s="11" t="s">
        <v>59</v>
      </c>
      <c r="B27" s="12" t="s">
        <v>61</v>
      </c>
      <c r="C27" s="12" t="s">
        <v>83</v>
      </c>
      <c r="D27" s="12" t="s">
        <v>65</v>
      </c>
      <c r="E27" s="28"/>
      <c r="F27" s="48"/>
      <c r="G27" s="3" t="s">
        <v>119</v>
      </c>
      <c r="H27" s="3" t="s">
        <v>119</v>
      </c>
      <c r="I27" s="3" t="s">
        <v>119</v>
      </c>
      <c r="J27" s="3" t="s">
        <v>119</v>
      </c>
      <c r="T27" s="31"/>
      <c r="W27" s="3" t="s">
        <v>119</v>
      </c>
      <c r="X27" s="3" t="s">
        <v>119</v>
      </c>
      <c r="Y27" s="3" t="s">
        <v>119</v>
      </c>
    </row>
    <row r="28" spans="1:40" x14ac:dyDescent="0.25">
      <c r="A28" s="11" t="s">
        <v>59</v>
      </c>
      <c r="B28" s="12" t="s">
        <v>61</v>
      </c>
      <c r="C28" s="12" t="s">
        <v>83</v>
      </c>
      <c r="D28" s="12" t="s">
        <v>75</v>
      </c>
      <c r="E28" s="28"/>
      <c r="F28" s="48"/>
      <c r="G28" s="26" t="s">
        <v>74</v>
      </c>
      <c r="H28" s="26" t="s">
        <v>74</v>
      </c>
      <c r="I28" s="26" t="s">
        <v>74</v>
      </c>
      <c r="J28" s="26" t="s">
        <v>74</v>
      </c>
      <c r="K28" s="26"/>
      <c r="L28" s="26"/>
      <c r="M28" s="26"/>
      <c r="N28" s="26"/>
      <c r="O28" s="26"/>
      <c r="P28" s="26"/>
      <c r="Q28" s="26"/>
      <c r="R28" s="26"/>
      <c r="S28" s="26"/>
      <c r="T28" s="32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</row>
    <row r="29" spans="1:40" x14ac:dyDescent="0.25">
      <c r="A29" s="11" t="s">
        <v>59</v>
      </c>
      <c r="B29" s="12" t="s">
        <v>61</v>
      </c>
      <c r="C29" s="12" t="s">
        <v>83</v>
      </c>
      <c r="D29" s="12" t="s">
        <v>76</v>
      </c>
      <c r="E29" s="28"/>
      <c r="F29" s="48" t="s">
        <v>168</v>
      </c>
      <c r="G29" s="3">
        <v>1000</v>
      </c>
      <c r="H29" s="3">
        <v>1000</v>
      </c>
      <c r="I29" s="3">
        <v>1000</v>
      </c>
      <c r="J29" s="3">
        <v>1000</v>
      </c>
      <c r="T29" s="31"/>
      <c r="W29" s="3">
        <v>2900</v>
      </c>
      <c r="X29" s="3">
        <v>2900</v>
      </c>
      <c r="Y29" s="3">
        <v>2100</v>
      </c>
    </row>
    <row r="30" spans="1:40" x14ac:dyDescent="0.25">
      <c r="A30" s="11" t="s">
        <v>59</v>
      </c>
      <c r="B30" s="12" t="s">
        <v>61</v>
      </c>
      <c r="C30" s="12" t="s">
        <v>62</v>
      </c>
      <c r="D30" s="12" t="s">
        <v>84</v>
      </c>
      <c r="E30" s="12" t="s">
        <v>63</v>
      </c>
      <c r="F30" s="48"/>
      <c r="G30" s="3" t="s">
        <v>117</v>
      </c>
      <c r="H30" s="3" t="s">
        <v>117</v>
      </c>
      <c r="I30" s="3" t="s">
        <v>117</v>
      </c>
      <c r="J30" s="3" t="s">
        <v>117</v>
      </c>
      <c r="K30" s="3" t="s">
        <v>117</v>
      </c>
      <c r="L30" s="3" t="s">
        <v>117</v>
      </c>
      <c r="M30" s="3" t="s">
        <v>117</v>
      </c>
      <c r="N30" s="3" t="s">
        <v>117</v>
      </c>
      <c r="O30" s="3" t="s">
        <v>117</v>
      </c>
      <c r="P30" s="3" t="s">
        <v>117</v>
      </c>
      <c r="Q30" s="3" t="s">
        <v>117</v>
      </c>
      <c r="R30" s="3" t="s">
        <v>117</v>
      </c>
      <c r="S30" s="3" t="s">
        <v>117</v>
      </c>
      <c r="T30" s="3" t="s">
        <v>117</v>
      </c>
      <c r="U30" s="3" t="s">
        <v>117</v>
      </c>
      <c r="V30" s="3" t="s">
        <v>117</v>
      </c>
      <c r="Z30" s="3" t="s">
        <v>117</v>
      </c>
      <c r="AA30" s="3" t="s">
        <v>117</v>
      </c>
      <c r="AB30" s="3" t="s">
        <v>117</v>
      </c>
      <c r="AC30" s="3" t="s">
        <v>117</v>
      </c>
      <c r="AD30" s="3" t="s">
        <v>117</v>
      </c>
      <c r="AE30" s="3" t="s">
        <v>117</v>
      </c>
      <c r="AF30" s="3" t="s">
        <v>117</v>
      </c>
      <c r="AG30" s="3" t="s">
        <v>117</v>
      </c>
      <c r="AH30" s="3" t="s">
        <v>117</v>
      </c>
      <c r="AI30" s="3" t="s">
        <v>117</v>
      </c>
      <c r="AJ30" s="3" t="s">
        <v>117</v>
      </c>
      <c r="AK30" s="3" t="s">
        <v>117</v>
      </c>
      <c r="AL30" s="3" t="s">
        <v>117</v>
      </c>
      <c r="AM30" s="3" t="s">
        <v>117</v>
      </c>
      <c r="AN30" s="3" t="s">
        <v>117</v>
      </c>
    </row>
    <row r="31" spans="1:40" x14ac:dyDescent="0.25">
      <c r="A31" s="11" t="s">
        <v>59</v>
      </c>
      <c r="B31" s="12" t="s">
        <v>61</v>
      </c>
      <c r="C31" s="12" t="s">
        <v>62</v>
      </c>
      <c r="D31" s="12" t="s">
        <v>84</v>
      </c>
      <c r="E31" s="12" t="s">
        <v>65</v>
      </c>
      <c r="F31" s="48"/>
      <c r="G31" s="3" t="s">
        <v>81</v>
      </c>
      <c r="H31" s="3" t="s">
        <v>81</v>
      </c>
      <c r="I31" s="3" t="s">
        <v>81</v>
      </c>
      <c r="J31" s="3" t="s">
        <v>81</v>
      </c>
      <c r="K31" s="3" t="s">
        <v>89</v>
      </c>
      <c r="L31" s="3" t="s">
        <v>89</v>
      </c>
      <c r="M31" s="3" t="s">
        <v>89</v>
      </c>
      <c r="N31" s="3" t="s">
        <v>89</v>
      </c>
      <c r="O31" s="3" t="s">
        <v>99</v>
      </c>
      <c r="P31" s="3" t="s">
        <v>99</v>
      </c>
      <c r="Q31" s="3" t="s">
        <v>109</v>
      </c>
      <c r="R31" s="3" t="s">
        <v>109</v>
      </c>
      <c r="S31" s="3" t="s">
        <v>109</v>
      </c>
      <c r="T31" s="31" t="s">
        <v>109</v>
      </c>
      <c r="U31" s="3" t="s">
        <v>109</v>
      </c>
      <c r="V31" s="3" t="s">
        <v>113</v>
      </c>
      <c r="Z31" s="3" t="s">
        <v>134</v>
      </c>
      <c r="AA31" s="3" t="s">
        <v>134</v>
      </c>
      <c r="AB31" s="3" t="s">
        <v>134</v>
      </c>
      <c r="AC31" s="3" t="s">
        <v>134</v>
      </c>
      <c r="AD31" s="3" t="s">
        <v>134</v>
      </c>
      <c r="AE31" s="3" t="s">
        <v>134</v>
      </c>
      <c r="AF31" s="3" t="s">
        <v>134</v>
      </c>
      <c r="AG31" s="3" t="s">
        <v>134</v>
      </c>
      <c r="AH31" s="3" t="s">
        <v>134</v>
      </c>
      <c r="AI31" s="3" t="s">
        <v>134</v>
      </c>
      <c r="AJ31" s="3" t="s">
        <v>134</v>
      </c>
      <c r="AK31" s="3" t="s">
        <v>134</v>
      </c>
      <c r="AL31" s="3" t="s">
        <v>134</v>
      </c>
      <c r="AM31" s="3" t="s">
        <v>134</v>
      </c>
      <c r="AN31" s="3" t="s">
        <v>134</v>
      </c>
    </row>
    <row r="32" spans="1:40" x14ac:dyDescent="0.25">
      <c r="A32" s="11" t="s">
        <v>59</v>
      </c>
      <c r="B32" s="12" t="s">
        <v>61</v>
      </c>
      <c r="C32" s="12" t="s">
        <v>62</v>
      </c>
      <c r="D32" s="12" t="s">
        <v>84</v>
      </c>
      <c r="E32" s="12" t="s">
        <v>80</v>
      </c>
      <c r="F32" s="48" t="s">
        <v>167</v>
      </c>
      <c r="G32" s="3">
        <v>0.41</v>
      </c>
      <c r="I32" s="3">
        <v>0.41</v>
      </c>
      <c r="K32" s="3">
        <v>0.3</v>
      </c>
      <c r="L32" s="3">
        <v>0.1</v>
      </c>
      <c r="M32" s="3">
        <v>0.5</v>
      </c>
      <c r="N32" s="3">
        <v>0.5</v>
      </c>
      <c r="O32" s="3">
        <v>0.6</v>
      </c>
      <c r="P32" s="3">
        <v>0.6</v>
      </c>
      <c r="Q32" s="3">
        <v>0.64</v>
      </c>
      <c r="R32" s="3">
        <v>0.54</v>
      </c>
      <c r="S32" s="3" t="s">
        <v>117</v>
      </c>
      <c r="T32" s="31">
        <v>1.1399999999999999</v>
      </c>
      <c r="U32" s="3">
        <v>1.1000000000000001</v>
      </c>
      <c r="V32" s="3">
        <v>1.2</v>
      </c>
    </row>
    <row r="33" spans="1:40" x14ac:dyDescent="0.25">
      <c r="A33" s="11" t="s">
        <v>59</v>
      </c>
      <c r="B33" s="12" t="s">
        <v>61</v>
      </c>
      <c r="C33" s="12" t="s">
        <v>62</v>
      </c>
      <c r="D33" s="12" t="s">
        <v>84</v>
      </c>
      <c r="E33" s="12" t="s">
        <v>135</v>
      </c>
      <c r="F33" s="48"/>
      <c r="T33" s="31"/>
      <c r="Z33" s="3" t="str">
        <f>"false"</f>
        <v>false</v>
      </c>
      <c r="AA33" s="3" t="str">
        <f>"true"</f>
        <v>true</v>
      </c>
      <c r="AB33" s="3" t="str">
        <f>"false"</f>
        <v>false</v>
      </c>
      <c r="AC33" s="3" t="str">
        <f>"true"</f>
        <v>true</v>
      </c>
      <c r="AD33" s="3" t="str">
        <f>"false"</f>
        <v>false</v>
      </c>
      <c r="AE33" s="3" t="str">
        <f>"false"</f>
        <v>false</v>
      </c>
      <c r="AF33" s="3" t="str">
        <f>"true"</f>
        <v>true</v>
      </c>
    </row>
    <row r="34" spans="1:40" x14ac:dyDescent="0.25">
      <c r="A34" s="11" t="s">
        <v>59</v>
      </c>
      <c r="B34" s="12" t="s">
        <v>61</v>
      </c>
      <c r="C34" s="12" t="s">
        <v>62</v>
      </c>
      <c r="D34" s="12" t="s">
        <v>84</v>
      </c>
      <c r="E34" s="12" t="s">
        <v>143</v>
      </c>
      <c r="F34" s="48"/>
      <c r="T34" s="31"/>
      <c r="AG34" s="3" t="str">
        <f>"true"</f>
        <v>true</v>
      </c>
      <c r="AH34" s="3" t="str">
        <f>"true"</f>
        <v>true</v>
      </c>
      <c r="AI34" s="3" t="str">
        <f>"true"</f>
        <v>true</v>
      </c>
      <c r="AJ34" s="3" t="str">
        <f>"true"</f>
        <v>true</v>
      </c>
    </row>
    <row r="35" spans="1:40" x14ac:dyDescent="0.25">
      <c r="A35" s="11" t="s">
        <v>59</v>
      </c>
      <c r="B35" s="12" t="s">
        <v>61</v>
      </c>
      <c r="C35" s="12" t="s">
        <v>62</v>
      </c>
      <c r="D35" s="12" t="s">
        <v>84</v>
      </c>
      <c r="E35" s="12" t="s">
        <v>154</v>
      </c>
      <c r="F35" s="48"/>
      <c r="T35" s="31"/>
      <c r="AG35" s="3" t="s">
        <v>145</v>
      </c>
      <c r="AH35" s="3" t="s">
        <v>145</v>
      </c>
      <c r="AI35" s="3" t="s">
        <v>145</v>
      </c>
      <c r="AJ35" s="3" t="s">
        <v>145</v>
      </c>
      <c r="AK35" s="3" t="s">
        <v>145</v>
      </c>
      <c r="AL35" s="3" t="s">
        <v>145</v>
      </c>
      <c r="AM35" s="3" t="s">
        <v>145</v>
      </c>
      <c r="AN35" s="3" t="s">
        <v>145</v>
      </c>
    </row>
    <row r="36" spans="1:40" x14ac:dyDescent="0.25">
      <c r="A36" s="11" t="s">
        <v>59</v>
      </c>
      <c r="B36" s="12" t="s">
        <v>61</v>
      </c>
      <c r="C36" s="12" t="s">
        <v>62</v>
      </c>
      <c r="D36" s="12" t="s">
        <v>91</v>
      </c>
      <c r="E36" s="12" t="s">
        <v>63</v>
      </c>
      <c r="F36" s="48"/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2</v>
      </c>
    </row>
    <row r="37" spans="1:40" x14ac:dyDescent="0.25">
      <c r="A37" s="11" t="s">
        <v>59</v>
      </c>
      <c r="B37" s="12" t="s">
        <v>61</v>
      </c>
      <c r="C37" s="12" t="s">
        <v>62</v>
      </c>
      <c r="D37" s="12" t="s">
        <v>91</v>
      </c>
      <c r="E37" s="12" t="s">
        <v>65</v>
      </c>
      <c r="F37" s="48"/>
      <c r="K37" s="3" t="s">
        <v>90</v>
      </c>
      <c r="L37" s="3" t="s">
        <v>90</v>
      </c>
      <c r="M37" s="3" t="s">
        <v>90</v>
      </c>
      <c r="N37" s="3" t="s">
        <v>90</v>
      </c>
      <c r="O37" s="3" t="s">
        <v>100</v>
      </c>
      <c r="P37" s="3" t="s">
        <v>100</v>
      </c>
    </row>
    <row r="38" spans="1:40" x14ac:dyDescent="0.25">
      <c r="A38" s="11" t="s">
        <v>59</v>
      </c>
      <c r="B38" s="12" t="s">
        <v>61</v>
      </c>
      <c r="C38" s="12" t="s">
        <v>62</v>
      </c>
      <c r="D38" s="12" t="s">
        <v>91</v>
      </c>
      <c r="E38" s="12" t="s">
        <v>80</v>
      </c>
      <c r="F38" s="48" t="s">
        <v>167</v>
      </c>
      <c r="K38" s="3">
        <v>0.35</v>
      </c>
      <c r="L38" s="3">
        <v>0.2</v>
      </c>
      <c r="M38" s="3">
        <v>0.5</v>
      </c>
      <c r="N38" s="3">
        <v>0.4</v>
      </c>
      <c r="O38" s="3">
        <v>0.32</v>
      </c>
      <c r="P38" s="3">
        <v>0.32</v>
      </c>
    </row>
    <row r="39" spans="1:40" x14ac:dyDescent="0.25">
      <c r="A39" s="11" t="s">
        <v>59</v>
      </c>
      <c r="B39" s="12" t="s">
        <v>61</v>
      </c>
      <c r="C39" s="12" t="s">
        <v>83</v>
      </c>
      <c r="D39" s="12" t="s">
        <v>84</v>
      </c>
      <c r="E39" s="12" t="s">
        <v>63</v>
      </c>
      <c r="F39" s="48"/>
      <c r="G39" s="3">
        <v>2</v>
      </c>
      <c r="H39" s="3">
        <v>2</v>
      </c>
      <c r="I39" s="3">
        <v>2</v>
      </c>
      <c r="J39" s="3">
        <v>2</v>
      </c>
    </row>
    <row r="40" spans="1:40" x14ac:dyDescent="0.25">
      <c r="A40" s="11" t="s">
        <v>59</v>
      </c>
      <c r="B40" s="12" t="s">
        <v>61</v>
      </c>
      <c r="C40" s="12" t="s">
        <v>83</v>
      </c>
      <c r="D40" s="12" t="s">
        <v>84</v>
      </c>
      <c r="E40" s="12" t="s">
        <v>65</v>
      </c>
      <c r="F40" s="48"/>
      <c r="G40" s="3" t="s">
        <v>82</v>
      </c>
      <c r="H40" s="3" t="s">
        <v>82</v>
      </c>
      <c r="I40" s="3" t="s">
        <v>82</v>
      </c>
      <c r="J40" s="3" t="s">
        <v>82</v>
      </c>
    </row>
    <row r="41" spans="1:40" s="23" customFormat="1" ht="15.75" thickBot="1" x14ac:dyDescent="0.3">
      <c r="A41" s="11" t="s">
        <v>59</v>
      </c>
      <c r="B41" s="12" t="s">
        <v>61</v>
      </c>
      <c r="C41" s="12" t="s">
        <v>83</v>
      </c>
      <c r="D41" s="12" t="s">
        <v>84</v>
      </c>
      <c r="E41" s="28" t="s">
        <v>80</v>
      </c>
      <c r="F41" s="48" t="s">
        <v>167</v>
      </c>
      <c r="G41" s="24">
        <v>1.1000000000000001</v>
      </c>
      <c r="H41" s="24">
        <v>1.1000000000000001</v>
      </c>
      <c r="I41" s="24">
        <v>1.1000000000000001</v>
      </c>
      <c r="J41" s="24">
        <v>1.1000000000000001</v>
      </c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</row>
    <row r="42" spans="1:40" s="25" customFormat="1" x14ac:dyDescent="0.25">
      <c r="A42" s="34" t="s">
        <v>59</v>
      </c>
      <c r="B42" s="35" t="s">
        <v>61</v>
      </c>
      <c r="C42" s="35" t="s">
        <v>144</v>
      </c>
      <c r="D42" s="35" t="s">
        <v>63</v>
      </c>
      <c r="E42" s="36"/>
      <c r="F42" s="48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 t="s">
        <v>117</v>
      </c>
      <c r="X42" s="37" t="s">
        <v>117</v>
      </c>
      <c r="Y42" s="37" t="s">
        <v>117</v>
      </c>
      <c r="Z42" s="37"/>
      <c r="AA42" s="37"/>
      <c r="AB42" s="37"/>
      <c r="AC42" s="37"/>
      <c r="AD42" s="37"/>
      <c r="AE42" s="37"/>
      <c r="AF42" s="37"/>
      <c r="AG42" s="37" t="s">
        <v>117</v>
      </c>
      <c r="AH42" s="37" t="s">
        <v>117</v>
      </c>
      <c r="AI42" s="37" t="s">
        <v>117</v>
      </c>
      <c r="AJ42" s="37" t="s">
        <v>117</v>
      </c>
      <c r="AK42" s="37" t="s">
        <v>117</v>
      </c>
      <c r="AL42" s="37" t="s">
        <v>117</v>
      </c>
      <c r="AM42" s="37" t="s">
        <v>117</v>
      </c>
      <c r="AN42" s="37" t="s">
        <v>117</v>
      </c>
    </row>
    <row r="43" spans="1:40" s="25" customFormat="1" x14ac:dyDescent="0.25">
      <c r="A43" s="11" t="s">
        <v>59</v>
      </c>
      <c r="B43" s="12" t="s">
        <v>61</v>
      </c>
      <c r="C43" s="12" t="s">
        <v>144</v>
      </c>
      <c r="D43" s="12" t="s">
        <v>65</v>
      </c>
      <c r="E43" s="28"/>
      <c r="F43" s="48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 t="s">
        <v>165</v>
      </c>
      <c r="X43" s="24" t="s">
        <v>164</v>
      </c>
      <c r="Y43" s="24" t="s">
        <v>164</v>
      </c>
      <c r="Z43" s="24"/>
      <c r="AA43" s="24"/>
      <c r="AB43" s="24"/>
      <c r="AC43" s="24"/>
      <c r="AD43" s="24"/>
      <c r="AE43" s="24"/>
      <c r="AF43" s="24"/>
      <c r="AG43" s="24" t="s">
        <v>145</v>
      </c>
      <c r="AH43" s="24" t="s">
        <v>145</v>
      </c>
      <c r="AI43" s="24" t="s">
        <v>145</v>
      </c>
      <c r="AJ43" s="24" t="s">
        <v>145</v>
      </c>
      <c r="AK43" s="24" t="s">
        <v>145</v>
      </c>
      <c r="AL43" s="24" t="s">
        <v>145</v>
      </c>
      <c r="AM43" s="24" t="s">
        <v>145</v>
      </c>
      <c r="AN43" s="24" t="s">
        <v>145</v>
      </c>
    </row>
    <row r="44" spans="1:40" s="25" customFormat="1" x14ac:dyDescent="0.25">
      <c r="A44" s="38" t="s">
        <v>59</v>
      </c>
      <c r="B44" s="39" t="s">
        <v>61</v>
      </c>
      <c r="C44" s="39" t="s">
        <v>144</v>
      </c>
      <c r="D44" s="39" t="s">
        <v>155</v>
      </c>
      <c r="E44" s="40"/>
      <c r="F44" s="48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 t="s">
        <v>163</v>
      </c>
      <c r="X44" s="41" t="str">
        <f>"SCHEDULE:CONSTANT-1"</f>
        <v>SCHEDULE:CONSTANT-1</v>
      </c>
      <c r="Y44" s="41" t="str">
        <f>"SCHEDULE:CONSTANT-1"</f>
        <v>SCHEDULE:CONSTANT-1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 t="str">
        <f>"SCHEDULE:CONSTANT-"&amp;ROUND(2400/8760,4)</f>
        <v>SCHEDULE:CONSTANT-0.274</v>
      </c>
      <c r="AK44" s="41"/>
      <c r="AL44" s="41" t="str">
        <f>"SCHEDULE:CONSTANT-"&amp;ROUND(1800/8760,4)</f>
        <v>SCHEDULE:CONSTANT-0.2055</v>
      </c>
      <c r="AM44" s="41" t="str">
        <f t="shared" ref="AM44:AN44" si="11">"SCHEDULE:CONSTANT-"&amp;ROUND(1800/8760,4)</f>
        <v>SCHEDULE:CONSTANT-0.2055</v>
      </c>
      <c r="AN44" s="41" t="str">
        <f t="shared" si="11"/>
        <v>SCHEDULE:CONSTANT-0.2055</v>
      </c>
    </row>
    <row r="45" spans="1:40" x14ac:dyDescent="0.25">
      <c r="A45" s="11" t="s">
        <v>59</v>
      </c>
      <c r="B45" s="12" t="s">
        <v>61</v>
      </c>
      <c r="C45" s="12" t="s">
        <v>127</v>
      </c>
      <c r="D45" s="12" t="s">
        <v>63</v>
      </c>
      <c r="E45" s="12"/>
      <c r="F45" s="48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 t="s">
        <v>117</v>
      </c>
      <c r="AA45" s="24" t="s">
        <v>117</v>
      </c>
      <c r="AB45" s="24" t="s">
        <v>117</v>
      </c>
      <c r="AC45" s="24" t="s">
        <v>117</v>
      </c>
      <c r="AD45" s="24" t="s">
        <v>117</v>
      </c>
      <c r="AE45" s="24" t="s">
        <v>117</v>
      </c>
      <c r="AF45" s="24" t="s">
        <v>117</v>
      </c>
      <c r="AG45" s="24"/>
      <c r="AH45" s="24"/>
      <c r="AI45" s="24"/>
      <c r="AJ45" s="24"/>
      <c r="AK45" s="24"/>
      <c r="AL45" s="24"/>
      <c r="AM45" s="24"/>
      <c r="AN45" s="24"/>
    </row>
    <row r="46" spans="1:40" x14ac:dyDescent="0.25">
      <c r="A46" s="11" t="s">
        <v>59</v>
      </c>
      <c r="B46" s="12" t="s">
        <v>61</v>
      </c>
      <c r="C46" s="12" t="s">
        <v>127</v>
      </c>
      <c r="D46" s="12" t="s">
        <v>65</v>
      </c>
      <c r="E46" s="12"/>
      <c r="F46" s="48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 t="s">
        <v>128</v>
      </c>
      <c r="AA46" s="24" t="s">
        <v>128</v>
      </c>
      <c r="AB46" s="24" t="s">
        <v>129</v>
      </c>
      <c r="AC46" s="24" t="s">
        <v>128</v>
      </c>
      <c r="AD46" s="24" t="s">
        <v>128</v>
      </c>
      <c r="AE46" s="24" t="s">
        <v>128</v>
      </c>
      <c r="AF46" s="24" t="s">
        <v>128</v>
      </c>
      <c r="AG46" s="24"/>
      <c r="AH46" s="24"/>
      <c r="AI46" s="24"/>
      <c r="AJ46" s="24"/>
      <c r="AK46" s="24"/>
      <c r="AL46" s="24"/>
      <c r="AM46" s="24"/>
      <c r="AN46" s="24"/>
    </row>
    <row r="47" spans="1:40" x14ac:dyDescent="0.25">
      <c r="A47" s="11" t="s">
        <v>59</v>
      </c>
      <c r="B47" s="12" t="s">
        <v>61</v>
      </c>
      <c r="C47" s="12" t="s">
        <v>127</v>
      </c>
      <c r="D47" s="12" t="s">
        <v>132</v>
      </c>
      <c r="E47" s="12"/>
      <c r="F47" s="48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 t="s">
        <v>153</v>
      </c>
      <c r="AA47" s="24" t="s">
        <v>153</v>
      </c>
      <c r="AB47" s="24" t="s">
        <v>153</v>
      </c>
      <c r="AC47" s="24" t="s">
        <v>153</v>
      </c>
      <c r="AD47" s="24" t="s">
        <v>153</v>
      </c>
      <c r="AE47" s="24" t="s">
        <v>153</v>
      </c>
      <c r="AF47" s="24" t="s">
        <v>153</v>
      </c>
      <c r="AG47" s="24"/>
      <c r="AH47" s="24"/>
      <c r="AI47" s="24"/>
      <c r="AJ47" s="24"/>
      <c r="AK47" s="24"/>
      <c r="AL47" s="24"/>
      <c r="AM47" s="24"/>
      <c r="AN47" s="24"/>
    </row>
    <row r="48" spans="1:40" x14ac:dyDescent="0.25">
      <c r="A48" s="11" t="s">
        <v>59</v>
      </c>
      <c r="B48" s="12" t="s">
        <v>61</v>
      </c>
      <c r="C48" s="12" t="s">
        <v>127</v>
      </c>
      <c r="D48" s="33" t="s">
        <v>130</v>
      </c>
      <c r="E48" s="12"/>
      <c r="F48" s="48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>
        <v>90</v>
      </c>
      <c r="AA48" s="24">
        <v>90</v>
      </c>
      <c r="AB48" s="24">
        <v>90</v>
      </c>
      <c r="AC48" s="24">
        <v>90</v>
      </c>
      <c r="AD48" s="24">
        <v>90</v>
      </c>
      <c r="AE48" s="24">
        <v>90</v>
      </c>
      <c r="AF48" s="24">
        <v>90</v>
      </c>
      <c r="AG48" s="24"/>
      <c r="AH48" s="24"/>
      <c r="AI48" s="24"/>
      <c r="AJ48" s="24"/>
      <c r="AK48" s="24"/>
      <c r="AL48" s="24"/>
      <c r="AM48" s="24"/>
      <c r="AN48" s="24"/>
    </row>
    <row r="49" spans="1:40" x14ac:dyDescent="0.25">
      <c r="A49" s="11" t="s">
        <v>59</v>
      </c>
      <c r="B49" s="12" t="s">
        <v>61</v>
      </c>
      <c r="C49" s="12" t="s">
        <v>127</v>
      </c>
      <c r="D49" s="12" t="s">
        <v>133</v>
      </c>
      <c r="E49" s="12"/>
      <c r="F49" s="48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>
        <v>180</v>
      </c>
      <c r="AA49" s="24" t="s">
        <v>117</v>
      </c>
      <c r="AB49" s="24">
        <v>0</v>
      </c>
      <c r="AC49" s="24" t="s">
        <v>117</v>
      </c>
      <c r="AD49" s="24">
        <v>180</v>
      </c>
      <c r="AE49" s="24">
        <v>1</v>
      </c>
      <c r="AF49" s="24">
        <v>0</v>
      </c>
      <c r="AG49" s="24"/>
      <c r="AH49" s="24"/>
      <c r="AI49" s="24"/>
      <c r="AJ49" s="24"/>
      <c r="AK49" s="24"/>
      <c r="AL49" s="24"/>
      <c r="AM49" s="24"/>
      <c r="AN49" s="24"/>
    </row>
    <row r="50" spans="1:40" x14ac:dyDescent="0.25">
      <c r="A50" s="11" t="s">
        <v>59</v>
      </c>
      <c r="B50" s="12" t="s">
        <v>61</v>
      </c>
      <c r="C50" s="12" t="s">
        <v>127</v>
      </c>
      <c r="D50" s="33" t="s">
        <v>131</v>
      </c>
      <c r="E50" s="12" t="s">
        <v>63</v>
      </c>
      <c r="F50" s="48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 t="s">
        <v>117</v>
      </c>
      <c r="AD50" s="24"/>
      <c r="AE50" s="24"/>
      <c r="AF50" s="24" t="s">
        <v>117</v>
      </c>
      <c r="AG50" s="24"/>
      <c r="AH50" s="24"/>
      <c r="AI50" s="24"/>
      <c r="AJ50" s="24"/>
      <c r="AK50" s="24"/>
      <c r="AL50" s="24"/>
      <c r="AM50" s="24"/>
      <c r="AN50" s="24"/>
    </row>
    <row r="51" spans="1:40" x14ac:dyDescent="0.25">
      <c r="A51" s="11" t="s">
        <v>59</v>
      </c>
      <c r="B51" s="12" t="s">
        <v>61</v>
      </c>
      <c r="C51" s="12" t="s">
        <v>127</v>
      </c>
      <c r="D51" s="33" t="s">
        <v>131</v>
      </c>
      <c r="E51" s="12" t="s">
        <v>65</v>
      </c>
      <c r="F51" s="48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 t="s">
        <v>139</v>
      </c>
      <c r="AD51" s="24"/>
      <c r="AE51" s="24"/>
      <c r="AF51" s="24" t="s">
        <v>139</v>
      </c>
      <c r="AG51" s="24"/>
      <c r="AH51" s="24"/>
      <c r="AI51" s="24"/>
      <c r="AJ51" s="24"/>
      <c r="AK51" s="24"/>
      <c r="AL51" s="24"/>
      <c r="AM51" s="24"/>
      <c r="AN51" s="24"/>
    </row>
    <row r="52" spans="1:40" x14ac:dyDescent="0.25">
      <c r="A52" s="11" t="s">
        <v>59</v>
      </c>
      <c r="B52" s="12" t="s">
        <v>61</v>
      </c>
      <c r="C52" s="12" t="s">
        <v>136</v>
      </c>
      <c r="D52" s="33" t="s">
        <v>63</v>
      </c>
      <c r="E52" s="12"/>
      <c r="F52" s="48"/>
      <c r="Z52" s="3">
        <v>2</v>
      </c>
      <c r="AA52" s="3">
        <v>2</v>
      </c>
      <c r="AC52" s="3">
        <v>2</v>
      </c>
      <c r="AD52" s="3">
        <v>2</v>
      </c>
      <c r="AE52" s="3">
        <v>2</v>
      </c>
    </row>
    <row r="53" spans="1:40" x14ac:dyDescent="0.25">
      <c r="A53" s="11" t="s">
        <v>59</v>
      </c>
      <c r="B53" s="12" t="s">
        <v>61</v>
      </c>
      <c r="C53" s="12" t="s">
        <v>136</v>
      </c>
      <c r="D53" s="12" t="s">
        <v>65</v>
      </c>
      <c r="E53" s="12"/>
      <c r="F53" s="48"/>
      <c r="Z53" s="3" t="s">
        <v>137</v>
      </c>
      <c r="AA53" s="3" t="s">
        <v>137</v>
      </c>
      <c r="AC53" s="3" t="s">
        <v>137</v>
      </c>
      <c r="AD53" s="3" t="s">
        <v>137</v>
      </c>
      <c r="AE53" s="3" t="s">
        <v>137</v>
      </c>
    </row>
    <row r="54" spans="1:40" x14ac:dyDescent="0.25">
      <c r="A54" s="11" t="s">
        <v>59</v>
      </c>
      <c r="B54" s="12" t="s">
        <v>61</v>
      </c>
      <c r="C54" s="12" t="s">
        <v>136</v>
      </c>
      <c r="D54" s="12" t="s">
        <v>132</v>
      </c>
      <c r="E54" s="12"/>
      <c r="F54" s="48"/>
      <c r="Z54" s="3" t="s">
        <v>153</v>
      </c>
      <c r="AA54" s="3" t="s">
        <v>153</v>
      </c>
      <c r="AC54" s="3" t="s">
        <v>153</v>
      </c>
      <c r="AD54" s="3" t="s">
        <v>153</v>
      </c>
      <c r="AE54" s="3" t="s">
        <v>153</v>
      </c>
    </row>
    <row r="55" spans="1:40" x14ac:dyDescent="0.25">
      <c r="A55" s="11" t="s">
        <v>59</v>
      </c>
      <c r="B55" s="12" t="s">
        <v>61</v>
      </c>
      <c r="C55" s="12" t="s">
        <v>136</v>
      </c>
      <c r="D55" s="33" t="s">
        <v>130</v>
      </c>
      <c r="E55" s="12"/>
      <c r="F55" s="48"/>
      <c r="Z55" s="3">
        <v>90</v>
      </c>
      <c r="AA55" s="3">
        <v>90</v>
      </c>
      <c r="AC55" s="3">
        <v>90</v>
      </c>
      <c r="AD55" s="3">
        <v>90</v>
      </c>
      <c r="AE55" s="3">
        <v>90</v>
      </c>
    </row>
    <row r="56" spans="1:40" x14ac:dyDescent="0.25">
      <c r="A56" s="11" t="s">
        <v>59</v>
      </c>
      <c r="B56" s="12" t="s">
        <v>61</v>
      </c>
      <c r="C56" s="12" t="s">
        <v>136</v>
      </c>
      <c r="D56" s="12" t="s">
        <v>133</v>
      </c>
      <c r="E56" s="12"/>
      <c r="F56" s="48"/>
      <c r="Z56" s="3">
        <v>270</v>
      </c>
      <c r="AA56" s="3" t="s">
        <v>117</v>
      </c>
      <c r="AC56" s="3" t="s">
        <v>117</v>
      </c>
      <c r="AD56" s="3">
        <v>180</v>
      </c>
      <c r="AE56" s="3" t="s">
        <v>117</v>
      </c>
    </row>
    <row r="57" spans="1:40" x14ac:dyDescent="0.25">
      <c r="A57" s="11" t="s">
        <v>59</v>
      </c>
      <c r="B57" s="12" t="s">
        <v>61</v>
      </c>
      <c r="C57" s="12" t="s">
        <v>136</v>
      </c>
      <c r="D57" s="33" t="s">
        <v>131</v>
      </c>
      <c r="E57" s="12" t="s">
        <v>63</v>
      </c>
      <c r="F57" s="48"/>
      <c r="AC57" s="3">
        <v>2</v>
      </c>
    </row>
    <row r="58" spans="1:40" s="23" customFormat="1" ht="15.75" thickBot="1" x14ac:dyDescent="0.3">
      <c r="A58" s="19" t="s">
        <v>59</v>
      </c>
      <c r="B58" s="20" t="s">
        <v>61</v>
      </c>
      <c r="C58" s="20" t="s">
        <v>136</v>
      </c>
      <c r="D58" s="42" t="s">
        <v>131</v>
      </c>
      <c r="E58" s="20" t="s">
        <v>65</v>
      </c>
      <c r="F58" s="49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 t="s">
        <v>138</v>
      </c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</row>
    <row r="59" spans="1:40" x14ac:dyDescent="0.25">
      <c r="A59" s="11" t="s">
        <v>56</v>
      </c>
      <c r="B59" s="12" t="s">
        <v>13</v>
      </c>
      <c r="C59" s="12" t="s">
        <v>62</v>
      </c>
      <c r="D59" s="12" t="s">
        <v>84</v>
      </c>
      <c r="E59" s="12" t="s">
        <v>80</v>
      </c>
      <c r="F59" s="48" t="s">
        <v>167</v>
      </c>
      <c r="G59" s="6"/>
      <c r="H59" s="6">
        <v>0.51</v>
      </c>
      <c r="I59" s="6"/>
      <c r="J59" s="6"/>
    </row>
    <row r="60" spans="1:40" x14ac:dyDescent="0.25">
      <c r="A60" s="11" t="s">
        <v>56</v>
      </c>
      <c r="B60" s="12" t="s">
        <v>13</v>
      </c>
      <c r="C60" s="12" t="s">
        <v>144</v>
      </c>
      <c r="D60" s="39" t="s">
        <v>155</v>
      </c>
      <c r="E60" s="28"/>
      <c r="F60" s="48"/>
      <c r="G60" s="6"/>
      <c r="H60" s="6"/>
      <c r="I60" s="6"/>
      <c r="J60" s="6"/>
    </row>
    <row r="61" spans="1:40" s="23" customFormat="1" ht="15.75" thickBot="1" x14ac:dyDescent="0.3">
      <c r="A61" s="19" t="s">
        <v>56</v>
      </c>
      <c r="B61" s="20" t="s">
        <v>13</v>
      </c>
      <c r="C61" s="20"/>
      <c r="D61" s="20"/>
      <c r="E61" s="30"/>
      <c r="F61" s="49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</row>
    <row r="62" spans="1:40" x14ac:dyDescent="0.25">
      <c r="A62" s="11" t="s">
        <v>56</v>
      </c>
      <c r="B62" s="12" t="s">
        <v>12</v>
      </c>
      <c r="C62" s="12" t="s">
        <v>62</v>
      </c>
      <c r="D62" s="12" t="s">
        <v>84</v>
      </c>
      <c r="E62" s="12" t="s">
        <v>80</v>
      </c>
      <c r="F62" s="48" t="s">
        <v>167</v>
      </c>
      <c r="G62" s="6"/>
      <c r="H62" s="6">
        <v>0.41</v>
      </c>
      <c r="I62" s="6"/>
      <c r="J62" s="6">
        <v>0.51</v>
      </c>
    </row>
    <row r="63" spans="1:40" x14ac:dyDescent="0.25">
      <c r="A63" s="11" t="s">
        <v>56</v>
      </c>
      <c r="B63" s="12" t="s">
        <v>12</v>
      </c>
      <c r="C63" s="12" t="s">
        <v>144</v>
      </c>
      <c r="D63" s="39" t="s">
        <v>155</v>
      </c>
      <c r="E63" s="28"/>
      <c r="F63" s="48"/>
      <c r="G63" s="6"/>
      <c r="H63" s="6"/>
      <c r="I63" s="6"/>
      <c r="J63" s="6"/>
      <c r="AG63" s="24" t="str">
        <f>"SCHEDULE:CONSTANT-"&amp;ROUND(1638/8760,4)</f>
        <v>SCHEDULE:CONSTANT-0.187</v>
      </c>
      <c r="AH63" s="24" t="str">
        <f>"SCHEDULE:CONSTANT-"&amp;ROUND(1900/8760,4)</f>
        <v>SCHEDULE:CONSTANT-0.2169</v>
      </c>
      <c r="AI63" s="24" t="str">
        <f>"SCHEDULE:CONSTANT-"&amp;ROUND(2400/8760,4)</f>
        <v>SCHEDULE:CONSTANT-0.274</v>
      </c>
      <c r="AK63" s="24" t="str">
        <f>"SCHEDULE:CONSTANT-"&amp;ROUND(1800/8760,4)</f>
        <v>SCHEDULE:CONSTANT-0.2055</v>
      </c>
    </row>
    <row r="64" spans="1:40" s="23" customFormat="1" ht="15.75" thickBot="1" x14ac:dyDescent="0.3">
      <c r="A64" s="19" t="s">
        <v>56</v>
      </c>
      <c r="B64" s="20" t="s">
        <v>12</v>
      </c>
      <c r="C64" s="20"/>
      <c r="D64" s="20"/>
      <c r="E64" s="30"/>
      <c r="F64" s="4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</row>
    <row r="65" spans="1:40" x14ac:dyDescent="0.25">
      <c r="A65" s="11" t="s">
        <v>56</v>
      </c>
      <c r="B65" s="12" t="s">
        <v>11</v>
      </c>
      <c r="C65" s="12" t="s">
        <v>62</v>
      </c>
      <c r="D65" s="12" t="s">
        <v>84</v>
      </c>
      <c r="E65" s="12" t="s">
        <v>80</v>
      </c>
      <c r="F65" s="48" t="s">
        <v>167</v>
      </c>
      <c r="G65" s="6"/>
      <c r="H65" s="6"/>
      <c r="I65" s="6"/>
      <c r="J65" s="6">
        <v>0.41</v>
      </c>
    </row>
    <row r="66" spans="1:40" x14ac:dyDescent="0.25">
      <c r="A66" s="11" t="s">
        <v>56</v>
      </c>
      <c r="B66" s="12" t="s">
        <v>11</v>
      </c>
      <c r="C66" s="12" t="s">
        <v>144</v>
      </c>
      <c r="D66" s="39" t="s">
        <v>155</v>
      </c>
      <c r="E66" s="28"/>
      <c r="F66" s="48"/>
      <c r="G66" s="6"/>
      <c r="H66" s="6"/>
      <c r="I66" s="6"/>
      <c r="J66" s="6"/>
      <c r="AG66" s="24" t="str">
        <f>"SCHEDULE:CONSTANT-"&amp;ROUND(2340/8760,4)</f>
        <v>SCHEDULE:CONSTANT-0.2671</v>
      </c>
      <c r="AH66" s="24" t="str">
        <f t="shared" ref="AH66:AI66" si="12">"SCHEDULE:CONSTANT-"&amp;ROUND(2340/8760,4)</f>
        <v>SCHEDULE:CONSTANT-0.2671</v>
      </c>
      <c r="AI66" s="24" t="str">
        <f t="shared" si="12"/>
        <v>SCHEDULE:CONSTANT-0.2671</v>
      </c>
      <c r="AK66" s="24" t="str">
        <f>"SCHEDULE:CONSTANT-"&amp;ROUND(2000/8760,4)</f>
        <v>SCHEDULE:CONSTANT-0.2283</v>
      </c>
    </row>
    <row r="67" spans="1:40" s="23" customFormat="1" ht="15.75" thickBot="1" x14ac:dyDescent="0.3">
      <c r="A67" s="19" t="s">
        <v>56</v>
      </c>
      <c r="B67" s="19" t="s">
        <v>11</v>
      </c>
      <c r="C67" s="20"/>
      <c r="D67" s="20"/>
      <c r="E67" s="30"/>
      <c r="F67" s="49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</row>
    <row r="68" spans="1:40" x14ac:dyDescent="0.25">
      <c r="A68" s="11"/>
      <c r="B68" s="12"/>
      <c r="C68" s="12"/>
      <c r="D68" s="12"/>
      <c r="E68" s="28"/>
      <c r="F68" s="48"/>
    </row>
    <row r="69" spans="1:40" x14ac:dyDescent="0.25">
      <c r="A69" s="11"/>
      <c r="B69" s="12"/>
      <c r="C69" s="12"/>
      <c r="D69" s="12"/>
      <c r="E69" s="28"/>
      <c r="F69" s="48"/>
    </row>
    <row r="70" spans="1:40" x14ac:dyDescent="0.25">
      <c r="A70" s="11"/>
      <c r="B70" s="12"/>
      <c r="C70" s="12"/>
      <c r="D70" s="12"/>
      <c r="E70" s="28"/>
      <c r="F70" s="48"/>
    </row>
    <row r="71" spans="1:40" x14ac:dyDescent="0.25">
      <c r="A71" s="11"/>
      <c r="B71" s="12"/>
      <c r="C71" s="12"/>
      <c r="D71" s="12"/>
      <c r="E71" s="28"/>
      <c r="F71" s="48"/>
    </row>
    <row r="72" spans="1:40" x14ac:dyDescent="0.25">
      <c r="A72" s="11"/>
      <c r="B72" s="12"/>
      <c r="C72" s="12"/>
      <c r="D72" s="12"/>
      <c r="E72" s="28"/>
      <c r="F72" s="48"/>
    </row>
    <row r="73" spans="1:40" x14ac:dyDescent="0.25">
      <c r="A73" s="11"/>
      <c r="B73" s="12"/>
      <c r="C73" s="12"/>
      <c r="D73" s="12"/>
      <c r="E73" s="28"/>
      <c r="F73" s="48"/>
    </row>
    <row r="74" spans="1:40" x14ac:dyDescent="0.25">
      <c r="A74" s="11"/>
      <c r="B74" s="12"/>
      <c r="C74" s="12"/>
      <c r="D74" s="12"/>
      <c r="E74" s="28"/>
      <c r="F74" s="48"/>
    </row>
    <row r="75" spans="1:40" x14ac:dyDescent="0.25">
      <c r="A75" s="11"/>
      <c r="B75" s="12"/>
      <c r="C75" s="12"/>
      <c r="D75" s="12"/>
      <c r="E75" s="28"/>
      <c r="F75" s="48"/>
    </row>
    <row r="76" spans="1:40" x14ac:dyDescent="0.25">
      <c r="A76" s="11"/>
      <c r="B76" s="12"/>
      <c r="C76" s="12"/>
      <c r="D76" s="12"/>
      <c r="E76" s="28"/>
      <c r="F76" s="48"/>
    </row>
    <row r="77" spans="1:40" x14ac:dyDescent="0.25">
      <c r="A77" s="11"/>
      <c r="B77" s="12"/>
      <c r="C77" s="12"/>
      <c r="D77" s="12"/>
      <c r="E77" s="28"/>
      <c r="F77" s="48"/>
    </row>
    <row r="78" spans="1:40" x14ac:dyDescent="0.25">
      <c r="A78" s="11"/>
      <c r="B78" s="12"/>
      <c r="C78" s="12"/>
      <c r="D78" s="12"/>
      <c r="E78" s="28"/>
      <c r="F78" s="48"/>
    </row>
    <row r="79" spans="1:40" x14ac:dyDescent="0.25">
      <c r="A79" s="11"/>
      <c r="B79" s="12"/>
      <c r="C79" s="12"/>
      <c r="D79" s="12"/>
      <c r="E79" s="28"/>
      <c r="F79" s="48"/>
    </row>
  </sheetData>
  <conditionalFormatting sqref="A68:F79 A5:F5 A10:F20">
    <cfRule type="expression" dxfId="381" priority="331">
      <formula>MOD(ROW(),2)</formula>
    </cfRule>
  </conditionalFormatting>
  <conditionalFormatting sqref="B6">
    <cfRule type="expression" dxfId="380" priority="306">
      <formula>MOD(ROW(),2)</formula>
    </cfRule>
  </conditionalFormatting>
  <conditionalFormatting sqref="C6:F6">
    <cfRule type="expression" dxfId="379" priority="305">
      <formula>MOD(ROW(),2)</formula>
    </cfRule>
  </conditionalFormatting>
  <conditionalFormatting sqref="A6">
    <cfRule type="expression" dxfId="378" priority="303">
      <formula>MOD(ROW(),2)</formula>
    </cfRule>
  </conditionalFormatting>
  <conditionalFormatting sqref="C7:F9">
    <cfRule type="expression" dxfId="377" priority="302">
      <formula>MOD(ROW(),2)</formula>
    </cfRule>
  </conditionalFormatting>
  <conditionalFormatting sqref="A6">
    <cfRule type="expression" dxfId="376" priority="304">
      <formula>MOD(ROW(),2)</formula>
    </cfRule>
  </conditionalFormatting>
  <conditionalFormatting sqref="C61">
    <cfRule type="expression" dxfId="375" priority="260">
      <formula>MOD(ROW(),2)</formula>
    </cfRule>
  </conditionalFormatting>
  <conditionalFormatting sqref="A7:B9">
    <cfRule type="expression" dxfId="374" priority="289">
      <formula>MOD(ROW(),2)</formula>
    </cfRule>
  </conditionalFormatting>
  <conditionalFormatting sqref="D24:F25">
    <cfRule type="expression" dxfId="373" priority="300">
      <formula>MOD(ROW(),2)</formula>
    </cfRule>
  </conditionalFormatting>
  <conditionalFormatting sqref="D23:F23">
    <cfRule type="expression" dxfId="372" priority="291">
      <formula>MOD(ROW(),2)</formula>
    </cfRule>
  </conditionalFormatting>
  <conditionalFormatting sqref="D64:F64">
    <cfRule type="expression" dxfId="371" priority="252">
      <formula>MOD(ROW(),2)</formula>
    </cfRule>
  </conditionalFormatting>
  <conditionalFormatting sqref="A30:B31 A24:B25">
    <cfRule type="expression" dxfId="370" priority="290">
      <formula>MOD(ROW(),2)</formula>
    </cfRule>
  </conditionalFormatting>
  <conditionalFormatting sqref="A23:B23">
    <cfRule type="expression" dxfId="369" priority="286">
      <formula>MOD(ROW(),2)</formula>
    </cfRule>
  </conditionalFormatting>
  <conditionalFormatting sqref="A32:B35">
    <cfRule type="expression" dxfId="368" priority="287">
      <formula>MOD(ROW(),2)</formula>
    </cfRule>
  </conditionalFormatting>
  <conditionalFormatting sqref="C23:C25 C30:C38">
    <cfRule type="expression" dxfId="367" priority="284">
      <formula>MOD(ROW(),2)</formula>
    </cfRule>
  </conditionalFormatting>
  <conditionalFormatting sqref="A59:B60">
    <cfRule type="expression" dxfId="366" priority="285">
      <formula>MOD(ROW(),2)</formula>
    </cfRule>
  </conditionalFormatting>
  <conditionalFormatting sqref="D26:F27">
    <cfRule type="expression" dxfId="365" priority="281">
      <formula>MOD(ROW(),2)</formula>
    </cfRule>
  </conditionalFormatting>
  <conditionalFormatting sqref="D29:F29">
    <cfRule type="expression" dxfId="364" priority="280">
      <formula>MOD(ROW(),2)</formula>
    </cfRule>
  </conditionalFormatting>
  <conditionalFormatting sqref="D28:F28">
    <cfRule type="expression" dxfId="363" priority="279">
      <formula>MOD(ROW(),2)</formula>
    </cfRule>
  </conditionalFormatting>
  <conditionalFormatting sqref="A29:B29 A26:B27">
    <cfRule type="expression" dxfId="362" priority="278">
      <formula>MOD(ROW(),2)</formula>
    </cfRule>
  </conditionalFormatting>
  <conditionalFormatting sqref="A28:B28">
    <cfRule type="expression" dxfId="361" priority="277">
      <formula>MOD(ROW(),2)</formula>
    </cfRule>
  </conditionalFormatting>
  <conditionalFormatting sqref="C26:C29">
    <cfRule type="expression" dxfId="360" priority="276">
      <formula>MOD(ROW(),2)</formula>
    </cfRule>
  </conditionalFormatting>
  <conditionalFormatting sqref="D39:D40">
    <cfRule type="expression" dxfId="359" priority="275">
      <formula>MOD(ROW(),2)</formula>
    </cfRule>
  </conditionalFormatting>
  <conditionalFormatting sqref="D62">
    <cfRule type="expression" dxfId="358" priority="239">
      <formula>MOD(ROW(),2)</formula>
    </cfRule>
  </conditionalFormatting>
  <conditionalFormatting sqref="D39:D40">
    <cfRule type="expression" dxfId="357" priority="274">
      <formula>MOD(ROW(),2)</formula>
    </cfRule>
  </conditionalFormatting>
  <conditionalFormatting sqref="A39:B40">
    <cfRule type="expression" dxfId="356" priority="272">
      <formula>MOD(ROW(),2)</formula>
    </cfRule>
  </conditionalFormatting>
  <conditionalFormatting sqref="C39:C40">
    <cfRule type="expression" dxfId="355" priority="270">
      <formula>MOD(ROW(),2)</formula>
    </cfRule>
  </conditionalFormatting>
  <conditionalFormatting sqref="E39:F40">
    <cfRule type="expression" dxfId="354" priority="269">
      <formula>MOD(ROW(),2)</formula>
    </cfRule>
  </conditionalFormatting>
  <conditionalFormatting sqref="E30:F30">
    <cfRule type="expression" dxfId="353" priority="263">
      <formula>MOD(ROW(),2)</formula>
    </cfRule>
  </conditionalFormatting>
  <conditionalFormatting sqref="E39:F39">
    <cfRule type="expression" dxfId="352" priority="268">
      <formula>MOD(ROW(),2)</formula>
    </cfRule>
  </conditionalFormatting>
  <conditionalFormatting sqref="D30:D35">
    <cfRule type="expression" dxfId="351" priority="266">
      <formula>MOD(ROW(),2)</formula>
    </cfRule>
  </conditionalFormatting>
  <conditionalFormatting sqref="D30:D35">
    <cfRule type="expression" dxfId="350" priority="265">
      <formula>MOD(ROW(),2)</formula>
    </cfRule>
  </conditionalFormatting>
  <conditionalFormatting sqref="E30:F31">
    <cfRule type="expression" dxfId="349" priority="264">
      <formula>MOD(ROW(),2)</formula>
    </cfRule>
  </conditionalFormatting>
  <conditionalFormatting sqref="E32:F35">
    <cfRule type="expression" dxfId="348" priority="262">
      <formula>MOD(ROW(),2)</formula>
    </cfRule>
  </conditionalFormatting>
  <conditionalFormatting sqref="E66:F66">
    <cfRule type="expression" dxfId="347" priority="250">
      <formula>MOD(ROW(),2)</formula>
    </cfRule>
  </conditionalFormatting>
  <conditionalFormatting sqref="D61:F61">
    <cfRule type="expression" dxfId="346" priority="259">
      <formula>MOD(ROW(),2)</formula>
    </cfRule>
  </conditionalFormatting>
  <conditionalFormatting sqref="A61:B61">
    <cfRule type="expression" dxfId="345" priority="258">
      <formula>MOD(ROW(),2)</formula>
    </cfRule>
  </conditionalFormatting>
  <conditionalFormatting sqref="E63:F63">
    <cfRule type="expression" dxfId="344" priority="257">
      <formula>MOD(ROW(),2)</formula>
    </cfRule>
  </conditionalFormatting>
  <conditionalFormatting sqref="A62:B63">
    <cfRule type="expression" dxfId="343" priority="255">
      <formula>MOD(ROW(),2)</formula>
    </cfRule>
  </conditionalFormatting>
  <conditionalFormatting sqref="A63:B63">
    <cfRule type="expression" dxfId="342" priority="254">
      <formula>MOD(ROW(),2)</formula>
    </cfRule>
  </conditionalFormatting>
  <conditionalFormatting sqref="C64">
    <cfRule type="expression" dxfId="341" priority="253">
      <formula>MOD(ROW(),2)</formula>
    </cfRule>
  </conditionalFormatting>
  <conditionalFormatting sqref="A64:B64">
    <cfRule type="expression" dxfId="340" priority="251">
      <formula>MOD(ROW(),2)</formula>
    </cfRule>
  </conditionalFormatting>
  <conditionalFormatting sqref="A65:B66">
    <cfRule type="expression" dxfId="339" priority="248">
      <formula>MOD(ROW(),2)</formula>
    </cfRule>
  </conditionalFormatting>
  <conditionalFormatting sqref="A66:B66">
    <cfRule type="expression" dxfId="338" priority="247">
      <formula>MOD(ROW(),2)</formula>
    </cfRule>
  </conditionalFormatting>
  <conditionalFormatting sqref="C67">
    <cfRule type="expression" dxfId="337" priority="246">
      <formula>MOD(ROW(),2)</formula>
    </cfRule>
  </conditionalFormatting>
  <conditionalFormatting sqref="D67:F67">
    <cfRule type="expression" dxfId="336" priority="245">
      <formula>MOD(ROW(),2)</formula>
    </cfRule>
  </conditionalFormatting>
  <conditionalFormatting sqref="A67">
    <cfRule type="expression" dxfId="335" priority="244">
      <formula>MOD(ROW(),2)</formula>
    </cfRule>
  </conditionalFormatting>
  <conditionalFormatting sqref="D65">
    <cfRule type="expression" dxfId="334" priority="234">
      <formula>MOD(ROW(),2)</formula>
    </cfRule>
  </conditionalFormatting>
  <conditionalFormatting sqref="E65:F65">
    <cfRule type="expression" dxfId="333" priority="233">
      <formula>MOD(ROW(),2)</formula>
    </cfRule>
  </conditionalFormatting>
  <conditionalFormatting sqref="B67">
    <cfRule type="expression" dxfId="332" priority="241">
      <formula>MOD(ROW(),2)</formula>
    </cfRule>
  </conditionalFormatting>
  <conditionalFormatting sqref="C62">
    <cfRule type="expression" dxfId="331" priority="240">
      <formula>MOD(ROW(),2)</formula>
    </cfRule>
  </conditionalFormatting>
  <conditionalFormatting sqref="A38:B38">
    <cfRule type="expression" dxfId="330" priority="229">
      <formula>MOD(ROW(),2)</formula>
    </cfRule>
  </conditionalFormatting>
  <conditionalFormatting sqref="D62">
    <cfRule type="expression" dxfId="329" priority="238">
      <formula>MOD(ROW(),2)</formula>
    </cfRule>
  </conditionalFormatting>
  <conditionalFormatting sqref="E62:F62">
    <cfRule type="expression" dxfId="328" priority="237">
      <formula>MOD(ROW(),2)</formula>
    </cfRule>
  </conditionalFormatting>
  <conditionalFormatting sqref="C65">
    <cfRule type="expression" dxfId="327" priority="236">
      <formula>MOD(ROW(),2)</formula>
    </cfRule>
  </conditionalFormatting>
  <conditionalFormatting sqref="D65">
    <cfRule type="expression" dxfId="326" priority="235">
      <formula>MOD(ROW(),2)</formula>
    </cfRule>
  </conditionalFormatting>
  <conditionalFormatting sqref="A53:B54">
    <cfRule type="expression" dxfId="325" priority="168">
      <formula>MOD(ROW(),2)</formula>
    </cfRule>
  </conditionalFormatting>
  <conditionalFormatting sqref="A55:B56">
    <cfRule type="expression" dxfId="324" priority="167">
      <formula>MOD(ROW(),2)</formula>
    </cfRule>
  </conditionalFormatting>
  <conditionalFormatting sqref="D36:D38">
    <cfRule type="expression" dxfId="323" priority="232">
      <formula>MOD(ROW(),2)</formula>
    </cfRule>
  </conditionalFormatting>
  <conditionalFormatting sqref="D36:D38">
    <cfRule type="expression" dxfId="322" priority="231">
      <formula>MOD(ROW(),2)</formula>
    </cfRule>
  </conditionalFormatting>
  <conditionalFormatting sqref="A36:B37">
    <cfRule type="expression" dxfId="321" priority="230">
      <formula>MOD(ROW(),2)</formula>
    </cfRule>
  </conditionalFormatting>
  <conditionalFormatting sqref="E36:F36">
    <cfRule type="expression" dxfId="320" priority="226">
      <formula>MOD(ROW(),2)</formula>
    </cfRule>
  </conditionalFormatting>
  <conditionalFormatting sqref="E36:F37">
    <cfRule type="expression" dxfId="319" priority="227">
      <formula>MOD(ROW(),2)</formula>
    </cfRule>
  </conditionalFormatting>
  <conditionalFormatting sqref="E38:F38">
    <cfRule type="expression" dxfId="318" priority="225">
      <formula>MOD(ROW(),2)</formula>
    </cfRule>
  </conditionalFormatting>
  <conditionalFormatting sqref="G36:J39 AG31:AL31 AM59:AN66 AJ63 AJ66 M36:T39 M52:T57 AG10:AL13 AG59:AL62 AG67:AN79 AG64:AL65 AG15:AL22 AG14:AN14 AG44:AI44 AG45:AJ51 AB31:AF51 AB5:AF23 Z24:AL29 AB57:AF79 AF53:AF56 Z52:AF52 G40:T51 G58:T79 G31:U35 Q36:U79 Z42:AA44 V42:V44 V45:AA79 V31:AA41 G5:AA29">
    <cfRule type="expression" dxfId="317" priority="222">
      <formula>MOD(ROW(),2)</formula>
    </cfRule>
  </conditionalFormatting>
  <conditionalFormatting sqref="C41:C44">
    <cfRule type="expression" dxfId="316" priority="221">
      <formula>MOD(ROW(),2)</formula>
    </cfRule>
  </conditionalFormatting>
  <conditionalFormatting sqref="D41:F44">
    <cfRule type="expression" dxfId="315" priority="220">
      <formula>MOD(ROW(),2)</formula>
    </cfRule>
  </conditionalFormatting>
  <conditionalFormatting sqref="A41:B44">
    <cfRule type="expression" dxfId="314" priority="219">
      <formula>MOD(ROW(),2)</formula>
    </cfRule>
  </conditionalFormatting>
  <conditionalFormatting sqref="K36:L37">
    <cfRule type="expression" dxfId="313" priority="217">
      <formula>MOD(ROW(),2)</formula>
    </cfRule>
  </conditionalFormatting>
  <conditionalFormatting sqref="K38:L39">
    <cfRule type="expression" dxfId="312" priority="215">
      <formula>MOD(ROW(),2)</formula>
    </cfRule>
  </conditionalFormatting>
  <conditionalFormatting sqref="A45:B45">
    <cfRule type="expression" dxfId="311" priority="212">
      <formula>MOD(ROW(),2)</formula>
    </cfRule>
  </conditionalFormatting>
  <conditionalFormatting sqref="C45:C49 C51">
    <cfRule type="expression" dxfId="310" priority="211">
      <formula>MOD(ROW(),2)</formula>
    </cfRule>
  </conditionalFormatting>
  <conditionalFormatting sqref="A21:F22">
    <cfRule type="expression" dxfId="309" priority="183">
      <formula>MOD(ROW(),2)</formula>
    </cfRule>
  </conditionalFormatting>
  <conditionalFormatting sqref="A51:B51">
    <cfRule type="expression" dxfId="308" priority="208">
      <formula>MOD(ROW(),2)</formula>
    </cfRule>
  </conditionalFormatting>
  <conditionalFormatting sqref="C53:C58">
    <cfRule type="expression" dxfId="307" priority="179">
      <formula>MOD(ROW(),2)</formula>
    </cfRule>
  </conditionalFormatting>
  <conditionalFormatting sqref="A57:B58">
    <cfRule type="expression" dxfId="306" priority="176">
      <formula>MOD(ROW(),2)</formula>
    </cfRule>
  </conditionalFormatting>
  <conditionalFormatting sqref="D45">
    <cfRule type="expression" dxfId="305" priority="204">
      <formula>MOD(ROW(),2)</formula>
    </cfRule>
  </conditionalFormatting>
  <conditionalFormatting sqref="D45">
    <cfRule type="expression" dxfId="304" priority="203">
      <formula>MOD(ROW(),2)</formula>
    </cfRule>
  </conditionalFormatting>
  <conditionalFormatting sqref="E45:F45">
    <cfRule type="expression" dxfId="303" priority="202">
      <formula>MOD(ROW(),2)</formula>
    </cfRule>
  </conditionalFormatting>
  <conditionalFormatting sqref="A48:B49">
    <cfRule type="expression" dxfId="302" priority="198">
      <formula>MOD(ROW(),2)</formula>
    </cfRule>
  </conditionalFormatting>
  <conditionalFormatting sqref="D46:D47 D49">
    <cfRule type="expression" dxfId="301" priority="201">
      <formula>MOD(ROW(),2)</formula>
    </cfRule>
  </conditionalFormatting>
  <conditionalFormatting sqref="D46:D47 D49">
    <cfRule type="expression" dxfId="300" priority="200">
      <formula>MOD(ROW(),2)</formula>
    </cfRule>
  </conditionalFormatting>
  <conditionalFormatting sqref="A46:B47">
    <cfRule type="expression" dxfId="299" priority="199">
      <formula>MOD(ROW(),2)</formula>
    </cfRule>
  </conditionalFormatting>
  <conditionalFormatting sqref="E46:F46">
    <cfRule type="expression" dxfId="298" priority="196">
      <formula>MOD(ROW(),2)</formula>
    </cfRule>
  </conditionalFormatting>
  <conditionalFormatting sqref="E46:F47">
    <cfRule type="expression" dxfId="297" priority="197">
      <formula>MOD(ROW(),2)</formula>
    </cfRule>
  </conditionalFormatting>
  <conditionalFormatting sqref="E48:F49">
    <cfRule type="expression" dxfId="296" priority="195">
      <formula>MOD(ROW(),2)</formula>
    </cfRule>
  </conditionalFormatting>
  <conditionalFormatting sqref="G46:J49 G51:J51">
    <cfRule type="expression" dxfId="295" priority="194">
      <formula>MOD(ROW(),2)</formula>
    </cfRule>
  </conditionalFormatting>
  <conditionalFormatting sqref="K46:L47">
    <cfRule type="expression" dxfId="294" priority="189">
      <formula>MOD(ROW(),2)</formula>
    </cfRule>
  </conditionalFormatting>
  <conditionalFormatting sqref="AB46:AE48 AB49 AD49:AE49">
    <cfRule type="expression" dxfId="293" priority="184">
      <formula>MOD(ROW(),2)</formula>
    </cfRule>
  </conditionalFormatting>
  <conditionalFormatting sqref="K48:L49 K51:L51">
    <cfRule type="expression" dxfId="292" priority="188">
      <formula>MOD(ROW(),2)</formula>
    </cfRule>
  </conditionalFormatting>
  <conditionalFormatting sqref="Z46:AA48 Z51:AE51 Z49">
    <cfRule type="expression" dxfId="291" priority="187">
      <formula>MOD(ROW(),2)</formula>
    </cfRule>
  </conditionalFormatting>
  <conditionalFormatting sqref="D48">
    <cfRule type="expression" dxfId="290" priority="185">
      <formula>MOD(ROW(),2)</formula>
    </cfRule>
  </conditionalFormatting>
  <conditionalFormatting sqref="AG23">
    <cfRule type="expression" dxfId="289" priority="112">
      <formula>MOD(ROW(),2)</formula>
    </cfRule>
  </conditionalFormatting>
  <conditionalFormatting sqref="AC53:AE55 AD56">
    <cfRule type="expression" dxfId="288" priority="156">
      <formula>MOD(ROW(),2)</formula>
    </cfRule>
  </conditionalFormatting>
  <conditionalFormatting sqref="C50">
    <cfRule type="expression" dxfId="287" priority="155">
      <formula>MOD(ROW(),2)</formula>
    </cfRule>
  </conditionalFormatting>
  <conditionalFormatting sqref="A50:B50">
    <cfRule type="expression" dxfId="286" priority="152">
      <formula>MOD(ROW(),2)</formula>
    </cfRule>
  </conditionalFormatting>
  <conditionalFormatting sqref="D50:D51">
    <cfRule type="expression" dxfId="285" priority="146">
      <formula>MOD(ROW(),2)</formula>
    </cfRule>
  </conditionalFormatting>
  <conditionalFormatting sqref="D53:D54 D56">
    <cfRule type="expression" dxfId="284" priority="170">
      <formula>MOD(ROW(),2)</formula>
    </cfRule>
  </conditionalFormatting>
  <conditionalFormatting sqref="D53:D54 D56">
    <cfRule type="expression" dxfId="283" priority="169">
      <formula>MOD(ROW(),2)</formula>
    </cfRule>
  </conditionalFormatting>
  <conditionalFormatting sqref="E53:F53">
    <cfRule type="expression" dxfId="282" priority="165">
      <formula>MOD(ROW(),2)</formula>
    </cfRule>
  </conditionalFormatting>
  <conditionalFormatting sqref="E53:F54">
    <cfRule type="expression" dxfId="281" priority="166">
      <formula>MOD(ROW(),2)</formula>
    </cfRule>
  </conditionalFormatting>
  <conditionalFormatting sqref="E55:F56">
    <cfRule type="expression" dxfId="280" priority="164">
      <formula>MOD(ROW(),2)</formula>
    </cfRule>
  </conditionalFormatting>
  <conditionalFormatting sqref="G53:J57">
    <cfRule type="expression" dxfId="279" priority="163">
      <formula>MOD(ROW(),2)</formula>
    </cfRule>
  </conditionalFormatting>
  <conditionalFormatting sqref="K53:L54">
    <cfRule type="expression" dxfId="278" priority="162">
      <formula>MOD(ROW(),2)</formula>
    </cfRule>
  </conditionalFormatting>
  <conditionalFormatting sqref="AG52:AJ52">
    <cfRule type="expression" dxfId="277" priority="120">
      <formula>MOD(ROW(),2)</formula>
    </cfRule>
  </conditionalFormatting>
  <conditionalFormatting sqref="K55:L57">
    <cfRule type="expression" dxfId="276" priority="161">
      <formula>MOD(ROW(),2)</formula>
    </cfRule>
  </conditionalFormatting>
  <conditionalFormatting sqref="AA53:AA57">
    <cfRule type="expression" dxfId="275" priority="160">
      <formula>MOD(ROW(),2)</formula>
    </cfRule>
  </conditionalFormatting>
  <conditionalFormatting sqref="D55">
    <cfRule type="expression" dxfId="274" priority="159">
      <formula>MOD(ROW(),2)</formula>
    </cfRule>
  </conditionalFormatting>
  <conditionalFormatting sqref="AB53:AB56">
    <cfRule type="expression" dxfId="273" priority="157">
      <formula>MOD(ROW(),2)</formula>
    </cfRule>
  </conditionalFormatting>
  <conditionalFormatting sqref="AG33:AL33">
    <cfRule type="expression" dxfId="272" priority="119">
      <formula>MOD(ROW(),2)</formula>
    </cfRule>
  </conditionalFormatting>
  <conditionalFormatting sqref="G50:J50">
    <cfRule type="expression" dxfId="271" priority="149">
      <formula>MOD(ROW(),2)</formula>
    </cfRule>
  </conditionalFormatting>
  <conditionalFormatting sqref="K50:L50">
    <cfRule type="expression" dxfId="270" priority="148">
      <formula>MOD(ROW(),2)</formula>
    </cfRule>
  </conditionalFormatting>
  <conditionalFormatting sqref="AD50:AE50 Z50:AB50">
    <cfRule type="expression" dxfId="269" priority="147">
      <formula>MOD(ROW(),2)</formula>
    </cfRule>
  </conditionalFormatting>
  <conditionalFormatting sqref="E50:F51">
    <cfRule type="expression" dxfId="268" priority="145">
      <formula>MOD(ROW(),2)</formula>
    </cfRule>
  </conditionalFormatting>
  <conditionalFormatting sqref="D57:D58">
    <cfRule type="expression" dxfId="267" priority="144">
      <formula>MOD(ROW(),2)</formula>
    </cfRule>
  </conditionalFormatting>
  <conditionalFormatting sqref="E57:F58">
    <cfRule type="expression" dxfId="266" priority="143">
      <formula>MOD(ROW(),2)</formula>
    </cfRule>
  </conditionalFormatting>
  <conditionalFormatting sqref="C52">
    <cfRule type="expression" dxfId="265" priority="142">
      <formula>MOD(ROW(),2)</formula>
    </cfRule>
  </conditionalFormatting>
  <conditionalFormatting sqref="A52:B52">
    <cfRule type="expression" dxfId="264" priority="141">
      <formula>MOD(ROW(),2)</formula>
    </cfRule>
  </conditionalFormatting>
  <conditionalFormatting sqref="G52:J52">
    <cfRule type="expression" dxfId="263" priority="140">
      <formula>MOD(ROW(),2)</formula>
    </cfRule>
  </conditionalFormatting>
  <conditionalFormatting sqref="K52:L52">
    <cfRule type="expression" dxfId="262" priority="139">
      <formula>MOD(ROW(),2)</formula>
    </cfRule>
  </conditionalFormatting>
  <conditionalFormatting sqref="D52">
    <cfRule type="expression" dxfId="261" priority="137">
      <formula>MOD(ROW(),2)</formula>
    </cfRule>
  </conditionalFormatting>
  <conditionalFormatting sqref="E52:F52">
    <cfRule type="expression" dxfId="260" priority="136">
      <formula>MOD(ROW(),2)</formula>
    </cfRule>
  </conditionalFormatting>
  <conditionalFormatting sqref="AF46:AF49">
    <cfRule type="expression" dxfId="259" priority="135">
      <formula>MOD(ROW(),2)</formula>
    </cfRule>
  </conditionalFormatting>
  <conditionalFormatting sqref="AF51">
    <cfRule type="expression" dxfId="258" priority="134">
      <formula>MOD(ROW(),2)</formula>
    </cfRule>
  </conditionalFormatting>
  <conditionalFormatting sqref="AG34:AL35">
    <cfRule type="expression" dxfId="257" priority="118">
      <formula>MOD(ROW(),2)</formula>
    </cfRule>
  </conditionalFormatting>
  <conditionalFormatting sqref="AC50">
    <cfRule type="expression" dxfId="256" priority="132">
      <formula>MOD(ROW(),2)</formula>
    </cfRule>
  </conditionalFormatting>
  <conditionalFormatting sqref="AC56">
    <cfRule type="expression" dxfId="255" priority="131">
      <formula>MOD(ROW(),2)</formula>
    </cfRule>
  </conditionalFormatting>
  <conditionalFormatting sqref="AE56">
    <cfRule type="expression" dxfId="254" priority="130">
      <formula>MOD(ROW(),2)</formula>
    </cfRule>
  </conditionalFormatting>
  <conditionalFormatting sqref="AF50">
    <cfRule type="expression" dxfId="253" priority="129">
      <formula>MOD(ROW(),2)</formula>
    </cfRule>
  </conditionalFormatting>
  <conditionalFormatting sqref="AG32:AL32">
    <cfRule type="expression" dxfId="252" priority="128">
      <formula>MOD(ROW(),2)</formula>
    </cfRule>
  </conditionalFormatting>
  <conditionalFormatting sqref="AG41:AJ42 AK42:AL42">
    <cfRule type="expression" dxfId="251" priority="126">
      <formula>MOD(ROW(),2)</formula>
    </cfRule>
  </conditionalFormatting>
  <conditionalFormatting sqref="AG5:AJ9 AG36:AJ40">
    <cfRule type="expression" dxfId="250" priority="127">
      <formula>MOD(ROW(),2)</formula>
    </cfRule>
  </conditionalFormatting>
  <conditionalFormatting sqref="AG58:AJ58 AG46:AJ48 AG51:AJ51">
    <cfRule type="expression" dxfId="249" priority="125">
      <formula>MOD(ROW(),2)</formula>
    </cfRule>
  </conditionalFormatting>
  <conditionalFormatting sqref="AG53:AJ57">
    <cfRule type="expression" dxfId="248" priority="122">
      <formula>MOD(ROW(),2)</formula>
    </cfRule>
  </conditionalFormatting>
  <conditionalFormatting sqref="AG50:AJ50">
    <cfRule type="expression" dxfId="247" priority="121">
      <formula>MOD(ROW(),2)</formula>
    </cfRule>
  </conditionalFormatting>
  <conditionalFormatting sqref="AK66">
    <cfRule type="expression" dxfId="246" priority="60">
      <formula>MOD(ROW(),2)</formula>
    </cfRule>
  </conditionalFormatting>
  <conditionalFormatting sqref="C63">
    <cfRule type="expression" dxfId="245" priority="117">
      <formula>MOD(ROW(),2)</formula>
    </cfRule>
  </conditionalFormatting>
  <conditionalFormatting sqref="C66">
    <cfRule type="expression" dxfId="244" priority="115">
      <formula>MOD(ROW(),2)</formula>
    </cfRule>
  </conditionalFormatting>
  <conditionalFormatting sqref="AG43:AL43">
    <cfRule type="expression" dxfId="243" priority="113">
      <formula>MOD(ROW(),2)</formula>
    </cfRule>
  </conditionalFormatting>
  <conditionalFormatting sqref="AH23:AL23">
    <cfRule type="expression" dxfId="242" priority="111">
      <formula>MOD(ROW(),2)</formula>
    </cfRule>
  </conditionalFormatting>
  <conditionalFormatting sqref="AK52:AL52">
    <cfRule type="expression" dxfId="241" priority="100">
      <formula>MOD(ROW(),2)</formula>
    </cfRule>
  </conditionalFormatting>
  <conditionalFormatting sqref="AL44:AN44">
    <cfRule type="expression" dxfId="240" priority="63">
      <formula>MOD(ROW(),2)</formula>
    </cfRule>
  </conditionalFormatting>
  <conditionalFormatting sqref="AJ44">
    <cfRule type="expression" dxfId="239" priority="62">
      <formula>MOD(ROW(),2)</formula>
    </cfRule>
  </conditionalFormatting>
  <conditionalFormatting sqref="AK41:AL41 AK45:AL51 AK44">
    <cfRule type="expression" dxfId="238" priority="105">
      <formula>MOD(ROW(),2)</formula>
    </cfRule>
  </conditionalFormatting>
  <conditionalFormatting sqref="AK5:AL9 AK36:AL40 AL63 AL66">
    <cfRule type="expression" dxfId="237" priority="106">
      <formula>MOD(ROW(),2)</formula>
    </cfRule>
  </conditionalFormatting>
  <conditionalFormatting sqref="AK58:AL58 AK46:AL48 AK51:AL51">
    <cfRule type="expression" dxfId="236" priority="104">
      <formula>MOD(ROW(),2)</formula>
    </cfRule>
  </conditionalFormatting>
  <conditionalFormatting sqref="AK53:AL57">
    <cfRule type="expression" dxfId="235" priority="102">
      <formula>MOD(ROW(),2)</formula>
    </cfRule>
  </conditionalFormatting>
  <conditionalFormatting sqref="AK50:AL50">
    <cfRule type="expression" dxfId="234" priority="101">
      <formula>MOD(ROW(),2)</formula>
    </cfRule>
  </conditionalFormatting>
  <conditionalFormatting sqref="AK63">
    <cfRule type="expression" dxfId="233" priority="61">
      <formula>MOD(ROW(),2)</formula>
    </cfRule>
  </conditionalFormatting>
  <conditionalFormatting sqref="AM31:AN31 AM10:AN13 AM15:AN20">
    <cfRule type="expression" dxfId="232" priority="95">
      <formula>MOD(ROW(),2)</formula>
    </cfRule>
  </conditionalFormatting>
  <conditionalFormatting sqref="AM24:AN29">
    <cfRule type="expression" dxfId="231" priority="94">
      <formula>MOD(ROW(),2)</formula>
    </cfRule>
  </conditionalFormatting>
  <conditionalFormatting sqref="AM21:AN22">
    <cfRule type="expression" dxfId="230" priority="93">
      <formula>MOD(ROW(),2)</formula>
    </cfRule>
  </conditionalFormatting>
  <conditionalFormatting sqref="AM33:AN33">
    <cfRule type="expression" dxfId="229" priority="90">
      <formula>MOD(ROW(),2)</formula>
    </cfRule>
  </conditionalFormatting>
  <conditionalFormatting sqref="AM34:AN35">
    <cfRule type="expression" dxfId="228" priority="89">
      <formula>MOD(ROW(),2)</formula>
    </cfRule>
  </conditionalFormatting>
  <conditionalFormatting sqref="AM32:AN32">
    <cfRule type="expression" dxfId="227" priority="92">
      <formula>MOD(ROW(),2)</formula>
    </cfRule>
  </conditionalFormatting>
  <conditionalFormatting sqref="AM42:AN42">
    <cfRule type="expression" dxfId="226" priority="91">
      <formula>MOD(ROW(),2)</formula>
    </cfRule>
  </conditionalFormatting>
  <conditionalFormatting sqref="AM43:AN43">
    <cfRule type="expression" dxfId="225" priority="88">
      <formula>MOD(ROW(),2)</formula>
    </cfRule>
  </conditionalFormatting>
  <conditionalFormatting sqref="AM23:AN23">
    <cfRule type="expression" dxfId="224" priority="87">
      <formula>MOD(ROW(),2)</formula>
    </cfRule>
  </conditionalFormatting>
  <conditionalFormatting sqref="AM52">
    <cfRule type="expression" dxfId="223" priority="80">
      <formula>MOD(ROW(),2)</formula>
    </cfRule>
  </conditionalFormatting>
  <conditionalFormatting sqref="AM45:AM51 AM41:AN41">
    <cfRule type="expression" dxfId="222" priority="85">
      <formula>MOD(ROW(),2)</formula>
    </cfRule>
  </conditionalFormatting>
  <conditionalFormatting sqref="AM5:AM9 AN8:AN9 AM36:AN40">
    <cfRule type="expression" dxfId="221" priority="86">
      <formula>MOD(ROW(),2)</formula>
    </cfRule>
  </conditionalFormatting>
  <conditionalFormatting sqref="AM58 AM46:AM48 AM51">
    <cfRule type="expression" dxfId="220" priority="84">
      <formula>MOD(ROW(),2)</formula>
    </cfRule>
  </conditionalFormatting>
  <conditionalFormatting sqref="AM53:AM57">
    <cfRule type="expression" dxfId="219" priority="82">
      <formula>MOD(ROW(),2)</formula>
    </cfRule>
  </conditionalFormatting>
  <conditionalFormatting sqref="AM50">
    <cfRule type="expression" dxfId="218" priority="81">
      <formula>MOD(ROW(),2)</formula>
    </cfRule>
  </conditionalFormatting>
  <conditionalFormatting sqref="AN5:AN7">
    <cfRule type="expression" dxfId="217" priority="70">
      <formula>MOD(ROW(),2)</formula>
    </cfRule>
  </conditionalFormatting>
  <conditionalFormatting sqref="AN45:AN51">
    <cfRule type="expression" dxfId="216" priority="69">
      <formula>MOD(ROW(),2)</formula>
    </cfRule>
  </conditionalFormatting>
  <conditionalFormatting sqref="AN58 AN46:AN48 AN51">
    <cfRule type="expression" dxfId="215" priority="68">
      <formula>MOD(ROW(),2)</formula>
    </cfRule>
  </conditionalFormatting>
  <conditionalFormatting sqref="AN52">
    <cfRule type="expression" dxfId="214" priority="64">
      <formula>MOD(ROW(),2)</formula>
    </cfRule>
  </conditionalFormatting>
  <conditionalFormatting sqref="AN53:AN57">
    <cfRule type="expression" dxfId="213" priority="66">
      <formula>MOD(ROW(),2)</formula>
    </cfRule>
  </conditionalFormatting>
  <conditionalFormatting sqref="AN50">
    <cfRule type="expression" dxfId="212" priority="65">
      <formula>MOD(ROW(),2)</formula>
    </cfRule>
  </conditionalFormatting>
  <conditionalFormatting sqref="D63">
    <cfRule type="expression" dxfId="211" priority="59">
      <formula>MOD(ROW(),2)</formula>
    </cfRule>
  </conditionalFormatting>
  <conditionalFormatting sqref="D66">
    <cfRule type="expression" dxfId="210" priority="58">
      <formula>MOD(ROW(),2)</formula>
    </cfRule>
  </conditionalFormatting>
  <conditionalFormatting sqref="AG63">
    <cfRule type="expression" dxfId="209" priority="57">
      <formula>MOD(ROW(),2)</formula>
    </cfRule>
  </conditionalFormatting>
  <conditionalFormatting sqref="AG66:AI66">
    <cfRule type="expression" dxfId="208" priority="56">
      <formula>MOD(ROW(),2)</formula>
    </cfRule>
  </conditionalFormatting>
  <conditionalFormatting sqref="AH63">
    <cfRule type="expression" dxfId="207" priority="55">
      <formula>MOD(ROW(),2)</formula>
    </cfRule>
  </conditionalFormatting>
  <conditionalFormatting sqref="AI63">
    <cfRule type="expression" dxfId="206" priority="54">
      <formula>MOD(ROW(),2)</formula>
    </cfRule>
  </conditionalFormatting>
  <conditionalFormatting sqref="D59">
    <cfRule type="expression" dxfId="205" priority="51">
      <formula>MOD(ROW(),2)</formula>
    </cfRule>
  </conditionalFormatting>
  <conditionalFormatting sqref="E60:F60">
    <cfRule type="expression" dxfId="204" priority="53">
      <formula>MOD(ROW(),2)</formula>
    </cfRule>
  </conditionalFormatting>
  <conditionalFormatting sqref="C59">
    <cfRule type="expression" dxfId="203" priority="52">
      <formula>MOD(ROW(),2)</formula>
    </cfRule>
  </conditionalFormatting>
  <conditionalFormatting sqref="D59">
    <cfRule type="expression" dxfId="202" priority="50">
      <formula>MOD(ROW(),2)</formula>
    </cfRule>
  </conditionalFormatting>
  <conditionalFormatting sqref="E59:F59">
    <cfRule type="expression" dxfId="201" priority="49">
      <formula>MOD(ROW(),2)</formula>
    </cfRule>
  </conditionalFormatting>
  <conditionalFormatting sqref="C60">
    <cfRule type="expression" dxfId="200" priority="48">
      <formula>MOD(ROW(),2)</formula>
    </cfRule>
  </conditionalFormatting>
  <conditionalFormatting sqref="D60">
    <cfRule type="expression" dxfId="199" priority="47">
      <formula>MOD(ROW(),2)</formula>
    </cfRule>
  </conditionalFormatting>
  <conditionalFormatting sqref="W42:Y42">
    <cfRule type="expression" dxfId="198" priority="46">
      <formula>MOD(ROW(),2)</formula>
    </cfRule>
  </conditionalFormatting>
  <conditionalFormatting sqref="W43:X43">
    <cfRule type="expression" dxfId="197" priority="45">
      <formula>MOD(ROW(),2)</formula>
    </cfRule>
  </conditionalFormatting>
  <conditionalFormatting sqref="W44">
    <cfRule type="expression" dxfId="196" priority="44">
      <formula>MOD(ROW(),2)</formula>
    </cfRule>
  </conditionalFormatting>
  <conditionalFormatting sqref="X44">
    <cfRule type="expression" dxfId="195" priority="43">
      <formula>MOD(ROW(),2)</formula>
    </cfRule>
  </conditionalFormatting>
  <conditionalFormatting sqref="Y43">
    <cfRule type="expression" dxfId="194" priority="42">
      <formula>MOD(ROW(),2)</formula>
    </cfRule>
  </conditionalFormatting>
  <conditionalFormatting sqref="Y44">
    <cfRule type="expression" dxfId="193" priority="41">
      <formula>MOD(ROW(),2)</formula>
    </cfRule>
  </conditionalFormatting>
  <conditionalFormatting sqref="F5:F79">
    <cfRule type="expression" dxfId="192" priority="40">
      <formula>MOD(ROW(),2)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2021-09-23T23:51:50Z</dcterms:modified>
</cp:coreProperties>
</file>