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uleset-checking-tool\rct229\ruletest_engine\ruletest_jsons\ruletest_spreadsheets\"/>
    </mc:Choice>
  </mc:AlternateContent>
  <xr:revisionPtr revIDLastSave="0" documentId="13_ncr:1_{A5B3A744-4FB7-4072-AB49-C37CC84D0246}" xr6:coauthVersionLast="45" xr6:coauthVersionMax="45" xr10:uidLastSave="{00000000-0000-0000-0000-000000000000}"/>
  <bookViews>
    <workbookView xWindow="28680" yWindow="-120" windowWidth="25440" windowHeight="15390" xr2:uid="{6D4BDC1E-634D-4FA4-9728-A76C548BE460}"/>
  </bookViews>
  <sheets>
    <sheet name="TCDs" sheetId="4" r:id="rId1"/>
    <sheet name="TCD_old" sheetId="1" state="hidden" r:id="rId2"/>
    <sheet name="Lookups" sheetId="2" r:id="rId3"/>
  </sheets>
  <definedNames>
    <definedName name="RMR_TYPES">Lookups!$B$2:$B$4</definedName>
    <definedName name="TEST_OUTCOME_TYPES">Lookups!$C$2:$C$3</definedName>
    <definedName name="TEST_TARGETS">Lookups!$D$2:$D$8</definedName>
    <definedName name="TEST_TYPES">Lookups!$A$2:$A$25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4" l="1"/>
  <c r="G1" i="4"/>
  <c r="AJ62" i="4" l="1"/>
  <c r="AI62" i="4"/>
  <c r="AI65" i="4"/>
  <c r="AJ65" i="4"/>
  <c r="AH65" i="4"/>
  <c r="AH62" i="4"/>
  <c r="AL65" i="4"/>
  <c r="AL62" i="4"/>
  <c r="AK43" i="4"/>
  <c r="AN43" i="4"/>
  <c r="AO43" i="4"/>
  <c r="AM43" i="4"/>
  <c r="AN1" i="4" l="1"/>
  <c r="AO1" i="4"/>
  <c r="AO8" i="4"/>
  <c r="AN8" i="4"/>
  <c r="AM1" i="4"/>
  <c r="AL8" i="4"/>
  <c r="AM8" i="4"/>
  <c r="AL1" i="4"/>
  <c r="AK33" i="4"/>
  <c r="AJ33" i="4"/>
  <c r="AI33" i="4"/>
  <c r="AH33" i="4"/>
  <c r="AI8" i="4"/>
  <c r="AJ8" i="4"/>
  <c r="AK8" i="4"/>
  <c r="AH8" i="4"/>
  <c r="AH1" i="4"/>
  <c r="AI1" i="4"/>
  <c r="AJ1" i="4"/>
  <c r="AK1" i="4"/>
  <c r="AG32" i="4"/>
  <c r="AF32" i="4"/>
  <c r="AE32" i="4"/>
  <c r="AE8" i="4"/>
  <c r="AC8" i="4"/>
  <c r="AD8" i="4"/>
  <c r="AD32" i="4"/>
  <c r="AC32" i="4"/>
  <c r="AB32" i="4"/>
  <c r="AB8" i="4"/>
  <c r="AA8" i="4"/>
  <c r="AA32" i="4"/>
  <c r="AA1" i="4" l="1"/>
  <c r="AB1" i="4"/>
  <c r="AC1" i="4"/>
  <c r="AD1" i="4"/>
  <c r="AE1" i="4"/>
  <c r="AF1" i="4"/>
  <c r="AG1" i="4"/>
  <c r="Z12" i="4" l="1"/>
  <c r="V12" i="4"/>
  <c r="Z9" i="4"/>
  <c r="X9" i="4"/>
  <c r="V9" i="4"/>
  <c r="U9" i="4"/>
  <c r="T9" i="4"/>
  <c r="Y9" i="4"/>
  <c r="W9" i="4"/>
  <c r="K9" i="4"/>
  <c r="J9" i="4"/>
  <c r="I9" i="4"/>
  <c r="H9" i="4"/>
  <c r="S8" i="4"/>
  <c r="R8" i="4"/>
  <c r="Q8" i="4"/>
  <c r="P8" i="4"/>
  <c r="O8" i="4"/>
  <c r="N8" i="4"/>
  <c r="M8" i="4"/>
  <c r="L8" i="4"/>
  <c r="K8" i="4"/>
  <c r="J8" i="4"/>
  <c r="I8" i="4"/>
  <c r="H8" i="4"/>
  <c r="X12" i="4"/>
  <c r="V1" i="4" l="1"/>
  <c r="X1" i="4"/>
  <c r="Z1" i="4"/>
  <c r="R1" i="4" l="1"/>
  <c r="S1" i="4"/>
  <c r="T1" i="4"/>
  <c r="U1" i="4"/>
  <c r="Q1" i="4"/>
  <c r="P1" i="4"/>
  <c r="W1" i="4"/>
  <c r="Y1" i="4"/>
  <c r="I1" i="4" l="1"/>
  <c r="J1" i="4"/>
  <c r="K1" i="4"/>
  <c r="L1" i="4"/>
  <c r="M1" i="4"/>
  <c r="N1" i="4"/>
  <c r="O1" i="4"/>
  <c r="H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tc={535CFA6F-0ABF-4274-85F7-9874B9AC2DE8}</author>
  </authors>
  <commentList>
    <comment ref="U10" authorId="0" shapeId="0" xr:uid="{535CFA6F-0ABF-4274-85F7-9874B9AC2DE8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 unclear to me on TCD</t>
      </text>
    </comment>
  </commentList>
</comments>
</file>

<file path=xl/sharedStrings.xml><?xml version="1.0" encoding="utf-8"?>
<sst xmlns="http://schemas.openxmlformats.org/spreadsheetml/2006/main" count="870" uniqueCount="170">
  <si>
    <t>appendix_g_section_id</t>
  </si>
  <si>
    <t>rule_id</t>
  </si>
  <si>
    <t>test_id</t>
  </si>
  <si>
    <t>rule_description</t>
  </si>
  <si>
    <t>target_rmr</t>
  </si>
  <si>
    <t>pass</t>
  </si>
  <si>
    <t>test_outcome</t>
  </si>
  <si>
    <t>test_type</t>
  </si>
  <si>
    <t>a</t>
  </si>
  <si>
    <t>Number of transformers modeled in User RMR and Baseline RMR are the same</t>
  </si>
  <si>
    <t>rmr_types</t>
  </si>
  <si>
    <t>baseline</t>
  </si>
  <si>
    <t>proposed</t>
  </si>
  <si>
    <t>user</t>
  </si>
  <si>
    <t>test_target</t>
  </si>
  <si>
    <t>test_target_types</t>
  </si>
  <si>
    <t>rmr</t>
  </si>
  <si>
    <t>table</t>
  </si>
  <si>
    <t>target_value</t>
  </si>
  <si>
    <t>b</t>
  </si>
  <si>
    <t>fail</t>
  </si>
  <si>
    <t>test_outcome_types</t>
  </si>
  <si>
    <t>building/transformers/..</t>
  </si>
  <si>
    <t>value_equal_to</t>
  </si>
  <si>
    <t>value_not_equal_to</t>
  </si>
  <si>
    <t>value_greater_than</t>
  </si>
  <si>
    <t>value_greater_than_or_equal_to</t>
  </si>
  <si>
    <t>value_less_than</t>
  </si>
  <si>
    <t>value_less_than_or_equal_to</t>
  </si>
  <si>
    <t>user_rmr_xpath</t>
  </si>
  <si>
    <t>target_id</t>
  </si>
  <si>
    <t>Transformer efficiency reported in User RMR equals Table 8.4.4</t>
  </si>
  <si>
    <t>case_number</t>
  </si>
  <si>
    <t>self</t>
  </si>
  <si>
    <t>Drytype</t>
  </si>
  <si>
    <t>building/transformer/transformer/type</t>
  </si>
  <si>
    <t>building/transformer/transformer/phase</t>
  </si>
  <si>
    <t>transformer_efficiency</t>
  </si>
  <si>
    <t>table_8.4.4</t>
  </si>
  <si>
    <t>triplet_101</t>
  </si>
  <si>
    <t>triplet_102</t>
  </si>
  <si>
    <t>num_of_elements_equal_to</t>
  </si>
  <si>
    <t>num_of_elements_not_equal_to</t>
  </si>
  <si>
    <t>num_of_elements_greater_than</t>
  </si>
  <si>
    <t>num_of_elements_greater_than_or_equal_to</t>
  </si>
  <si>
    <t>num_of_elements_less_than</t>
  </si>
  <si>
    <t>num_of_elements_less_than_or_equal_to</t>
  </si>
  <si>
    <t>Rule</t>
  </si>
  <si>
    <t>element_exists</t>
  </si>
  <si>
    <t>key1</t>
  </si>
  <si>
    <t>key2</t>
  </si>
  <si>
    <t>key3</t>
  </si>
  <si>
    <t>description</t>
  </si>
  <si>
    <t>applicability_tests</t>
  </si>
  <si>
    <t>element_is_equal_to</t>
  </si>
  <si>
    <t>Test</t>
  </si>
  <si>
    <t>rmr_transformations</t>
  </si>
  <si>
    <t>key4</t>
  </si>
  <si>
    <t>expected_rule_outcome</t>
  </si>
  <si>
    <t>rmr_template</t>
  </si>
  <si>
    <t>Section</t>
  </si>
  <si>
    <t>json_template</t>
  </si>
  <si>
    <t>JSON_PATH: spaces[0]</t>
  </si>
  <si>
    <t>id</t>
  </si>
  <si>
    <t>buildings[0]</t>
  </si>
  <si>
    <t>name</t>
  </si>
  <si>
    <t>building_name</t>
  </si>
  <si>
    <t>is_all_new</t>
  </si>
  <si>
    <t>true</t>
  </si>
  <si>
    <t>JSON_PATH: building_segments[0]</t>
  </si>
  <si>
    <t>JSON_PATH: thermal_blocks[0]</t>
  </si>
  <si>
    <t>thermal_block_name</t>
  </si>
  <si>
    <t>JSON_PATH: zones[0]</t>
  </si>
  <si>
    <t>zone_name</t>
  </si>
  <si>
    <t>LOBBY_HOTEL</t>
  </si>
  <si>
    <t>lighting_space_type</t>
  </si>
  <si>
    <t>floor_area</t>
  </si>
  <si>
    <t>c</t>
  </si>
  <si>
    <t>d</t>
  </si>
  <si>
    <t>DORMITORY_LIVING_QUARTERS</t>
  </si>
  <si>
    <t>power_per_area</t>
  </si>
  <si>
    <t>Guest Room Lighting</t>
  </si>
  <si>
    <t>Hotel Lobby Lighting</t>
  </si>
  <si>
    <t>JSON_PATH: spaces[1]</t>
  </si>
  <si>
    <t>interior_lighting[0]</t>
  </si>
  <si>
    <t>HOTEL_MOTEL</t>
  </si>
  <si>
    <t>lighting_building_area_type</t>
  </si>
  <si>
    <t>Block 1</t>
  </si>
  <si>
    <t>Thermal Zone 1</t>
  </si>
  <si>
    <t>Guest Room Lighting 1</t>
  </si>
  <si>
    <t>Guest Room Lighting 2</t>
  </si>
  <si>
    <t>interior_lighting[1]</t>
  </si>
  <si>
    <t>Lighting power for all spaces in the P-RMR is the less than the lighting power allowance for the building.</t>
  </si>
  <si>
    <t>Lighting power for all building segments in the P-RMR is the less than the lighting power allowance for the building.</t>
  </si>
  <si>
    <t>Lighting power for all building segments in the P-RMR exceds the lighting power allowance for the building</t>
  </si>
  <si>
    <t>Proposed lighting power for the "Space ID 1", of "Hotel/Motel" space type, is equal to or greater than 0.41 W/ft2 as expected</t>
  </si>
  <si>
    <t>Proposed lighting power for the "Space ID 1", of "Hotel/Motel" space type, is not equal to or greater than 0.41 W/ft2 as expected</t>
  </si>
  <si>
    <t>Proposed lighting power for the "Space ID 1", of "Dormitory-Living Quarters" space type, is equal to or greater than 0.50 W/ft2 as expected</t>
  </si>
  <si>
    <t>Proposed lighting power for the "Space ID 1", of "Dormitory-Living Quarters" space type, is not equal to or greater than 0.50 W/ft2 as expected</t>
  </si>
  <si>
    <t>caution</t>
  </si>
  <si>
    <t>Lighting power in the proposed RMR is as exisiting and cannot be verified by RCT.</t>
  </si>
  <si>
    <t>Baseline RMR ILPA is determined based on requirments specified in Table G3.7, as expected</t>
  </si>
  <si>
    <t>Baseline RMR ILPA is not  determined based on requirments specified in Table G3.7, as expected</t>
  </si>
  <si>
    <t>Dining Area Lighting 1</t>
  </si>
  <si>
    <t>Dining Area Lighting 2</t>
  </si>
  <si>
    <t>DINING_AREA_FAMILY_DINING</t>
  </si>
  <si>
    <t>Lighting power in the proposed RMR is as designed and cannot be verified by RCT.</t>
  </si>
  <si>
    <t>Lighting power in the proposed RMR = Table 9.5.1 requirements</t>
  </si>
  <si>
    <t>Lighting power in the proposed RMR is not equal to prescriptive BAT requirements</t>
  </si>
  <si>
    <t>Lighting power in the baseline RMR is equal to requirments specified in Table G3.8</t>
  </si>
  <si>
    <t>Lighting power in the baseline RMR is not equal to requirments specified in Table G3.8</t>
  </si>
  <si>
    <t>OFFICE_ENCLOSED</t>
  </si>
  <si>
    <t>OFFICE</t>
  </si>
  <si>
    <t>Office Lighting</t>
  </si>
  <si>
    <t>status_type</t>
  </si>
  <si>
    <t>NEW</t>
  </si>
  <si>
    <t>The baseline LPDr for "Space ID 1" is equal to 1.1 W/ft2 as expected</t>
  </si>
  <si>
    <t>The baseline LPDr for "Space ID 1" is not equal to 1.1 W/ft2 as expected</t>
  </si>
  <si>
    <t>Reading Area Lighting</t>
  </si>
  <si>
    <t>LIBRARY_READING_AREA</t>
  </si>
  <si>
    <t>EXISTING</t>
  </si>
  <si>
    <t>key5</t>
  </si>
  <si>
    <t>1</t>
  </si>
  <si>
    <t>Space 1</t>
  </si>
  <si>
    <t>Space 2</t>
  </si>
  <si>
    <t>Proposed building "Space ID" does not have windows or skylights and is not modeled with daylighting controls, as expected</t>
  </si>
  <si>
    <t>Proposed building "Space ID" is modeled with daylighting controls, as expected</t>
  </si>
  <si>
    <t>Proposed building "Space ID" is has windows but is not modeled with daylighting controls.</t>
  </si>
  <si>
    <t>Proposed building "Space ID" is has windows and is  modeled with daylighting controls, as expected</t>
  </si>
  <si>
    <t>Baseline building "Space ID" has windows and is not modeled with daylighting controls.</t>
  </si>
  <si>
    <t>Baseline building "Space ID" has windows and is modeled with daylighting controls.</t>
  </si>
  <si>
    <t>e</t>
  </si>
  <si>
    <t>f</t>
  </si>
  <si>
    <t>g</t>
  </si>
  <si>
    <t>JSON_PATH: surfaces[0]</t>
  </si>
  <si>
    <t>surface_1</t>
  </si>
  <si>
    <t>surface</t>
  </si>
  <si>
    <t>tilt</t>
  </si>
  <si>
    <t>fenestration_subsurfaces[0]</t>
  </si>
  <si>
    <t>adjacent_to</t>
  </si>
  <si>
    <t>azimuth</t>
  </si>
  <si>
    <t>Lighting 1</t>
  </si>
  <si>
    <t>has_daylighting_control</t>
  </si>
  <si>
    <t>JSON_PATH: surfaces[1]</t>
  </si>
  <si>
    <t>surface_2</t>
  </si>
  <si>
    <t>window_2</t>
  </si>
  <si>
    <t>window_1</t>
  </si>
  <si>
    <t>Proposed interior lighting EFLH for "Space ID 1" is lower than the EFLH for the the same in the B-RMR. This should be verified.</t>
  </si>
  <si>
    <t>Proposed interior lighting EFLH for "Space ID 1" is higher than the EFLH for the the same in the B-RMR. This should be verified.</t>
  </si>
  <si>
    <t>Proposed interior lighting EFLH for "Space ID 1" is equal to the EFLH for the the same in the B-RMR, as expected.</t>
  </si>
  <si>
    <t>has_occupancy_control</t>
  </si>
  <si>
    <t>schedules[0]</t>
  </si>
  <si>
    <t>Lighting Schedule</t>
  </si>
  <si>
    <t>AUDIENCE_SEATING_AREA_AUDITORIUM</t>
  </si>
  <si>
    <t>Proposed interior EFLH for "Space ID 1" is less than the EFLH for the same in the B-RMR</t>
  </si>
  <si>
    <t>Proposed interior EFLH for "Space ID 1" is equal to the EFLH for the same in the B-RMR</t>
  </si>
  <si>
    <t>Proposed EFLHs for "Space ID 1" are lower than that in Baseline RMR and should be manually  verified.</t>
  </si>
  <si>
    <t>OFFICE_OPEN_PLAN</t>
  </si>
  <si>
    <t>GUEST_ROOM</t>
  </si>
  <si>
    <t>building_segment</t>
  </si>
  <si>
    <t>EXTERIOR</t>
  </si>
  <si>
    <t>lighting_multiplier_schedule_name</t>
  </si>
  <si>
    <t>hourly_values</t>
  </si>
  <si>
    <t>Proposed building ILP equals to user building ILP</t>
  </si>
  <si>
    <t>Proposed building ILP does not equal user building ILP</t>
  </si>
  <si>
    <t>Lighting power for all spaces in the P-RMR exceeds the lighting power allowance for the building</t>
  </si>
  <si>
    <t>b-21</t>
  </si>
  <si>
    <t>c-22</t>
  </si>
  <si>
    <t>b-24</t>
  </si>
  <si>
    <t>c-25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</si>
</sst>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dashed">
        <color theme="6" tint="-0.24994659260841701"/>
      </right>
      <top/>
      <bottom/>
      <diagonal/>
    </border>
    <border>
      <left style="dashed">
        <color theme="6" tint="-0.24994659260841701"/>
      </left>
      <right style="dashed">
        <color theme="6" tint="-0.24994659260841701"/>
      </right>
      <top/>
      <bottom/>
      <diagonal/>
    </border>
    <border>
      <left/>
      <right style="dashed">
        <color theme="6" tint="-0.24994659260841701"/>
      </right>
      <top style="medium">
        <color auto="1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ashed">
        <color theme="6" tint="-0.24994659260841701"/>
      </right>
      <top/>
      <bottom style="medium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dashed">
        <color theme="6" tint="-0.24994659260841701"/>
      </left>
      <right/>
      <top/>
      <bottom/>
      <diagonal/>
    </border>
    <border>
      <left/>
      <right style="dashed">
        <color theme="6" tint="-0.24994659260841701"/>
      </right>
      <top style="dotted">
        <color indexed="64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ashed">
        <color theme="6" tint="-0.24994659260841701"/>
      </right>
      <top/>
      <bottom style="dotted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ashed">
        <color theme="6" tint="-0.2499465926084170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1" xfId="0" applyFont="1" applyFill="1" applyBorder="1"/>
    <xf numFmtId="0" fontId="1" fillId="4" borderId="2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Alignment="1">
      <alignment horizontal="center" vertical="center"/>
    </xf>
    <xf numFmtId="0" fontId="3" fillId="5" borderId="0" xfId="0" applyFont="1" applyFill="1" applyBorder="1"/>
    <xf numFmtId="0" fontId="1" fillId="2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188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nzalez, Juan" id="{1A49BB3D-5F6C-4FED-AA5E-1F4F2C8C02C3}" userId="S::juan.gonzalez@pnnl.gov::b9545d9e-b532-44b2-a62f-3783f3c5471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10" dT="2021-05-25T22:34:37.38" personId="{1A49BB3D-5F6C-4FED-AA5E-1F4F2C8C02C3}" id="{535CFA6F-0ABF-4274-85F7-9874B9AC2DE8}">
    <text>Test unclear to me on TCD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16CE-C113-4173-BA9E-9D8DBBCAB481}">
  <dimension ref="A1:AO78"/>
  <sheetViews>
    <sheetView tabSelected="1" zoomScale="85" zoomScaleNormal="85" workbookViewId="0">
      <pane xSplit="5" topLeftCell="F1" activePane="topRight" state="frozen"/>
      <selection pane="topRight" activeCell="G21" sqref="G21"/>
    </sheetView>
  </sheetViews>
  <sheetFormatPr defaultRowHeight="15" x14ac:dyDescent="0.25"/>
  <cols>
    <col min="1" max="1" width="23.140625" style="15" bestFit="1" customWidth="1"/>
    <col min="2" max="2" width="14" style="16" bestFit="1" customWidth="1"/>
    <col min="3" max="3" width="29.85546875" style="16" bestFit="1" customWidth="1"/>
    <col min="4" max="4" width="30.140625" style="16" bestFit="1" customWidth="1"/>
    <col min="5" max="5" width="30.140625" style="26" customWidth="1"/>
    <col min="6" max="7" width="55.140625" style="3" customWidth="1"/>
    <col min="8" max="8" width="55.140625" style="3" bestFit="1" customWidth="1"/>
    <col min="9" max="10" width="52.7109375" style="3" bestFit="1" customWidth="1"/>
    <col min="11" max="11" width="48" style="3" bestFit="1" customWidth="1"/>
    <col min="12" max="13" width="53.5703125" style="3" bestFit="1" customWidth="1"/>
    <col min="14" max="14" width="47.85546875" style="3" bestFit="1" customWidth="1"/>
    <col min="15" max="15" width="51.42578125" style="3" bestFit="1" customWidth="1"/>
    <col min="16" max="41" width="50.5703125" style="3" bestFit="1" customWidth="1"/>
  </cols>
  <sheetData>
    <row r="1" spans="1:41" x14ac:dyDescent="0.25">
      <c r="A1" s="7" t="s">
        <v>49</v>
      </c>
      <c r="B1" s="8" t="s">
        <v>50</v>
      </c>
      <c r="C1" s="8" t="s">
        <v>51</v>
      </c>
      <c r="D1" s="8" t="s">
        <v>57</v>
      </c>
      <c r="E1" s="8" t="s">
        <v>121</v>
      </c>
      <c r="F1" s="5" t="str">
        <f>"rule-"&amp;F2&amp;"-"&amp;F3&amp;"-"&amp;F4</f>
        <v>rule-6-1-a</v>
      </c>
      <c r="G1" s="5" t="str">
        <f>"rule-"&amp;G2&amp;"-"&amp;G3&amp;"-"&amp;G4</f>
        <v>rule-6-1-b</v>
      </c>
      <c r="H1" s="5" t="str">
        <f>"rule-"&amp;H2&amp;"-"&amp;H3&amp;"-"&amp;H4</f>
        <v>rule-6-2-a</v>
      </c>
      <c r="I1" s="5" t="str">
        <f t="shared" ref="I1:AL1" si="0">"rule-"&amp;I2&amp;"-"&amp;I3&amp;"-"&amp;I4</f>
        <v>rule-6-2-b</v>
      </c>
      <c r="J1" s="5" t="str">
        <f t="shared" si="0"/>
        <v>rule-6-2-c</v>
      </c>
      <c r="K1" s="5" t="str">
        <f t="shared" si="0"/>
        <v>rule-6-2-d</v>
      </c>
      <c r="L1" s="5" t="str">
        <f t="shared" si="0"/>
        <v>rule-6-3-a</v>
      </c>
      <c r="M1" s="5" t="str">
        <f t="shared" si="0"/>
        <v>rule-6-3-b</v>
      </c>
      <c r="N1" s="5" t="str">
        <f t="shared" si="0"/>
        <v>rule-6-3-c</v>
      </c>
      <c r="O1" s="5" t="str">
        <f t="shared" si="0"/>
        <v>rule-6-3-d</v>
      </c>
      <c r="P1" s="5" t="str">
        <f t="shared" si="0"/>
        <v>rule-6-4-a</v>
      </c>
      <c r="Q1" s="5" t="str">
        <f>"rule-"&amp;Q2&amp;"-"&amp;Q3&amp;"-"&amp;Q4</f>
        <v>rule-6-5-a</v>
      </c>
      <c r="R1" s="5" t="str">
        <f>"rule-"&amp;R2&amp;"-"&amp;R3&amp;"-"&amp;R4</f>
        <v>rule-6-6-a</v>
      </c>
      <c r="S1" s="5" t="str">
        <f>"rule-"&amp;S2&amp;"-"&amp;S3&amp;"-"&amp;S4</f>
        <v>rule-6-6-b</v>
      </c>
      <c r="T1" s="5" t="str">
        <f>"rule-"&amp;T2&amp;"-"&amp;T3&amp;"-"&amp;T4</f>
        <v>rule-6-7-a</v>
      </c>
      <c r="U1" s="5" t="str">
        <f>"rule-"&amp;U2&amp;"-"&amp;U3&amp;"-"&amp;U4</f>
        <v>rule-6-7-b</v>
      </c>
      <c r="V1" s="5" t="str">
        <f t="shared" si="0"/>
        <v>rule-6-8-a</v>
      </c>
      <c r="W1" s="5" t="str">
        <f>"rule-"&amp;W2&amp;"-"&amp;W3&amp;"-"&amp;W4</f>
        <v>rule-6-8-b-21</v>
      </c>
      <c r="X1" s="5" t="str">
        <f t="shared" si="0"/>
        <v>rule-6-8-b-24</v>
      </c>
      <c r="Y1" s="5" t="str">
        <f>"rule-"&amp;Y2&amp;"-"&amp;Y3&amp;"-"&amp;Y4</f>
        <v>rule-6-8-c-22</v>
      </c>
      <c r="Z1" s="5" t="str">
        <f t="shared" si="0"/>
        <v>rule-6-8-c-25</v>
      </c>
      <c r="AA1" s="5" t="str">
        <f t="shared" si="0"/>
        <v>rule-6-12-a</v>
      </c>
      <c r="AB1" s="5" t="str">
        <f t="shared" si="0"/>
        <v>rule-6-12-b</v>
      </c>
      <c r="AC1" s="5" t="str">
        <f t="shared" si="0"/>
        <v>rule-6-12-c</v>
      </c>
      <c r="AD1" s="5" t="str">
        <f t="shared" si="0"/>
        <v>rule-6-12-d</v>
      </c>
      <c r="AE1" s="5" t="str">
        <f t="shared" si="0"/>
        <v>rule-6-12-e</v>
      </c>
      <c r="AF1" s="5" t="str">
        <f t="shared" si="0"/>
        <v>rule-6-12-f</v>
      </c>
      <c r="AG1" s="5" t="str">
        <f t="shared" si="0"/>
        <v>rule-6-12-g</v>
      </c>
      <c r="AH1" s="5" t="str">
        <f t="shared" si="0"/>
        <v>rule-6-13-a</v>
      </c>
      <c r="AI1" s="5" t="str">
        <f t="shared" si="0"/>
        <v>rule-6-13-b</v>
      </c>
      <c r="AJ1" s="5" t="str">
        <f t="shared" si="0"/>
        <v>rule-6-13-c</v>
      </c>
      <c r="AK1" s="5" t="str">
        <f t="shared" si="0"/>
        <v>rule-6-13-d</v>
      </c>
      <c r="AL1" s="5" t="str">
        <f t="shared" si="0"/>
        <v>rule-6-14-a</v>
      </c>
      <c r="AM1" s="5" t="str">
        <f t="shared" ref="AM1:AO1" si="1">"rule-"&amp;AM2&amp;"-"&amp;AM3&amp;"-"&amp;AM4</f>
        <v>rule-6-14-b</v>
      </c>
      <c r="AN1" s="5" t="str">
        <f t="shared" si="1"/>
        <v>rule-6-15-a</v>
      </c>
      <c r="AO1" s="5" t="str">
        <f t="shared" si="1"/>
        <v>rule-6-16-a</v>
      </c>
    </row>
    <row r="2" spans="1:41" ht="15" customHeight="1" x14ac:dyDescent="0.25">
      <c r="A2" s="9" t="s">
        <v>60</v>
      </c>
      <c r="B2" s="10"/>
      <c r="C2" s="10"/>
      <c r="D2" s="10"/>
      <c r="E2" s="28"/>
      <c r="F2" s="3">
        <v>6</v>
      </c>
      <c r="G2" s="3">
        <v>6</v>
      </c>
      <c r="H2" s="3">
        <v>6</v>
      </c>
      <c r="I2" s="3">
        <v>6</v>
      </c>
      <c r="J2" s="3">
        <v>6</v>
      </c>
      <c r="K2" s="3">
        <v>6</v>
      </c>
      <c r="L2" s="3">
        <v>6</v>
      </c>
      <c r="M2" s="3">
        <v>6</v>
      </c>
      <c r="N2" s="3">
        <v>6</v>
      </c>
      <c r="O2" s="3">
        <v>6</v>
      </c>
      <c r="P2" s="3">
        <v>6</v>
      </c>
      <c r="Q2" s="3">
        <v>6</v>
      </c>
      <c r="R2" s="3">
        <v>6</v>
      </c>
      <c r="S2" s="3">
        <v>6</v>
      </c>
      <c r="T2" s="3">
        <v>6</v>
      </c>
      <c r="U2" s="3">
        <v>6</v>
      </c>
      <c r="V2" s="3">
        <v>6</v>
      </c>
      <c r="W2" s="3">
        <v>6</v>
      </c>
      <c r="X2" s="3">
        <v>6</v>
      </c>
      <c r="Y2" s="3">
        <v>6</v>
      </c>
      <c r="Z2" s="3">
        <v>6</v>
      </c>
      <c r="AA2" s="3">
        <v>6</v>
      </c>
      <c r="AB2" s="3">
        <v>6</v>
      </c>
      <c r="AC2" s="3">
        <v>6</v>
      </c>
      <c r="AD2" s="3">
        <v>6</v>
      </c>
      <c r="AE2" s="3">
        <v>6</v>
      </c>
      <c r="AF2" s="3">
        <v>6</v>
      </c>
      <c r="AG2" s="3">
        <v>6</v>
      </c>
      <c r="AH2" s="3">
        <v>6</v>
      </c>
      <c r="AI2" s="3">
        <v>6</v>
      </c>
      <c r="AJ2" s="3">
        <v>6</v>
      </c>
      <c r="AK2" s="3">
        <v>6</v>
      </c>
      <c r="AL2" s="3">
        <v>6</v>
      </c>
      <c r="AM2" s="3">
        <v>6</v>
      </c>
      <c r="AN2" s="3">
        <v>6</v>
      </c>
      <c r="AO2" s="3">
        <v>6</v>
      </c>
    </row>
    <row r="3" spans="1:41" x14ac:dyDescent="0.25">
      <c r="A3" s="9" t="s">
        <v>47</v>
      </c>
      <c r="B3" s="10"/>
      <c r="C3" s="10"/>
      <c r="D3" s="10"/>
      <c r="E3" s="28"/>
      <c r="F3" s="3">
        <v>1</v>
      </c>
      <c r="G3" s="3">
        <v>1</v>
      </c>
      <c r="H3" s="3">
        <v>2</v>
      </c>
      <c r="I3" s="3">
        <v>2</v>
      </c>
      <c r="J3" s="3">
        <v>2</v>
      </c>
      <c r="K3" s="3">
        <v>2</v>
      </c>
      <c r="L3" s="3">
        <v>3</v>
      </c>
      <c r="M3" s="3">
        <v>3</v>
      </c>
      <c r="N3" s="3">
        <v>3</v>
      </c>
      <c r="O3" s="3">
        <v>3</v>
      </c>
      <c r="P3" s="3">
        <v>4</v>
      </c>
      <c r="Q3" s="3">
        <v>5</v>
      </c>
      <c r="R3" s="3">
        <v>6</v>
      </c>
      <c r="S3" s="3">
        <v>6</v>
      </c>
      <c r="T3" s="3">
        <v>7</v>
      </c>
      <c r="U3" s="3">
        <v>7</v>
      </c>
      <c r="V3" s="3">
        <v>8</v>
      </c>
      <c r="W3" s="3">
        <v>8</v>
      </c>
      <c r="X3" s="3">
        <v>8</v>
      </c>
      <c r="Y3" s="3">
        <v>8</v>
      </c>
      <c r="Z3" s="3">
        <v>8</v>
      </c>
      <c r="AA3" s="3">
        <v>12</v>
      </c>
      <c r="AB3" s="3">
        <v>12</v>
      </c>
      <c r="AC3" s="3">
        <v>12</v>
      </c>
      <c r="AD3" s="3">
        <v>12</v>
      </c>
      <c r="AE3" s="3">
        <v>12</v>
      </c>
      <c r="AF3" s="3">
        <v>12</v>
      </c>
      <c r="AG3" s="3">
        <v>12</v>
      </c>
      <c r="AH3" s="3">
        <v>13</v>
      </c>
      <c r="AI3" s="3">
        <v>13</v>
      </c>
      <c r="AJ3" s="3">
        <v>13</v>
      </c>
      <c r="AK3" s="3">
        <v>13</v>
      </c>
      <c r="AL3" s="3">
        <v>14</v>
      </c>
      <c r="AM3" s="3">
        <v>14</v>
      </c>
      <c r="AN3" s="3">
        <v>15</v>
      </c>
      <c r="AO3" s="3">
        <v>16</v>
      </c>
    </row>
    <row r="4" spans="1:41" ht="15" customHeight="1" x14ac:dyDescent="0.25">
      <c r="A4" s="9" t="s">
        <v>55</v>
      </c>
      <c r="B4" s="10"/>
      <c r="C4" s="10"/>
      <c r="D4" s="10"/>
      <c r="E4" s="28"/>
      <c r="F4" s="3" t="s">
        <v>8</v>
      </c>
      <c r="G4" s="3" t="s">
        <v>19</v>
      </c>
      <c r="H4" s="3" t="s">
        <v>8</v>
      </c>
      <c r="I4" s="3" t="s">
        <v>19</v>
      </c>
      <c r="J4" s="17" t="s">
        <v>77</v>
      </c>
      <c r="K4" s="3" t="s">
        <v>78</v>
      </c>
      <c r="L4" s="3" t="s">
        <v>8</v>
      </c>
      <c r="M4" s="3" t="s">
        <v>19</v>
      </c>
      <c r="N4" s="3" t="s">
        <v>77</v>
      </c>
      <c r="O4" s="3" t="s">
        <v>78</v>
      </c>
      <c r="P4" s="3" t="s">
        <v>8</v>
      </c>
      <c r="Q4" s="3" t="s">
        <v>8</v>
      </c>
      <c r="R4" s="3" t="s">
        <v>8</v>
      </c>
      <c r="S4" s="3" t="s">
        <v>19</v>
      </c>
      <c r="T4" s="3" t="s">
        <v>8</v>
      </c>
      <c r="U4" s="3" t="s">
        <v>19</v>
      </c>
      <c r="V4" s="3" t="s">
        <v>8</v>
      </c>
      <c r="W4" s="3" t="s">
        <v>166</v>
      </c>
      <c r="X4" s="3" t="s">
        <v>168</v>
      </c>
      <c r="Y4" s="3" t="s">
        <v>167</v>
      </c>
      <c r="Z4" s="3" t="s">
        <v>169</v>
      </c>
      <c r="AA4" s="3" t="s">
        <v>8</v>
      </c>
      <c r="AB4" s="3" t="s">
        <v>19</v>
      </c>
      <c r="AC4" s="3" t="s">
        <v>77</v>
      </c>
      <c r="AD4" s="3" t="s">
        <v>78</v>
      </c>
      <c r="AE4" s="3" t="s">
        <v>131</v>
      </c>
      <c r="AF4" s="3" t="s">
        <v>132</v>
      </c>
      <c r="AG4" s="3" t="s">
        <v>133</v>
      </c>
      <c r="AH4" s="3" t="s">
        <v>8</v>
      </c>
      <c r="AI4" s="3" t="s">
        <v>19</v>
      </c>
      <c r="AJ4" s="3" t="s">
        <v>77</v>
      </c>
      <c r="AK4" s="3" t="s">
        <v>78</v>
      </c>
      <c r="AL4" s="3" t="s">
        <v>8</v>
      </c>
      <c r="AM4" s="3" t="s">
        <v>19</v>
      </c>
      <c r="AN4" s="3" t="s">
        <v>8</v>
      </c>
      <c r="AO4" s="3" t="s">
        <v>8</v>
      </c>
    </row>
    <row r="5" spans="1:41" ht="45" x14ac:dyDescent="0.25">
      <c r="A5" s="11" t="s">
        <v>52</v>
      </c>
      <c r="B5" s="12"/>
      <c r="C5" s="12"/>
      <c r="D5" s="12"/>
      <c r="E5" s="29"/>
      <c r="F5" s="4" t="s">
        <v>163</v>
      </c>
      <c r="G5" s="4" t="s">
        <v>164</v>
      </c>
      <c r="H5" s="4" t="s">
        <v>92</v>
      </c>
      <c r="I5" s="4" t="s">
        <v>165</v>
      </c>
      <c r="J5" s="4" t="s">
        <v>93</v>
      </c>
      <c r="K5" s="4" t="s">
        <v>94</v>
      </c>
      <c r="L5" s="4" t="s">
        <v>95</v>
      </c>
      <c r="M5" s="4" t="s">
        <v>96</v>
      </c>
      <c r="N5" s="4" t="s">
        <v>97</v>
      </c>
      <c r="O5" s="4" t="s">
        <v>98</v>
      </c>
      <c r="P5" s="4" t="s">
        <v>100</v>
      </c>
      <c r="Q5" s="4" t="s">
        <v>106</v>
      </c>
      <c r="R5" s="4" t="s">
        <v>107</v>
      </c>
      <c r="S5" s="4" t="s">
        <v>108</v>
      </c>
      <c r="T5" s="4" t="s">
        <v>109</v>
      </c>
      <c r="U5" s="4" t="s">
        <v>110</v>
      </c>
      <c r="V5" s="4" t="s">
        <v>116</v>
      </c>
      <c r="W5" s="4" t="s">
        <v>101</v>
      </c>
      <c r="X5" s="4" t="s">
        <v>116</v>
      </c>
      <c r="Y5" s="4" t="s">
        <v>102</v>
      </c>
      <c r="Z5" s="4" t="s">
        <v>117</v>
      </c>
      <c r="AA5" s="46" t="s">
        <v>125</v>
      </c>
      <c r="AB5" s="4" t="s">
        <v>126</v>
      </c>
      <c r="AC5" s="46" t="s">
        <v>125</v>
      </c>
      <c r="AD5" s="4" t="s">
        <v>127</v>
      </c>
      <c r="AE5" s="4" t="s">
        <v>128</v>
      </c>
      <c r="AF5" s="4" t="s">
        <v>129</v>
      </c>
      <c r="AG5" s="4" t="s">
        <v>130</v>
      </c>
      <c r="AH5" s="46" t="s">
        <v>147</v>
      </c>
      <c r="AI5" s="46" t="s">
        <v>147</v>
      </c>
      <c r="AJ5" s="4" t="s">
        <v>148</v>
      </c>
      <c r="AK5" s="4" t="s">
        <v>149</v>
      </c>
      <c r="AL5" s="4" t="s">
        <v>154</v>
      </c>
      <c r="AM5" s="4" t="s">
        <v>155</v>
      </c>
      <c r="AN5" s="4" t="s">
        <v>156</v>
      </c>
      <c r="AO5" s="4" t="s">
        <v>156</v>
      </c>
    </row>
    <row r="6" spans="1:41" ht="15.75" thickBot="1" x14ac:dyDescent="0.3">
      <c r="A6" s="11" t="s">
        <v>58</v>
      </c>
      <c r="B6" s="12"/>
      <c r="C6" s="12"/>
      <c r="D6" s="12"/>
      <c r="E6" s="29"/>
      <c r="F6" s="3" t="s">
        <v>5</v>
      </c>
      <c r="G6" s="3" t="s">
        <v>20</v>
      </c>
      <c r="H6" s="3" t="s">
        <v>5</v>
      </c>
      <c r="I6" s="3" t="s">
        <v>20</v>
      </c>
      <c r="J6" s="3" t="s">
        <v>5</v>
      </c>
      <c r="K6" s="3" t="s">
        <v>20</v>
      </c>
      <c r="L6" s="3" t="s">
        <v>5</v>
      </c>
      <c r="M6" s="3" t="s">
        <v>20</v>
      </c>
      <c r="N6" s="3" t="s">
        <v>5</v>
      </c>
      <c r="O6" s="3" t="s">
        <v>20</v>
      </c>
      <c r="P6" s="3" t="s">
        <v>99</v>
      </c>
      <c r="Q6" s="3" t="s">
        <v>99</v>
      </c>
      <c r="R6" s="3" t="s">
        <v>5</v>
      </c>
      <c r="S6" s="3" t="s">
        <v>20</v>
      </c>
      <c r="T6" s="3" t="s">
        <v>5</v>
      </c>
      <c r="U6" s="3" t="s">
        <v>20</v>
      </c>
      <c r="V6" s="3" t="s">
        <v>5</v>
      </c>
      <c r="W6" s="3" t="s">
        <v>5</v>
      </c>
      <c r="X6" s="3" t="s">
        <v>5</v>
      </c>
      <c r="Y6" s="3" t="s">
        <v>20</v>
      </c>
      <c r="Z6" s="3" t="s">
        <v>20</v>
      </c>
      <c r="AA6" s="3" t="s">
        <v>5</v>
      </c>
      <c r="AB6" s="3" t="s">
        <v>5</v>
      </c>
      <c r="AC6" s="3" t="s">
        <v>5</v>
      </c>
      <c r="AD6" s="3" t="s">
        <v>99</v>
      </c>
      <c r="AE6" s="3" t="s">
        <v>5</v>
      </c>
      <c r="AF6" s="3" t="s">
        <v>5</v>
      </c>
      <c r="AG6" s="3" t="s">
        <v>20</v>
      </c>
      <c r="AH6" s="3" t="s">
        <v>99</v>
      </c>
      <c r="AI6" s="3" t="s">
        <v>99</v>
      </c>
      <c r="AJ6" s="3" t="s">
        <v>99</v>
      </c>
      <c r="AK6" s="3" t="s">
        <v>5</v>
      </c>
      <c r="AL6" s="3" t="s">
        <v>99</v>
      </c>
      <c r="AM6" s="3" t="s">
        <v>5</v>
      </c>
      <c r="AN6" s="3" t="s">
        <v>99</v>
      </c>
      <c r="AO6" s="3" t="s">
        <v>99</v>
      </c>
    </row>
    <row r="7" spans="1:41" s="19" customFormat="1" x14ac:dyDescent="0.25">
      <c r="A7" s="13" t="s">
        <v>59</v>
      </c>
      <c r="B7" s="14" t="s">
        <v>13</v>
      </c>
      <c r="C7" s="14"/>
      <c r="D7" s="14"/>
      <c r="E7" s="30"/>
      <c r="F7" s="18" t="s">
        <v>68</v>
      </c>
      <c r="G7" s="18" t="s">
        <v>68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</row>
    <row r="8" spans="1:41" x14ac:dyDescent="0.25">
      <c r="A8" s="11" t="s">
        <v>59</v>
      </c>
      <c r="B8" s="12" t="s">
        <v>12</v>
      </c>
      <c r="C8" s="12"/>
      <c r="D8" s="12"/>
      <c r="E8" s="29"/>
      <c r="F8" s="6" t="s">
        <v>68</v>
      </c>
      <c r="G8" s="6" t="s">
        <v>68</v>
      </c>
      <c r="H8" s="6" t="str">
        <f t="shared" ref="H8:P8" si="2">"true"</f>
        <v>true</v>
      </c>
      <c r="I8" s="6" t="str">
        <f t="shared" si="2"/>
        <v>true</v>
      </c>
      <c r="J8" s="6" t="str">
        <f t="shared" si="2"/>
        <v>true</v>
      </c>
      <c r="K8" s="6" t="str">
        <f t="shared" si="2"/>
        <v>true</v>
      </c>
      <c r="L8" s="6" t="str">
        <f t="shared" si="2"/>
        <v>true</v>
      </c>
      <c r="M8" s="6" t="str">
        <f t="shared" si="2"/>
        <v>true</v>
      </c>
      <c r="N8" s="6" t="str">
        <f t="shared" si="2"/>
        <v>true</v>
      </c>
      <c r="O8" s="6" t="str">
        <f t="shared" si="2"/>
        <v>true</v>
      </c>
      <c r="P8" s="6" t="str">
        <f t="shared" si="2"/>
        <v>true</v>
      </c>
      <c r="Q8" s="6" t="str">
        <f>"true"</f>
        <v>true</v>
      </c>
      <c r="R8" s="6" t="str">
        <f>"true"</f>
        <v>true</v>
      </c>
      <c r="S8" s="6" t="str">
        <f>"true"</f>
        <v>true</v>
      </c>
      <c r="T8" s="6"/>
      <c r="U8" s="6"/>
      <c r="V8" s="6"/>
      <c r="W8" s="6"/>
      <c r="X8" s="6"/>
      <c r="Y8" s="6"/>
      <c r="Z8" s="6"/>
      <c r="AA8" s="6" t="str">
        <f>"true"</f>
        <v>true</v>
      </c>
      <c r="AB8" s="6" t="str">
        <f>"true"</f>
        <v>true</v>
      </c>
      <c r="AC8" s="6" t="str">
        <f t="shared" ref="AC8:AE8" si="3">"true"</f>
        <v>true</v>
      </c>
      <c r="AD8" s="6" t="str">
        <f t="shared" si="3"/>
        <v>true</v>
      </c>
      <c r="AE8" s="6" t="str">
        <f t="shared" si="3"/>
        <v>true</v>
      </c>
      <c r="AF8" s="6"/>
      <c r="AG8" s="6"/>
      <c r="AH8" s="6" t="str">
        <f>"true"</f>
        <v>true</v>
      </c>
      <c r="AI8" s="6" t="str">
        <f t="shared" ref="AI8:AO8" si="4">"true"</f>
        <v>true</v>
      </c>
      <c r="AJ8" s="6" t="str">
        <f t="shared" si="4"/>
        <v>true</v>
      </c>
      <c r="AK8" s="6" t="str">
        <f t="shared" si="4"/>
        <v>true</v>
      </c>
      <c r="AL8" s="6" t="str">
        <f t="shared" si="4"/>
        <v>true</v>
      </c>
      <c r="AM8" s="6" t="str">
        <f t="shared" si="4"/>
        <v>true</v>
      </c>
      <c r="AN8" s="6" t="str">
        <f t="shared" si="4"/>
        <v>true</v>
      </c>
      <c r="AO8" s="6" t="str">
        <f t="shared" si="4"/>
        <v>true</v>
      </c>
    </row>
    <row r="9" spans="1:41" s="24" customFormat="1" ht="15.75" thickBot="1" x14ac:dyDescent="0.3">
      <c r="A9" s="20" t="s">
        <v>59</v>
      </c>
      <c r="B9" s="21" t="s">
        <v>11</v>
      </c>
      <c r="C9" s="21"/>
      <c r="D9" s="21"/>
      <c r="E9" s="31"/>
      <c r="F9" s="22"/>
      <c r="G9" s="22"/>
      <c r="H9" s="22" t="str">
        <f>"true"</f>
        <v>true</v>
      </c>
      <c r="I9" s="22" t="str">
        <f>"true"</f>
        <v>true</v>
      </c>
      <c r="J9" s="22" t="str">
        <f>"true"</f>
        <v>true</v>
      </c>
      <c r="K9" s="22" t="str">
        <f>"true"</f>
        <v>true</v>
      </c>
      <c r="L9" s="23"/>
      <c r="M9" s="23"/>
      <c r="N9" s="23"/>
      <c r="O9" s="23"/>
      <c r="P9" s="22"/>
      <c r="Q9" s="22"/>
      <c r="R9" s="22"/>
      <c r="S9" s="22"/>
      <c r="T9" s="22" t="str">
        <f t="shared" ref="T9:Z9" si="5">"true"</f>
        <v>true</v>
      </c>
      <c r="U9" s="22" t="str">
        <f t="shared" si="5"/>
        <v>true</v>
      </c>
      <c r="V9" s="22" t="str">
        <f t="shared" si="5"/>
        <v>true</v>
      </c>
      <c r="W9" s="22" t="str">
        <f t="shared" si="5"/>
        <v>true</v>
      </c>
      <c r="X9" s="22" t="str">
        <f t="shared" si="5"/>
        <v>true</v>
      </c>
      <c r="Y9" s="22" t="str">
        <f t="shared" si="5"/>
        <v>true</v>
      </c>
      <c r="Z9" s="22" t="str">
        <f t="shared" si="5"/>
        <v>true</v>
      </c>
      <c r="AA9" s="22"/>
      <c r="AB9" s="22"/>
      <c r="AC9" s="22"/>
      <c r="AD9" s="22"/>
      <c r="AE9" s="22"/>
      <c r="AF9" s="22" t="s">
        <v>68</v>
      </c>
      <c r="AG9" s="22" t="s">
        <v>68</v>
      </c>
      <c r="AH9" s="22" t="s">
        <v>68</v>
      </c>
      <c r="AI9" s="22" t="s">
        <v>68</v>
      </c>
      <c r="AJ9" s="22" t="s">
        <v>68</v>
      </c>
      <c r="AK9" s="22" t="s">
        <v>68</v>
      </c>
      <c r="AL9" s="22" t="s">
        <v>68</v>
      </c>
      <c r="AM9" s="22" t="s">
        <v>68</v>
      </c>
      <c r="AN9" s="22"/>
      <c r="AO9" s="22"/>
    </row>
    <row r="10" spans="1:41" x14ac:dyDescent="0.25">
      <c r="A10" s="11" t="s">
        <v>59</v>
      </c>
      <c r="B10" s="12" t="s">
        <v>61</v>
      </c>
      <c r="C10" s="12" t="s">
        <v>64</v>
      </c>
      <c r="D10" s="12" t="s">
        <v>63</v>
      </c>
      <c r="E10" s="29"/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2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</row>
    <row r="11" spans="1:41" x14ac:dyDescent="0.25">
      <c r="A11" s="11" t="s">
        <v>59</v>
      </c>
      <c r="B11" s="12" t="s">
        <v>61</v>
      </c>
      <c r="C11" s="12" t="s">
        <v>64</v>
      </c>
      <c r="D11" s="12" t="s">
        <v>65</v>
      </c>
      <c r="E11" s="29"/>
      <c r="F11" s="3" t="s">
        <v>66</v>
      </c>
      <c r="G11" s="3" t="s">
        <v>66</v>
      </c>
      <c r="H11" s="3" t="s">
        <v>66</v>
      </c>
      <c r="I11" s="3" t="s">
        <v>66</v>
      </c>
      <c r="J11" s="3" t="s">
        <v>66</v>
      </c>
      <c r="K11" s="3" t="s">
        <v>66</v>
      </c>
      <c r="L11" s="3" t="s">
        <v>66</v>
      </c>
      <c r="M11" s="3" t="s">
        <v>66</v>
      </c>
      <c r="N11" s="3" t="s">
        <v>66</v>
      </c>
      <c r="O11" s="3" t="s">
        <v>66</v>
      </c>
      <c r="P11" s="3" t="s">
        <v>66</v>
      </c>
      <c r="Q11" s="3" t="s">
        <v>66</v>
      </c>
      <c r="R11" s="3" t="s">
        <v>66</v>
      </c>
      <c r="S11" s="3" t="s">
        <v>66</v>
      </c>
      <c r="T11" s="3" t="s">
        <v>66</v>
      </c>
      <c r="U11" s="32" t="s">
        <v>66</v>
      </c>
      <c r="V11" s="3" t="s">
        <v>66</v>
      </c>
      <c r="W11" s="3" t="s">
        <v>66</v>
      </c>
      <c r="X11" s="3" t="s">
        <v>66</v>
      </c>
      <c r="Y11" s="3" t="s">
        <v>66</v>
      </c>
      <c r="Z11" s="3" t="s">
        <v>66</v>
      </c>
      <c r="AA11" s="3" t="s">
        <v>66</v>
      </c>
      <c r="AB11" s="3" t="s">
        <v>66</v>
      </c>
      <c r="AC11" s="3" t="s">
        <v>66</v>
      </c>
      <c r="AD11" s="3" t="s">
        <v>66</v>
      </c>
      <c r="AE11" s="3" t="s">
        <v>66</v>
      </c>
      <c r="AF11" s="3" t="s">
        <v>66</v>
      </c>
      <c r="AG11" s="3" t="s">
        <v>66</v>
      </c>
      <c r="AH11" s="3" t="s">
        <v>66</v>
      </c>
      <c r="AI11" s="3" t="s">
        <v>66</v>
      </c>
      <c r="AJ11" s="3" t="s">
        <v>66</v>
      </c>
      <c r="AK11" s="3" t="s">
        <v>66</v>
      </c>
      <c r="AL11" s="3" t="s">
        <v>66</v>
      </c>
      <c r="AM11" s="3" t="s">
        <v>66</v>
      </c>
      <c r="AN11" s="3" t="s">
        <v>66</v>
      </c>
      <c r="AO11" s="3" t="s">
        <v>66</v>
      </c>
    </row>
    <row r="12" spans="1:41" x14ac:dyDescent="0.25">
      <c r="A12" s="11" t="s">
        <v>59</v>
      </c>
      <c r="B12" s="12" t="s">
        <v>61</v>
      </c>
      <c r="C12" s="12" t="s">
        <v>64</v>
      </c>
      <c r="D12" s="12" t="s">
        <v>67</v>
      </c>
      <c r="E12" s="29"/>
      <c r="U12" s="32"/>
      <c r="V12" s="3" t="str">
        <f>"true"</f>
        <v>true</v>
      </c>
      <c r="X12" s="3" t="str">
        <f>"false"</f>
        <v>false</v>
      </c>
      <c r="Z12" s="3" t="str">
        <f>"true"</f>
        <v>true</v>
      </c>
    </row>
    <row r="13" spans="1:41" x14ac:dyDescent="0.25">
      <c r="A13" s="11" t="s">
        <v>59</v>
      </c>
      <c r="B13" s="12" t="s">
        <v>61</v>
      </c>
      <c r="C13" s="12" t="s">
        <v>69</v>
      </c>
      <c r="D13" s="12" t="s">
        <v>63</v>
      </c>
      <c r="E13" s="29"/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</row>
    <row r="14" spans="1:41" x14ac:dyDescent="0.25">
      <c r="A14" s="11" t="s">
        <v>59</v>
      </c>
      <c r="B14" s="12" t="s">
        <v>61</v>
      </c>
      <c r="C14" s="12" t="s">
        <v>69</v>
      </c>
      <c r="D14" s="12" t="s">
        <v>65</v>
      </c>
      <c r="E14" s="29"/>
      <c r="F14" s="3" t="s">
        <v>159</v>
      </c>
      <c r="G14" s="3" t="s">
        <v>159</v>
      </c>
      <c r="H14" s="3" t="s">
        <v>159</v>
      </c>
      <c r="I14" s="3" t="s">
        <v>159</v>
      </c>
      <c r="J14" s="3" t="s">
        <v>159</v>
      </c>
      <c r="K14" s="3" t="s">
        <v>159</v>
      </c>
      <c r="L14" s="3" t="s">
        <v>159</v>
      </c>
      <c r="M14" s="3" t="s">
        <v>159</v>
      </c>
      <c r="N14" s="3" t="s">
        <v>159</v>
      </c>
      <c r="O14" s="3" t="s">
        <v>159</v>
      </c>
      <c r="P14" s="3" t="s">
        <v>159</v>
      </c>
      <c r="Q14" s="3" t="s">
        <v>159</v>
      </c>
      <c r="R14" s="3" t="s">
        <v>159</v>
      </c>
      <c r="S14" s="3" t="s">
        <v>159</v>
      </c>
      <c r="T14" s="3" t="s">
        <v>159</v>
      </c>
      <c r="U14" s="3" t="s">
        <v>159</v>
      </c>
      <c r="V14" s="3" t="s">
        <v>159</v>
      </c>
      <c r="W14" s="3" t="s">
        <v>159</v>
      </c>
      <c r="X14" s="3" t="s">
        <v>159</v>
      </c>
      <c r="Y14" s="3" t="s">
        <v>159</v>
      </c>
      <c r="Z14" s="3" t="s">
        <v>159</v>
      </c>
      <c r="AA14" s="3" t="s">
        <v>159</v>
      </c>
      <c r="AB14" s="3" t="s">
        <v>159</v>
      </c>
      <c r="AC14" s="3" t="s">
        <v>159</v>
      </c>
      <c r="AD14" s="3" t="s">
        <v>159</v>
      </c>
      <c r="AE14" s="3" t="s">
        <v>159</v>
      </c>
      <c r="AF14" s="3" t="s">
        <v>159</v>
      </c>
      <c r="AG14" s="3" t="s">
        <v>159</v>
      </c>
      <c r="AH14" s="3" t="s">
        <v>159</v>
      </c>
      <c r="AI14" s="3" t="s">
        <v>159</v>
      </c>
      <c r="AJ14" s="3" t="s">
        <v>159</v>
      </c>
      <c r="AK14" s="3" t="s">
        <v>159</v>
      </c>
      <c r="AL14" s="3" t="s">
        <v>159</v>
      </c>
      <c r="AM14" s="3" t="s">
        <v>159</v>
      </c>
      <c r="AN14" s="3" t="s">
        <v>159</v>
      </c>
      <c r="AO14" s="3" t="s">
        <v>159</v>
      </c>
    </row>
    <row r="15" spans="1:41" x14ac:dyDescent="0.25">
      <c r="A15" s="11" t="s">
        <v>59</v>
      </c>
      <c r="B15" s="12" t="s">
        <v>61</v>
      </c>
      <c r="C15" s="12" t="s">
        <v>69</v>
      </c>
      <c r="D15" s="12" t="s">
        <v>86</v>
      </c>
      <c r="E15" s="29"/>
      <c r="F15" s="3" t="s">
        <v>85</v>
      </c>
      <c r="G15" s="3" t="s">
        <v>85</v>
      </c>
      <c r="H15" s="3" t="s">
        <v>85</v>
      </c>
      <c r="I15" s="3" t="s">
        <v>85</v>
      </c>
      <c r="J15" s="3" t="s">
        <v>85</v>
      </c>
      <c r="R15" s="3" t="s">
        <v>112</v>
      </c>
      <c r="S15" s="3" t="s">
        <v>112</v>
      </c>
      <c r="T15" s="3" t="s">
        <v>112</v>
      </c>
      <c r="U15" s="32" t="s">
        <v>112</v>
      </c>
    </row>
    <row r="16" spans="1:41" x14ac:dyDescent="0.25">
      <c r="A16" s="11" t="s">
        <v>59</v>
      </c>
      <c r="B16" s="12" t="s">
        <v>61</v>
      </c>
      <c r="C16" s="12" t="s">
        <v>70</v>
      </c>
      <c r="D16" s="12" t="s">
        <v>63</v>
      </c>
      <c r="E16" s="29"/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2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</row>
    <row r="17" spans="1:41" x14ac:dyDescent="0.25">
      <c r="A17" s="11" t="s">
        <v>59</v>
      </c>
      <c r="B17" s="12" t="s">
        <v>61</v>
      </c>
      <c r="C17" s="12" t="s">
        <v>70</v>
      </c>
      <c r="D17" s="12" t="s">
        <v>65</v>
      </c>
      <c r="E17" s="29"/>
      <c r="F17" s="3" t="s">
        <v>87</v>
      </c>
      <c r="G17" s="3" t="s">
        <v>87</v>
      </c>
      <c r="H17" s="3" t="s">
        <v>87</v>
      </c>
      <c r="I17" s="3" t="s">
        <v>87</v>
      </c>
      <c r="J17" s="3" t="s">
        <v>87</v>
      </c>
      <c r="K17" s="3" t="s">
        <v>71</v>
      </c>
      <c r="L17" s="3" t="s">
        <v>71</v>
      </c>
      <c r="M17" s="3" t="s">
        <v>71</v>
      </c>
      <c r="N17" s="3" t="s">
        <v>71</v>
      </c>
      <c r="O17" s="3" t="s">
        <v>71</v>
      </c>
      <c r="P17" s="3" t="s">
        <v>71</v>
      </c>
      <c r="Q17" s="3" t="s">
        <v>71</v>
      </c>
      <c r="R17" s="3" t="s">
        <v>71</v>
      </c>
      <c r="S17" s="3" t="s">
        <v>71</v>
      </c>
      <c r="T17" s="3" t="s">
        <v>71</v>
      </c>
      <c r="U17" s="32" t="s">
        <v>71</v>
      </c>
      <c r="V17" s="3" t="s">
        <v>71</v>
      </c>
      <c r="W17" s="3" t="s">
        <v>71</v>
      </c>
      <c r="X17" s="3" t="s">
        <v>71</v>
      </c>
      <c r="Y17" s="3" t="s">
        <v>71</v>
      </c>
      <c r="Z17" s="3" t="s">
        <v>71</v>
      </c>
      <c r="AA17" s="3" t="s">
        <v>71</v>
      </c>
      <c r="AB17" s="3" t="s">
        <v>71</v>
      </c>
      <c r="AC17" s="3" t="s">
        <v>71</v>
      </c>
      <c r="AD17" s="3" t="s">
        <v>71</v>
      </c>
      <c r="AE17" s="3" t="s">
        <v>71</v>
      </c>
      <c r="AF17" s="3" t="s">
        <v>71</v>
      </c>
      <c r="AG17" s="3" t="s">
        <v>71</v>
      </c>
      <c r="AH17" s="3" t="s">
        <v>71</v>
      </c>
      <c r="AI17" s="3" t="s">
        <v>71</v>
      </c>
      <c r="AJ17" s="3" t="s">
        <v>71</v>
      </c>
      <c r="AK17" s="3" t="s">
        <v>71</v>
      </c>
      <c r="AL17" s="3" t="s">
        <v>71</v>
      </c>
      <c r="AM17" s="3" t="s">
        <v>71</v>
      </c>
      <c r="AN17" s="3" t="s">
        <v>71</v>
      </c>
      <c r="AO17" s="3" t="s">
        <v>71</v>
      </c>
    </row>
    <row r="18" spans="1:41" x14ac:dyDescent="0.25">
      <c r="A18" s="11" t="s">
        <v>59</v>
      </c>
      <c r="B18" s="12" t="s">
        <v>61</v>
      </c>
      <c r="C18" s="12" t="s">
        <v>72</v>
      </c>
      <c r="D18" s="12" t="s">
        <v>63</v>
      </c>
      <c r="E18" s="29"/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2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</row>
    <row r="19" spans="1:41" x14ac:dyDescent="0.25">
      <c r="A19" s="11" t="s">
        <v>59</v>
      </c>
      <c r="B19" s="12" t="s">
        <v>61</v>
      </c>
      <c r="C19" s="12" t="s">
        <v>72</v>
      </c>
      <c r="D19" s="12" t="s">
        <v>65</v>
      </c>
      <c r="E19" s="29"/>
      <c r="F19" s="3" t="s">
        <v>88</v>
      </c>
      <c r="G19" s="3" t="s">
        <v>88</v>
      </c>
      <c r="H19" s="3" t="s">
        <v>88</v>
      </c>
      <c r="I19" s="3" t="s">
        <v>88</v>
      </c>
      <c r="J19" s="3" t="s">
        <v>88</v>
      </c>
      <c r="K19" s="3" t="s">
        <v>73</v>
      </c>
      <c r="L19" s="3" t="s">
        <v>73</v>
      </c>
      <c r="M19" s="3" t="s">
        <v>73</v>
      </c>
      <c r="N19" s="3" t="s">
        <v>73</v>
      </c>
      <c r="O19" s="3" t="s">
        <v>73</v>
      </c>
      <c r="P19" s="3" t="s">
        <v>73</v>
      </c>
      <c r="Q19" s="3" t="s">
        <v>73</v>
      </c>
      <c r="R19" s="3" t="s">
        <v>73</v>
      </c>
      <c r="S19" s="3" t="s">
        <v>73</v>
      </c>
      <c r="T19" s="3" t="s">
        <v>73</v>
      </c>
      <c r="U19" s="32" t="s">
        <v>73</v>
      </c>
      <c r="V19" s="3" t="s">
        <v>73</v>
      </c>
      <c r="W19" s="3" t="s">
        <v>73</v>
      </c>
      <c r="X19" s="3" t="s">
        <v>73</v>
      </c>
      <c r="Y19" s="3" t="s">
        <v>73</v>
      </c>
      <c r="Z19" s="3" t="s">
        <v>73</v>
      </c>
      <c r="AA19" s="3" t="s">
        <v>73</v>
      </c>
      <c r="AB19" s="3" t="s">
        <v>73</v>
      </c>
      <c r="AC19" s="3" t="s">
        <v>73</v>
      </c>
      <c r="AD19" s="3" t="s">
        <v>73</v>
      </c>
      <c r="AE19" s="3" t="s">
        <v>73</v>
      </c>
      <c r="AF19" s="3" t="s">
        <v>73</v>
      </c>
      <c r="AG19" s="3" t="s">
        <v>73</v>
      </c>
      <c r="AH19" s="3" t="s">
        <v>73</v>
      </c>
      <c r="AI19" s="3" t="s">
        <v>73</v>
      </c>
      <c r="AJ19" s="3" t="s">
        <v>73</v>
      </c>
      <c r="AK19" s="3" t="s">
        <v>73</v>
      </c>
      <c r="AL19" s="3" t="s">
        <v>73</v>
      </c>
      <c r="AM19" s="3" t="s">
        <v>73</v>
      </c>
      <c r="AN19" s="3" t="s">
        <v>73</v>
      </c>
      <c r="AO19" s="3" t="s">
        <v>73</v>
      </c>
    </row>
    <row r="20" spans="1:41" x14ac:dyDescent="0.25">
      <c r="A20" s="11" t="s">
        <v>59</v>
      </c>
      <c r="B20" s="12" t="s">
        <v>61</v>
      </c>
      <c r="C20" s="12" t="s">
        <v>62</v>
      </c>
      <c r="D20" s="12" t="s">
        <v>63</v>
      </c>
      <c r="E20" s="29"/>
      <c r="F20" s="3" t="s">
        <v>122</v>
      </c>
      <c r="G20" s="3" t="s">
        <v>122</v>
      </c>
      <c r="H20" s="3" t="s">
        <v>122</v>
      </c>
      <c r="I20" s="3" t="s">
        <v>122</v>
      </c>
      <c r="J20" s="3" t="s">
        <v>122</v>
      </c>
      <c r="K20" s="3" t="s">
        <v>122</v>
      </c>
      <c r="L20" s="3" t="s">
        <v>122</v>
      </c>
      <c r="M20" s="3" t="s">
        <v>122</v>
      </c>
      <c r="N20" s="3" t="s">
        <v>122</v>
      </c>
      <c r="O20" s="3" t="s">
        <v>122</v>
      </c>
      <c r="P20" s="3" t="s">
        <v>122</v>
      </c>
      <c r="Q20" s="3" t="s">
        <v>122</v>
      </c>
      <c r="R20" s="3" t="s">
        <v>122</v>
      </c>
      <c r="S20" s="3" t="s">
        <v>122</v>
      </c>
      <c r="T20" s="3" t="s">
        <v>122</v>
      </c>
      <c r="U20" s="32" t="s">
        <v>122</v>
      </c>
      <c r="V20" s="3" t="s">
        <v>122</v>
      </c>
      <c r="W20" s="3" t="s">
        <v>122</v>
      </c>
      <c r="X20" s="3" t="s">
        <v>122</v>
      </c>
      <c r="Y20" s="3" t="s">
        <v>122</v>
      </c>
      <c r="Z20" s="3" t="s">
        <v>122</v>
      </c>
      <c r="AA20" s="3" t="s">
        <v>122</v>
      </c>
      <c r="AB20" s="3" t="s">
        <v>122</v>
      </c>
      <c r="AC20" s="3" t="s">
        <v>122</v>
      </c>
      <c r="AD20" s="3" t="s">
        <v>122</v>
      </c>
      <c r="AE20" s="3" t="s">
        <v>122</v>
      </c>
      <c r="AF20" s="3" t="s">
        <v>122</v>
      </c>
      <c r="AG20" s="3" t="s">
        <v>122</v>
      </c>
      <c r="AH20" s="3" t="s">
        <v>122</v>
      </c>
      <c r="AI20" s="3" t="s">
        <v>122</v>
      </c>
      <c r="AJ20" s="3" t="s">
        <v>122</v>
      </c>
      <c r="AK20" s="3" t="s">
        <v>122</v>
      </c>
      <c r="AL20" s="3" t="s">
        <v>122</v>
      </c>
      <c r="AM20" s="3" t="s">
        <v>122</v>
      </c>
      <c r="AN20" s="3" t="s">
        <v>122</v>
      </c>
      <c r="AO20" s="3" t="s">
        <v>122</v>
      </c>
    </row>
    <row r="21" spans="1:41" x14ac:dyDescent="0.25">
      <c r="A21" s="11" t="s">
        <v>59</v>
      </c>
      <c r="B21" s="12" t="s">
        <v>61</v>
      </c>
      <c r="C21" s="12" t="s">
        <v>62</v>
      </c>
      <c r="D21" s="12" t="s">
        <v>65</v>
      </c>
      <c r="E21" s="29"/>
      <c r="F21" s="3" t="s">
        <v>123</v>
      </c>
      <c r="G21" s="3" t="s">
        <v>123</v>
      </c>
      <c r="H21" s="3" t="s">
        <v>123</v>
      </c>
      <c r="I21" s="3" t="s">
        <v>123</v>
      </c>
      <c r="J21" s="3" t="s">
        <v>123</v>
      </c>
      <c r="K21" s="3" t="s">
        <v>123</v>
      </c>
      <c r="L21" s="3" t="s">
        <v>123</v>
      </c>
      <c r="M21" s="3" t="s">
        <v>123</v>
      </c>
      <c r="N21" s="3" t="s">
        <v>123</v>
      </c>
      <c r="O21" s="3" t="s">
        <v>123</v>
      </c>
      <c r="P21" s="3" t="s">
        <v>123</v>
      </c>
      <c r="Q21" s="3" t="s">
        <v>123</v>
      </c>
      <c r="R21" s="3" t="s">
        <v>123</v>
      </c>
      <c r="S21" s="3" t="s">
        <v>123</v>
      </c>
      <c r="T21" s="3" t="s">
        <v>123</v>
      </c>
      <c r="U21" s="32" t="s">
        <v>123</v>
      </c>
      <c r="V21" s="3" t="s">
        <v>123</v>
      </c>
      <c r="W21" s="3" t="s">
        <v>123</v>
      </c>
      <c r="X21" s="3" t="s">
        <v>123</v>
      </c>
      <c r="Y21" s="3" t="s">
        <v>123</v>
      </c>
      <c r="Z21" s="3" t="s">
        <v>123</v>
      </c>
      <c r="AA21" s="3" t="s">
        <v>123</v>
      </c>
      <c r="AB21" s="3" t="s">
        <v>123</v>
      </c>
      <c r="AC21" s="3" t="s">
        <v>123</v>
      </c>
      <c r="AD21" s="3" t="s">
        <v>123</v>
      </c>
      <c r="AE21" s="3" t="s">
        <v>123</v>
      </c>
      <c r="AF21" s="3" t="s">
        <v>123</v>
      </c>
      <c r="AG21" s="3" t="s">
        <v>123</v>
      </c>
      <c r="AH21" s="3" t="s">
        <v>123</v>
      </c>
      <c r="AI21" s="3" t="s">
        <v>123</v>
      </c>
      <c r="AJ21" s="3" t="s">
        <v>123</v>
      </c>
      <c r="AK21" s="3" t="s">
        <v>123</v>
      </c>
      <c r="AL21" s="3" t="s">
        <v>123</v>
      </c>
      <c r="AM21" s="3" t="s">
        <v>123</v>
      </c>
      <c r="AN21" s="3" t="s">
        <v>123</v>
      </c>
      <c r="AO21" s="3" t="s">
        <v>123</v>
      </c>
    </row>
    <row r="22" spans="1:41" x14ac:dyDescent="0.25">
      <c r="A22" s="11" t="s">
        <v>59</v>
      </c>
      <c r="B22" s="12" t="s">
        <v>61</v>
      </c>
      <c r="C22" s="12" t="s">
        <v>62</v>
      </c>
      <c r="D22" s="12" t="s">
        <v>75</v>
      </c>
      <c r="E22" s="29"/>
      <c r="F22" s="35" t="s">
        <v>158</v>
      </c>
      <c r="G22" s="35" t="s">
        <v>158</v>
      </c>
      <c r="H22" s="35" t="s">
        <v>158</v>
      </c>
      <c r="I22" s="35" t="s">
        <v>158</v>
      </c>
      <c r="J22" s="35" t="s">
        <v>158</v>
      </c>
      <c r="K22" s="35" t="s">
        <v>158</v>
      </c>
      <c r="L22" s="35" t="s">
        <v>158</v>
      </c>
      <c r="M22" s="35" t="s">
        <v>158</v>
      </c>
      <c r="N22" s="27" t="s">
        <v>79</v>
      </c>
      <c r="O22" s="27" t="s">
        <v>79</v>
      </c>
      <c r="P22" s="27" t="s">
        <v>105</v>
      </c>
      <c r="Q22" s="27" t="s">
        <v>105</v>
      </c>
      <c r="R22" s="27"/>
      <c r="S22" s="27"/>
      <c r="T22" s="27"/>
      <c r="U22" s="34"/>
      <c r="V22" s="27" t="s">
        <v>111</v>
      </c>
      <c r="W22" s="27" t="s">
        <v>105</v>
      </c>
      <c r="X22" s="27" t="s">
        <v>119</v>
      </c>
      <c r="Y22" s="27" t="s">
        <v>105</v>
      </c>
      <c r="Z22" s="27" t="s">
        <v>111</v>
      </c>
      <c r="AA22" s="27"/>
      <c r="AB22" s="27"/>
      <c r="AC22" s="27"/>
      <c r="AD22" s="27"/>
      <c r="AE22" s="27"/>
      <c r="AF22" s="27"/>
      <c r="AG22" s="27"/>
      <c r="AH22" s="27" t="s">
        <v>111</v>
      </c>
      <c r="AI22" s="27" t="s">
        <v>111</v>
      </c>
      <c r="AJ22" s="27" t="s">
        <v>153</v>
      </c>
      <c r="AK22" s="27" t="s">
        <v>153</v>
      </c>
      <c r="AL22" s="27" t="s">
        <v>111</v>
      </c>
      <c r="AM22" s="27" t="s">
        <v>111</v>
      </c>
      <c r="AN22" s="27" t="s">
        <v>111</v>
      </c>
      <c r="AO22" s="27" t="s">
        <v>157</v>
      </c>
    </row>
    <row r="23" spans="1:41" x14ac:dyDescent="0.25">
      <c r="A23" s="11" t="s">
        <v>59</v>
      </c>
      <c r="B23" s="12" t="s">
        <v>61</v>
      </c>
      <c r="C23" s="12" t="s">
        <v>62</v>
      </c>
      <c r="D23" s="12" t="s">
        <v>76</v>
      </c>
      <c r="E23" s="29"/>
      <c r="F23" s="3">
        <v>100</v>
      </c>
      <c r="G23" s="3">
        <v>100</v>
      </c>
      <c r="H23" s="3">
        <v>100</v>
      </c>
      <c r="I23" s="3">
        <v>100</v>
      </c>
      <c r="J23" s="3">
        <v>100</v>
      </c>
      <c r="K23" s="3">
        <v>100</v>
      </c>
      <c r="L23" s="3">
        <v>100</v>
      </c>
      <c r="M23" s="3">
        <v>100</v>
      </c>
      <c r="N23" s="3">
        <v>100</v>
      </c>
      <c r="O23" s="3">
        <v>100</v>
      </c>
      <c r="P23" s="3">
        <v>1000</v>
      </c>
      <c r="Q23" s="3">
        <v>1000</v>
      </c>
      <c r="R23" s="3">
        <v>1000</v>
      </c>
      <c r="S23" s="3">
        <v>1000</v>
      </c>
      <c r="T23" s="3">
        <v>1000</v>
      </c>
      <c r="U23" s="32">
        <v>1000</v>
      </c>
      <c r="V23" s="3">
        <v>1000</v>
      </c>
      <c r="W23" s="3">
        <v>1000</v>
      </c>
      <c r="X23" s="3">
        <v>1000</v>
      </c>
      <c r="Y23" s="3">
        <v>1000</v>
      </c>
      <c r="Z23" s="3">
        <v>1000</v>
      </c>
      <c r="AA23" s="3">
        <v>1000</v>
      </c>
      <c r="AB23" s="3">
        <v>1000</v>
      </c>
      <c r="AC23" s="3">
        <v>1000</v>
      </c>
      <c r="AD23" s="3">
        <v>1000</v>
      </c>
      <c r="AE23" s="3">
        <v>1000</v>
      </c>
      <c r="AF23" s="3">
        <v>1000</v>
      </c>
      <c r="AG23" s="3">
        <v>1000</v>
      </c>
      <c r="AH23" s="3">
        <v>1000</v>
      </c>
      <c r="AI23" s="3">
        <v>1000</v>
      </c>
      <c r="AJ23" s="3">
        <v>1000</v>
      </c>
      <c r="AK23" s="3">
        <v>1000</v>
      </c>
      <c r="AL23" s="3">
        <v>1000</v>
      </c>
      <c r="AM23" s="3">
        <v>1000</v>
      </c>
      <c r="AN23" s="3">
        <v>1000</v>
      </c>
      <c r="AO23" s="3">
        <v>1000</v>
      </c>
    </row>
    <row r="24" spans="1:41" x14ac:dyDescent="0.25">
      <c r="A24" s="11" t="s">
        <v>59</v>
      </c>
      <c r="B24" s="12" t="s">
        <v>61</v>
      </c>
      <c r="C24" s="12" t="s">
        <v>62</v>
      </c>
      <c r="D24" s="12" t="s">
        <v>114</v>
      </c>
      <c r="E24" s="29"/>
      <c r="U24" s="32"/>
      <c r="V24" s="3" t="s">
        <v>115</v>
      </c>
      <c r="X24" s="3" t="s">
        <v>120</v>
      </c>
      <c r="Z24" s="3" t="s">
        <v>115</v>
      </c>
    </row>
    <row r="25" spans="1:41" x14ac:dyDescent="0.25">
      <c r="A25" s="11" t="s">
        <v>59</v>
      </c>
      <c r="B25" s="12" t="s">
        <v>61</v>
      </c>
      <c r="C25" s="12" t="s">
        <v>83</v>
      </c>
      <c r="D25" s="12" t="s">
        <v>63</v>
      </c>
      <c r="E25" s="29"/>
      <c r="F25" s="3">
        <v>2</v>
      </c>
      <c r="G25" s="3">
        <v>2</v>
      </c>
      <c r="H25" s="3">
        <v>2</v>
      </c>
      <c r="I25" s="3">
        <v>2</v>
      </c>
      <c r="J25" s="3">
        <v>2</v>
      </c>
      <c r="K25" s="3">
        <v>2</v>
      </c>
      <c r="U25" s="32"/>
    </row>
    <row r="26" spans="1:41" x14ac:dyDescent="0.25">
      <c r="A26" s="11" t="s">
        <v>59</v>
      </c>
      <c r="B26" s="12" t="s">
        <v>61</v>
      </c>
      <c r="C26" s="12" t="s">
        <v>83</v>
      </c>
      <c r="D26" s="12" t="s">
        <v>65</v>
      </c>
      <c r="E26" s="29"/>
      <c r="F26" s="3" t="s">
        <v>124</v>
      </c>
      <c r="G26" s="3" t="s">
        <v>124</v>
      </c>
      <c r="H26" s="3" t="s">
        <v>124</v>
      </c>
      <c r="I26" s="3" t="s">
        <v>124</v>
      </c>
      <c r="J26" s="3" t="s">
        <v>124</v>
      </c>
      <c r="K26" s="3" t="s">
        <v>124</v>
      </c>
      <c r="U26" s="32"/>
    </row>
    <row r="27" spans="1:41" x14ac:dyDescent="0.25">
      <c r="A27" s="11" t="s">
        <v>59</v>
      </c>
      <c r="B27" s="12" t="s">
        <v>61</v>
      </c>
      <c r="C27" s="12" t="s">
        <v>83</v>
      </c>
      <c r="D27" s="12" t="s">
        <v>75</v>
      </c>
      <c r="E27" s="29"/>
      <c r="F27" s="27" t="s">
        <v>74</v>
      </c>
      <c r="G27" s="27" t="s">
        <v>74</v>
      </c>
      <c r="H27" s="27" t="s">
        <v>74</v>
      </c>
      <c r="I27" s="27" t="s">
        <v>74</v>
      </c>
      <c r="J27" s="27" t="s">
        <v>74</v>
      </c>
      <c r="K27" s="27" t="s">
        <v>74</v>
      </c>
      <c r="L27" s="27"/>
      <c r="M27" s="27"/>
      <c r="N27" s="27"/>
      <c r="O27" s="27"/>
      <c r="P27" s="27"/>
      <c r="Q27" s="27"/>
      <c r="R27" s="27"/>
      <c r="S27" s="27"/>
      <c r="T27" s="27"/>
      <c r="U27" s="34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</row>
    <row r="28" spans="1:41" x14ac:dyDescent="0.25">
      <c r="A28" s="11" t="s">
        <v>59</v>
      </c>
      <c r="B28" s="12" t="s">
        <v>61</v>
      </c>
      <c r="C28" s="12" t="s">
        <v>83</v>
      </c>
      <c r="D28" s="12" t="s">
        <v>76</v>
      </c>
      <c r="E28" s="29"/>
      <c r="F28" s="3">
        <v>1000</v>
      </c>
      <c r="G28" s="3">
        <v>1000</v>
      </c>
      <c r="H28" s="3">
        <v>1000</v>
      </c>
      <c r="I28" s="3">
        <v>1000</v>
      </c>
      <c r="J28" s="3">
        <v>1000</v>
      </c>
      <c r="K28" s="3">
        <v>1000</v>
      </c>
      <c r="U28" s="32"/>
    </row>
    <row r="29" spans="1:41" x14ac:dyDescent="0.25">
      <c r="A29" s="11" t="s">
        <v>59</v>
      </c>
      <c r="B29" s="12" t="s">
        <v>61</v>
      </c>
      <c r="C29" s="12" t="s">
        <v>62</v>
      </c>
      <c r="D29" s="12" t="s">
        <v>84</v>
      </c>
      <c r="E29" s="12" t="s">
        <v>63</v>
      </c>
      <c r="F29" s="3" t="s">
        <v>122</v>
      </c>
      <c r="G29" s="3" t="s">
        <v>122</v>
      </c>
      <c r="H29" s="3" t="s">
        <v>122</v>
      </c>
      <c r="I29" s="3" t="s">
        <v>122</v>
      </c>
      <c r="J29" s="3" t="s">
        <v>122</v>
      </c>
      <c r="K29" s="3" t="s">
        <v>122</v>
      </c>
      <c r="L29" s="3" t="s">
        <v>122</v>
      </c>
      <c r="M29" s="3" t="s">
        <v>122</v>
      </c>
      <c r="N29" s="3" t="s">
        <v>122</v>
      </c>
      <c r="O29" s="3" t="s">
        <v>122</v>
      </c>
      <c r="P29" s="3" t="s">
        <v>122</v>
      </c>
      <c r="Q29" s="3" t="s">
        <v>122</v>
      </c>
      <c r="R29" s="3" t="s">
        <v>122</v>
      </c>
      <c r="S29" s="3" t="s">
        <v>122</v>
      </c>
      <c r="T29" s="3" t="s">
        <v>122</v>
      </c>
      <c r="U29" s="3" t="s">
        <v>122</v>
      </c>
      <c r="V29" s="3" t="s">
        <v>122</v>
      </c>
      <c r="W29" s="3" t="s">
        <v>122</v>
      </c>
      <c r="X29" s="3" t="s">
        <v>122</v>
      </c>
      <c r="Y29" s="3" t="s">
        <v>122</v>
      </c>
      <c r="Z29" s="3" t="s">
        <v>122</v>
      </c>
      <c r="AA29" s="3" t="s">
        <v>122</v>
      </c>
      <c r="AB29" s="3" t="s">
        <v>122</v>
      </c>
      <c r="AC29" s="3" t="s">
        <v>122</v>
      </c>
      <c r="AD29" s="3" t="s">
        <v>122</v>
      </c>
      <c r="AE29" s="3" t="s">
        <v>122</v>
      </c>
      <c r="AF29" s="3" t="s">
        <v>122</v>
      </c>
      <c r="AG29" s="3" t="s">
        <v>122</v>
      </c>
      <c r="AH29" s="3" t="s">
        <v>122</v>
      </c>
      <c r="AI29" s="3" t="s">
        <v>122</v>
      </c>
      <c r="AJ29" s="3" t="s">
        <v>122</v>
      </c>
      <c r="AK29" s="3" t="s">
        <v>122</v>
      </c>
      <c r="AL29" s="3" t="s">
        <v>122</v>
      </c>
      <c r="AM29" s="3" t="s">
        <v>122</v>
      </c>
      <c r="AN29" s="3" t="s">
        <v>122</v>
      </c>
      <c r="AO29" s="3" t="s">
        <v>122</v>
      </c>
    </row>
    <row r="30" spans="1:41" x14ac:dyDescent="0.25">
      <c r="A30" s="11" t="s">
        <v>59</v>
      </c>
      <c r="B30" s="12" t="s">
        <v>61</v>
      </c>
      <c r="C30" s="12" t="s">
        <v>62</v>
      </c>
      <c r="D30" s="12" t="s">
        <v>84</v>
      </c>
      <c r="E30" s="12" t="s">
        <v>65</v>
      </c>
      <c r="F30" s="3" t="s">
        <v>81</v>
      </c>
      <c r="G30" s="3" t="s">
        <v>81</v>
      </c>
      <c r="H30" s="3" t="s">
        <v>81</v>
      </c>
      <c r="I30" s="3" t="s">
        <v>81</v>
      </c>
      <c r="J30" s="3" t="s">
        <v>81</v>
      </c>
      <c r="K30" s="3" t="s">
        <v>81</v>
      </c>
      <c r="L30" s="3" t="s">
        <v>89</v>
      </c>
      <c r="M30" s="3" t="s">
        <v>89</v>
      </c>
      <c r="N30" s="3" t="s">
        <v>89</v>
      </c>
      <c r="O30" s="3" t="s">
        <v>89</v>
      </c>
      <c r="P30" s="3" t="s">
        <v>103</v>
      </c>
      <c r="Q30" s="3" t="s">
        <v>103</v>
      </c>
      <c r="R30" s="3" t="s">
        <v>113</v>
      </c>
      <c r="S30" s="3" t="s">
        <v>113</v>
      </c>
      <c r="T30" s="3" t="s">
        <v>113</v>
      </c>
      <c r="U30" s="32" t="s">
        <v>113</v>
      </c>
      <c r="V30" s="3" t="s">
        <v>113</v>
      </c>
      <c r="W30" s="3" t="s">
        <v>103</v>
      </c>
      <c r="X30" s="3" t="s">
        <v>118</v>
      </c>
      <c r="Y30" s="3" t="s">
        <v>103</v>
      </c>
      <c r="Z30" s="3" t="s">
        <v>113</v>
      </c>
      <c r="AA30" s="3" t="s">
        <v>141</v>
      </c>
      <c r="AB30" s="3" t="s">
        <v>141</v>
      </c>
      <c r="AC30" s="3" t="s">
        <v>141</v>
      </c>
      <c r="AD30" s="3" t="s">
        <v>141</v>
      </c>
      <c r="AE30" s="3" t="s">
        <v>141</v>
      </c>
      <c r="AF30" s="3" t="s">
        <v>141</v>
      </c>
      <c r="AG30" s="3" t="s">
        <v>141</v>
      </c>
      <c r="AH30" s="3" t="s">
        <v>141</v>
      </c>
      <c r="AI30" s="3" t="s">
        <v>141</v>
      </c>
      <c r="AJ30" s="3" t="s">
        <v>141</v>
      </c>
      <c r="AK30" s="3" t="s">
        <v>141</v>
      </c>
      <c r="AL30" s="3" t="s">
        <v>141</v>
      </c>
      <c r="AM30" s="3" t="s">
        <v>141</v>
      </c>
      <c r="AN30" s="3" t="s">
        <v>141</v>
      </c>
      <c r="AO30" s="3" t="s">
        <v>141</v>
      </c>
    </row>
    <row r="31" spans="1:41" x14ac:dyDescent="0.25">
      <c r="A31" s="11" t="s">
        <v>59</v>
      </c>
      <c r="B31" s="12" t="s">
        <v>61</v>
      </c>
      <c r="C31" s="12" t="s">
        <v>62</v>
      </c>
      <c r="D31" s="12" t="s">
        <v>84</v>
      </c>
      <c r="E31" s="12" t="s">
        <v>80</v>
      </c>
      <c r="F31" s="3">
        <v>0.41</v>
      </c>
      <c r="H31" s="3">
        <v>0.41</v>
      </c>
      <c r="J31" s="3">
        <v>1.0900000000000001</v>
      </c>
      <c r="K31" s="33">
        <v>1.0900000000000001</v>
      </c>
      <c r="L31" s="3">
        <v>0.3</v>
      </c>
      <c r="M31" s="3">
        <v>0.1</v>
      </c>
      <c r="N31" s="3">
        <v>0.5</v>
      </c>
      <c r="O31" s="3">
        <v>0.5</v>
      </c>
      <c r="P31" s="3">
        <v>0.6</v>
      </c>
      <c r="Q31" s="3">
        <v>0.6</v>
      </c>
      <c r="R31" s="3">
        <v>0.64</v>
      </c>
      <c r="S31" s="3">
        <v>0.54</v>
      </c>
      <c r="T31" s="3" t="s">
        <v>122</v>
      </c>
      <c r="U31" s="32">
        <v>1.1399999999999999</v>
      </c>
      <c r="V31" s="3">
        <v>1.1000000000000001</v>
      </c>
      <c r="W31" s="3">
        <v>2.1</v>
      </c>
      <c r="X31" s="3">
        <v>1.2</v>
      </c>
      <c r="Y31" s="3">
        <v>2.4</v>
      </c>
      <c r="Z31" s="3" t="s">
        <v>122</v>
      </c>
    </row>
    <row r="32" spans="1:41" x14ac:dyDescent="0.25">
      <c r="A32" s="11" t="s">
        <v>59</v>
      </c>
      <c r="B32" s="12" t="s">
        <v>61</v>
      </c>
      <c r="C32" s="12" t="s">
        <v>62</v>
      </c>
      <c r="D32" s="12" t="s">
        <v>84</v>
      </c>
      <c r="E32" s="12" t="s">
        <v>142</v>
      </c>
      <c r="K32" s="33"/>
      <c r="U32" s="32"/>
      <c r="AA32" s="3" t="str">
        <f>"false"</f>
        <v>false</v>
      </c>
      <c r="AB32" s="3" t="str">
        <f>"true"</f>
        <v>true</v>
      </c>
      <c r="AC32" s="3" t="str">
        <f>"false"</f>
        <v>false</v>
      </c>
      <c r="AD32" s="3" t="str">
        <f>"false"</f>
        <v>false</v>
      </c>
      <c r="AE32" s="3" t="str">
        <f>"true"</f>
        <v>true</v>
      </c>
      <c r="AF32" s="3" t="str">
        <f>"false"</f>
        <v>false</v>
      </c>
      <c r="AG32" s="3" t="str">
        <f>"true"</f>
        <v>true</v>
      </c>
    </row>
    <row r="33" spans="1:41" x14ac:dyDescent="0.25">
      <c r="A33" s="11" t="s">
        <v>59</v>
      </c>
      <c r="B33" s="12" t="s">
        <v>61</v>
      </c>
      <c r="C33" s="12" t="s">
        <v>62</v>
      </c>
      <c r="D33" s="12" t="s">
        <v>84</v>
      </c>
      <c r="E33" s="12" t="s">
        <v>150</v>
      </c>
      <c r="K33" s="33"/>
      <c r="U33" s="32"/>
      <c r="AH33" s="3" t="str">
        <f>"true"</f>
        <v>true</v>
      </c>
      <c r="AI33" s="3" t="str">
        <f>"true"</f>
        <v>true</v>
      </c>
      <c r="AJ33" s="3" t="str">
        <f>"true"</f>
        <v>true</v>
      </c>
      <c r="AK33" s="3" t="str">
        <f>"true"</f>
        <v>true</v>
      </c>
    </row>
    <row r="34" spans="1:41" x14ac:dyDescent="0.25">
      <c r="A34" s="11" t="s">
        <v>59</v>
      </c>
      <c r="B34" s="12" t="s">
        <v>61</v>
      </c>
      <c r="C34" s="12" t="s">
        <v>62</v>
      </c>
      <c r="D34" s="12" t="s">
        <v>84</v>
      </c>
      <c r="E34" s="12" t="s">
        <v>161</v>
      </c>
      <c r="K34" s="33"/>
      <c r="U34" s="32"/>
      <c r="AH34" s="3" t="s">
        <v>152</v>
      </c>
      <c r="AI34" s="3" t="s">
        <v>152</v>
      </c>
      <c r="AJ34" s="3" t="s">
        <v>152</v>
      </c>
      <c r="AK34" s="3" t="s">
        <v>152</v>
      </c>
      <c r="AL34" s="3" t="s">
        <v>152</v>
      </c>
      <c r="AM34" s="3" t="s">
        <v>152</v>
      </c>
      <c r="AN34" s="3" t="s">
        <v>152</v>
      </c>
      <c r="AO34" s="3" t="s">
        <v>152</v>
      </c>
    </row>
    <row r="35" spans="1:41" x14ac:dyDescent="0.25">
      <c r="A35" s="11" t="s">
        <v>59</v>
      </c>
      <c r="B35" s="12" t="s">
        <v>61</v>
      </c>
      <c r="C35" s="12" t="s">
        <v>62</v>
      </c>
      <c r="D35" s="12" t="s">
        <v>91</v>
      </c>
      <c r="E35" s="12" t="s">
        <v>63</v>
      </c>
      <c r="L35" s="3">
        <v>2</v>
      </c>
      <c r="M35" s="3">
        <v>2</v>
      </c>
      <c r="N35" s="3">
        <v>2</v>
      </c>
      <c r="O35" s="3">
        <v>2</v>
      </c>
      <c r="P35" s="3">
        <v>2</v>
      </c>
      <c r="Q35" s="3">
        <v>2</v>
      </c>
      <c r="W35" s="3">
        <v>2</v>
      </c>
      <c r="Y35" s="3">
        <v>2</v>
      </c>
    </row>
    <row r="36" spans="1:41" x14ac:dyDescent="0.25">
      <c r="A36" s="11" t="s">
        <v>59</v>
      </c>
      <c r="B36" s="12" t="s">
        <v>61</v>
      </c>
      <c r="C36" s="12" t="s">
        <v>62</v>
      </c>
      <c r="D36" s="12" t="s">
        <v>91</v>
      </c>
      <c r="E36" s="12" t="s">
        <v>65</v>
      </c>
      <c r="L36" s="3" t="s">
        <v>90</v>
      </c>
      <c r="M36" s="3" t="s">
        <v>90</v>
      </c>
      <c r="N36" s="3" t="s">
        <v>90</v>
      </c>
      <c r="O36" s="3" t="s">
        <v>90</v>
      </c>
      <c r="P36" s="3" t="s">
        <v>104</v>
      </c>
      <c r="Q36" s="3" t="s">
        <v>104</v>
      </c>
      <c r="W36" s="3" t="s">
        <v>104</v>
      </c>
      <c r="Y36" s="3" t="s">
        <v>104</v>
      </c>
    </row>
    <row r="37" spans="1:41" x14ac:dyDescent="0.25">
      <c r="A37" s="11" t="s">
        <v>59</v>
      </c>
      <c r="B37" s="12" t="s">
        <v>61</v>
      </c>
      <c r="C37" s="12" t="s">
        <v>62</v>
      </c>
      <c r="D37" s="12" t="s">
        <v>91</v>
      </c>
      <c r="E37" s="12" t="s">
        <v>80</v>
      </c>
      <c r="L37" s="3">
        <v>0.35</v>
      </c>
      <c r="M37" s="3">
        <v>0.2</v>
      </c>
      <c r="N37" s="3">
        <v>0.5</v>
      </c>
      <c r="O37" s="3">
        <v>0.4</v>
      </c>
      <c r="P37" s="3">
        <v>0.32</v>
      </c>
      <c r="Q37" s="3">
        <v>0.32</v>
      </c>
      <c r="W37" s="3">
        <v>2.1</v>
      </c>
      <c r="Y37" s="3">
        <v>2.1</v>
      </c>
    </row>
    <row r="38" spans="1:41" x14ac:dyDescent="0.25">
      <c r="A38" s="11" t="s">
        <v>59</v>
      </c>
      <c r="B38" s="12" t="s">
        <v>61</v>
      </c>
      <c r="C38" s="12" t="s">
        <v>83</v>
      </c>
      <c r="D38" s="12" t="s">
        <v>84</v>
      </c>
      <c r="E38" s="12" t="s">
        <v>63</v>
      </c>
      <c r="F38" s="3">
        <v>2</v>
      </c>
      <c r="G38" s="3">
        <v>2</v>
      </c>
      <c r="H38" s="3">
        <v>2</v>
      </c>
      <c r="I38" s="3">
        <v>2</v>
      </c>
      <c r="J38" s="3">
        <v>2</v>
      </c>
      <c r="K38" s="3">
        <v>2</v>
      </c>
    </row>
    <row r="39" spans="1:41" x14ac:dyDescent="0.25">
      <c r="A39" s="11" t="s">
        <v>59</v>
      </c>
      <c r="B39" s="12" t="s">
        <v>61</v>
      </c>
      <c r="C39" s="12" t="s">
        <v>83</v>
      </c>
      <c r="D39" s="12" t="s">
        <v>84</v>
      </c>
      <c r="E39" s="12" t="s">
        <v>65</v>
      </c>
      <c r="F39" s="3" t="s">
        <v>82</v>
      </c>
      <c r="G39" s="3" t="s">
        <v>82</v>
      </c>
      <c r="H39" s="3" t="s">
        <v>82</v>
      </c>
      <c r="I39" s="3" t="s">
        <v>82</v>
      </c>
      <c r="J39" s="3" t="s">
        <v>82</v>
      </c>
      <c r="K39" s="3" t="s">
        <v>82</v>
      </c>
    </row>
    <row r="40" spans="1:41" s="24" customFormat="1" ht="15.75" thickBot="1" x14ac:dyDescent="0.3">
      <c r="A40" s="11" t="s">
        <v>59</v>
      </c>
      <c r="B40" s="12" t="s">
        <v>61</v>
      </c>
      <c r="C40" s="12" t="s">
        <v>83</v>
      </c>
      <c r="D40" s="12" t="s">
        <v>84</v>
      </c>
      <c r="E40" s="29" t="s">
        <v>80</v>
      </c>
      <c r="F40" s="25">
        <v>1.1000000000000001</v>
      </c>
      <c r="G40" s="25">
        <v>1.1000000000000001</v>
      </c>
      <c r="H40" s="25">
        <v>1.1000000000000001</v>
      </c>
      <c r="I40" s="25">
        <v>1.1000000000000001</v>
      </c>
      <c r="J40" s="25">
        <v>1.0900000000000001</v>
      </c>
      <c r="K40" s="25">
        <v>1.1000000000000001</v>
      </c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</row>
    <row r="41" spans="1:41" s="26" customFormat="1" x14ac:dyDescent="0.25">
      <c r="A41" s="37" t="s">
        <v>59</v>
      </c>
      <c r="B41" s="38" t="s">
        <v>61</v>
      </c>
      <c r="C41" s="38" t="s">
        <v>151</v>
      </c>
      <c r="D41" s="38" t="s">
        <v>63</v>
      </c>
      <c r="E41" s="39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 t="s">
        <v>122</v>
      </c>
      <c r="AI41" s="40" t="s">
        <v>122</v>
      </c>
      <c r="AJ41" s="40" t="s">
        <v>122</v>
      </c>
      <c r="AK41" s="40" t="s">
        <v>122</v>
      </c>
      <c r="AL41" s="40" t="s">
        <v>122</v>
      </c>
      <c r="AM41" s="40" t="s">
        <v>122</v>
      </c>
      <c r="AN41" s="40" t="s">
        <v>122</v>
      </c>
      <c r="AO41" s="40" t="s">
        <v>122</v>
      </c>
    </row>
    <row r="42" spans="1:41" s="26" customFormat="1" x14ac:dyDescent="0.25">
      <c r="A42" s="11" t="s">
        <v>59</v>
      </c>
      <c r="B42" s="12" t="s">
        <v>61</v>
      </c>
      <c r="C42" s="12" t="s">
        <v>151</v>
      </c>
      <c r="D42" s="12" t="s">
        <v>65</v>
      </c>
      <c r="E42" s="29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 t="s">
        <v>152</v>
      </c>
      <c r="AI42" s="25" t="s">
        <v>152</v>
      </c>
      <c r="AJ42" s="25" t="s">
        <v>152</v>
      </c>
      <c r="AK42" s="25" t="s">
        <v>152</v>
      </c>
      <c r="AL42" s="25" t="s">
        <v>152</v>
      </c>
      <c r="AM42" s="25" t="s">
        <v>152</v>
      </c>
      <c r="AN42" s="25" t="s">
        <v>152</v>
      </c>
      <c r="AO42" s="25" t="s">
        <v>152</v>
      </c>
    </row>
    <row r="43" spans="1:41" s="26" customFormat="1" x14ac:dyDescent="0.25">
      <c r="A43" s="41" t="s">
        <v>59</v>
      </c>
      <c r="B43" s="42" t="s">
        <v>61</v>
      </c>
      <c r="C43" s="42" t="s">
        <v>151</v>
      </c>
      <c r="D43" s="42" t="s">
        <v>162</v>
      </c>
      <c r="E43" s="43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 t="str">
        <f>"SCHEDULE:CONSTANT-"&amp;ROUND(2400/8760,4)</f>
        <v>SCHEDULE:CONSTANT-0.274</v>
      </c>
      <c r="AL43" s="44"/>
      <c r="AM43" s="44" t="str">
        <f>"SCHEDULE:CONSTANT-"&amp;ROUND(1800/8760,4)</f>
        <v>SCHEDULE:CONSTANT-0.2055</v>
      </c>
      <c r="AN43" s="44" t="str">
        <f t="shared" ref="AN43:AO43" si="6">"SCHEDULE:CONSTANT-"&amp;ROUND(1800/8760,4)</f>
        <v>SCHEDULE:CONSTANT-0.2055</v>
      </c>
      <c r="AO43" s="44" t="str">
        <f t="shared" si="6"/>
        <v>SCHEDULE:CONSTANT-0.2055</v>
      </c>
    </row>
    <row r="44" spans="1:41" x14ac:dyDescent="0.25">
      <c r="A44" s="11" t="s">
        <v>59</v>
      </c>
      <c r="B44" s="12" t="s">
        <v>61</v>
      </c>
      <c r="C44" s="12" t="s">
        <v>134</v>
      </c>
      <c r="D44" s="12" t="s">
        <v>63</v>
      </c>
      <c r="E44" s="12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 t="s">
        <v>122</v>
      </c>
      <c r="AB44" s="25" t="s">
        <v>122</v>
      </c>
      <c r="AC44" s="25" t="s">
        <v>122</v>
      </c>
      <c r="AD44" s="25" t="s">
        <v>122</v>
      </c>
      <c r="AE44" s="25" t="s">
        <v>122</v>
      </c>
      <c r="AF44" s="25" t="s">
        <v>122</v>
      </c>
      <c r="AG44" s="25" t="s">
        <v>122</v>
      </c>
      <c r="AH44" s="25"/>
      <c r="AI44" s="25"/>
      <c r="AJ44" s="25"/>
      <c r="AK44" s="25"/>
      <c r="AL44" s="25"/>
      <c r="AM44" s="25"/>
      <c r="AN44" s="25"/>
      <c r="AO44" s="25"/>
    </row>
    <row r="45" spans="1:41" x14ac:dyDescent="0.25">
      <c r="A45" s="11" t="s">
        <v>59</v>
      </c>
      <c r="B45" s="12" t="s">
        <v>61</v>
      </c>
      <c r="C45" s="12" t="s">
        <v>134</v>
      </c>
      <c r="D45" s="12" t="s">
        <v>65</v>
      </c>
      <c r="E45" s="12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 t="s">
        <v>136</v>
      </c>
      <c r="AB45" s="25" t="s">
        <v>135</v>
      </c>
      <c r="AC45" s="25" t="s">
        <v>135</v>
      </c>
      <c r="AD45" s="25" t="s">
        <v>135</v>
      </c>
      <c r="AE45" s="25" t="s">
        <v>135</v>
      </c>
      <c r="AF45" s="25" t="s">
        <v>135</v>
      </c>
      <c r="AG45" s="25" t="s">
        <v>135</v>
      </c>
      <c r="AH45" s="25"/>
      <c r="AI45" s="25"/>
      <c r="AJ45" s="25"/>
      <c r="AK45" s="25"/>
      <c r="AL45" s="25"/>
      <c r="AM45" s="25"/>
      <c r="AN45" s="25"/>
      <c r="AO45" s="25"/>
    </row>
    <row r="46" spans="1:41" x14ac:dyDescent="0.25">
      <c r="A46" s="11" t="s">
        <v>59</v>
      </c>
      <c r="B46" s="12" t="s">
        <v>61</v>
      </c>
      <c r="C46" s="12" t="s">
        <v>134</v>
      </c>
      <c r="D46" s="12" t="s">
        <v>139</v>
      </c>
      <c r="E46" s="12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 t="s">
        <v>160</v>
      </c>
      <c r="AB46" s="25" t="s">
        <v>160</v>
      </c>
      <c r="AC46" s="25" t="s">
        <v>160</v>
      </c>
      <c r="AD46" s="25" t="s">
        <v>160</v>
      </c>
      <c r="AE46" s="25" t="s">
        <v>160</v>
      </c>
      <c r="AF46" s="25" t="s">
        <v>160</v>
      </c>
      <c r="AG46" s="25" t="s">
        <v>160</v>
      </c>
      <c r="AH46" s="25"/>
      <c r="AI46" s="25"/>
      <c r="AJ46" s="25"/>
      <c r="AK46" s="25"/>
      <c r="AL46" s="25"/>
      <c r="AM46" s="25"/>
      <c r="AN46" s="25"/>
      <c r="AO46" s="25"/>
    </row>
    <row r="47" spans="1:41" x14ac:dyDescent="0.25">
      <c r="A47" s="11" t="s">
        <v>59</v>
      </c>
      <c r="B47" s="12" t="s">
        <v>61</v>
      </c>
      <c r="C47" s="12" t="s">
        <v>134</v>
      </c>
      <c r="D47" s="36" t="s">
        <v>137</v>
      </c>
      <c r="E47" s="12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>
        <v>90</v>
      </c>
      <c r="AB47" s="25">
        <v>90</v>
      </c>
      <c r="AC47" s="25">
        <v>90</v>
      </c>
      <c r="AD47" s="25">
        <v>90</v>
      </c>
      <c r="AE47" s="25">
        <v>90</v>
      </c>
      <c r="AF47" s="25">
        <v>90</v>
      </c>
      <c r="AG47" s="25">
        <v>90</v>
      </c>
      <c r="AH47" s="25"/>
      <c r="AI47" s="25"/>
      <c r="AJ47" s="25"/>
      <c r="AK47" s="25"/>
      <c r="AL47" s="25"/>
      <c r="AM47" s="25"/>
      <c r="AN47" s="25"/>
      <c r="AO47" s="25"/>
    </row>
    <row r="48" spans="1:41" x14ac:dyDescent="0.25">
      <c r="A48" s="11" t="s">
        <v>59</v>
      </c>
      <c r="B48" s="12" t="s">
        <v>61</v>
      </c>
      <c r="C48" s="12" t="s">
        <v>134</v>
      </c>
      <c r="D48" s="12" t="s">
        <v>140</v>
      </c>
      <c r="E48" s="12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>
        <v>0</v>
      </c>
      <c r="AB48" s="25" t="s">
        <v>122</v>
      </c>
      <c r="AC48" s="25">
        <v>180</v>
      </c>
      <c r="AD48" s="25">
        <v>1</v>
      </c>
      <c r="AE48" s="25">
        <v>0</v>
      </c>
      <c r="AF48" s="25">
        <v>180</v>
      </c>
      <c r="AG48" s="25" t="s">
        <v>122</v>
      </c>
      <c r="AH48" s="25"/>
      <c r="AI48" s="25"/>
      <c r="AJ48" s="25"/>
      <c r="AK48" s="25"/>
      <c r="AL48" s="25"/>
      <c r="AM48" s="25"/>
      <c r="AN48" s="25"/>
      <c r="AO48" s="25"/>
    </row>
    <row r="49" spans="1:41" x14ac:dyDescent="0.25">
      <c r="A49" s="11" t="s">
        <v>59</v>
      </c>
      <c r="B49" s="12" t="s">
        <v>61</v>
      </c>
      <c r="C49" s="12" t="s">
        <v>134</v>
      </c>
      <c r="D49" s="36" t="s">
        <v>138</v>
      </c>
      <c r="E49" s="12" t="s">
        <v>63</v>
      </c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 t="s">
        <v>122</v>
      </c>
      <c r="AC49" s="25"/>
      <c r="AD49" s="25"/>
      <c r="AE49" s="25" t="s">
        <v>122</v>
      </c>
      <c r="AF49" s="25"/>
      <c r="AG49" s="25"/>
      <c r="AH49" s="25"/>
      <c r="AI49" s="25"/>
      <c r="AJ49" s="25"/>
      <c r="AK49" s="25"/>
      <c r="AL49" s="25"/>
      <c r="AM49" s="25"/>
      <c r="AN49" s="25"/>
      <c r="AO49" s="25"/>
    </row>
    <row r="50" spans="1:41" x14ac:dyDescent="0.25">
      <c r="A50" s="11" t="s">
        <v>59</v>
      </c>
      <c r="B50" s="12" t="s">
        <v>61</v>
      </c>
      <c r="C50" s="12" t="s">
        <v>134</v>
      </c>
      <c r="D50" s="36" t="s">
        <v>138</v>
      </c>
      <c r="E50" s="12" t="s">
        <v>65</v>
      </c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 t="s">
        <v>146</v>
      </c>
      <c r="AC50" s="25"/>
      <c r="AD50" s="25"/>
      <c r="AE50" s="25" t="s">
        <v>146</v>
      </c>
      <c r="AF50" s="25"/>
      <c r="AG50" s="25"/>
      <c r="AH50" s="25"/>
      <c r="AI50" s="25"/>
      <c r="AJ50" s="25"/>
      <c r="AK50" s="25"/>
      <c r="AL50" s="25"/>
      <c r="AM50" s="25"/>
      <c r="AN50" s="25"/>
      <c r="AO50" s="25"/>
    </row>
    <row r="51" spans="1:41" x14ac:dyDescent="0.25">
      <c r="A51" s="11" t="s">
        <v>59</v>
      </c>
      <c r="B51" s="12" t="s">
        <v>61</v>
      </c>
      <c r="C51" s="12" t="s">
        <v>143</v>
      </c>
      <c r="D51" s="36" t="s">
        <v>63</v>
      </c>
      <c r="E51" s="12"/>
      <c r="AB51" s="3">
        <v>2</v>
      </c>
      <c r="AC51" s="3">
        <v>2</v>
      </c>
      <c r="AD51" s="3">
        <v>2</v>
      </c>
      <c r="AF51" s="3">
        <v>2</v>
      </c>
      <c r="AG51" s="3">
        <v>2</v>
      </c>
    </row>
    <row r="52" spans="1:41" x14ac:dyDescent="0.25">
      <c r="A52" s="11" t="s">
        <v>59</v>
      </c>
      <c r="B52" s="12" t="s">
        <v>61</v>
      </c>
      <c r="C52" s="12" t="s">
        <v>143</v>
      </c>
      <c r="D52" s="12" t="s">
        <v>65</v>
      </c>
      <c r="E52" s="12"/>
      <c r="AB52" s="3" t="s">
        <v>144</v>
      </c>
      <c r="AC52" s="3" t="s">
        <v>144</v>
      </c>
      <c r="AD52" s="3" t="s">
        <v>144</v>
      </c>
      <c r="AF52" s="3" t="s">
        <v>144</v>
      </c>
      <c r="AG52" s="3" t="s">
        <v>144</v>
      </c>
    </row>
    <row r="53" spans="1:41" x14ac:dyDescent="0.25">
      <c r="A53" s="11" t="s">
        <v>59</v>
      </c>
      <c r="B53" s="12" t="s">
        <v>61</v>
      </c>
      <c r="C53" s="12" t="s">
        <v>143</v>
      </c>
      <c r="D53" s="12" t="s">
        <v>139</v>
      </c>
      <c r="E53" s="12"/>
      <c r="AB53" s="3" t="s">
        <v>160</v>
      </c>
      <c r="AC53" s="3" t="s">
        <v>160</v>
      </c>
      <c r="AD53" s="3" t="s">
        <v>160</v>
      </c>
      <c r="AF53" s="3" t="s">
        <v>160</v>
      </c>
      <c r="AG53" s="3" t="s">
        <v>160</v>
      </c>
    </row>
    <row r="54" spans="1:41" x14ac:dyDescent="0.25">
      <c r="A54" s="11" t="s">
        <v>59</v>
      </c>
      <c r="B54" s="12" t="s">
        <v>61</v>
      </c>
      <c r="C54" s="12" t="s">
        <v>143</v>
      </c>
      <c r="D54" s="36" t="s">
        <v>137</v>
      </c>
      <c r="E54" s="12"/>
      <c r="AB54" s="3">
        <v>90</v>
      </c>
      <c r="AC54" s="3">
        <v>90</v>
      </c>
      <c r="AD54" s="3">
        <v>90</v>
      </c>
      <c r="AF54" s="3">
        <v>90</v>
      </c>
      <c r="AG54" s="3">
        <v>90</v>
      </c>
    </row>
    <row r="55" spans="1:41" x14ac:dyDescent="0.25">
      <c r="A55" s="11" t="s">
        <v>59</v>
      </c>
      <c r="B55" s="12" t="s">
        <v>61</v>
      </c>
      <c r="C55" s="12" t="s">
        <v>143</v>
      </c>
      <c r="D55" s="12" t="s">
        <v>140</v>
      </c>
      <c r="E55" s="12"/>
      <c r="AB55" s="3" t="s">
        <v>122</v>
      </c>
      <c r="AC55" s="3">
        <v>180</v>
      </c>
      <c r="AD55" s="3" t="s">
        <v>122</v>
      </c>
      <c r="AF55" s="3">
        <v>270</v>
      </c>
      <c r="AG55" s="3" t="s">
        <v>122</v>
      </c>
    </row>
    <row r="56" spans="1:41" x14ac:dyDescent="0.25">
      <c r="A56" s="11" t="s">
        <v>59</v>
      </c>
      <c r="B56" s="12" t="s">
        <v>61</v>
      </c>
      <c r="C56" s="12" t="s">
        <v>143</v>
      </c>
      <c r="D56" s="36" t="s">
        <v>138</v>
      </c>
      <c r="E56" s="12" t="s">
        <v>63</v>
      </c>
      <c r="AB56" s="3">
        <v>2</v>
      </c>
    </row>
    <row r="57" spans="1:41" s="24" customFormat="1" ht="15.75" thickBot="1" x14ac:dyDescent="0.3">
      <c r="A57" s="20" t="s">
        <v>59</v>
      </c>
      <c r="B57" s="21" t="s">
        <v>61</v>
      </c>
      <c r="C57" s="21" t="s">
        <v>143</v>
      </c>
      <c r="D57" s="45" t="s">
        <v>138</v>
      </c>
      <c r="E57" s="21" t="s">
        <v>65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 t="s">
        <v>145</v>
      </c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</row>
    <row r="58" spans="1:41" x14ac:dyDescent="0.25">
      <c r="A58" s="11" t="s">
        <v>56</v>
      </c>
      <c r="B58" s="12" t="s">
        <v>13</v>
      </c>
      <c r="C58" s="12" t="s">
        <v>62</v>
      </c>
      <c r="D58" s="12" t="s">
        <v>84</v>
      </c>
      <c r="E58" s="12" t="s">
        <v>80</v>
      </c>
      <c r="F58" s="6"/>
      <c r="G58" s="6">
        <v>0.51</v>
      </c>
      <c r="H58" s="6"/>
      <c r="I58" s="6"/>
      <c r="J58" s="6"/>
      <c r="K58" s="6"/>
    </row>
    <row r="59" spans="1:41" x14ac:dyDescent="0.25">
      <c r="A59" s="11" t="s">
        <v>56</v>
      </c>
      <c r="B59" s="12" t="s">
        <v>13</v>
      </c>
      <c r="C59" s="12" t="s">
        <v>151</v>
      </c>
      <c r="D59" s="42" t="s">
        <v>162</v>
      </c>
      <c r="E59" s="29"/>
      <c r="F59" s="6"/>
      <c r="G59" s="6"/>
      <c r="H59" s="6"/>
      <c r="I59" s="6"/>
      <c r="J59" s="6"/>
      <c r="K59" s="6"/>
    </row>
    <row r="60" spans="1:41" s="24" customFormat="1" ht="15.75" thickBot="1" x14ac:dyDescent="0.3">
      <c r="A60" s="20" t="s">
        <v>56</v>
      </c>
      <c r="B60" s="21" t="s">
        <v>13</v>
      </c>
      <c r="C60" s="21"/>
      <c r="D60" s="21"/>
      <c r="E60" s="31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</row>
    <row r="61" spans="1:41" x14ac:dyDescent="0.25">
      <c r="A61" s="11" t="s">
        <v>56</v>
      </c>
      <c r="B61" s="12" t="s">
        <v>12</v>
      </c>
      <c r="C61" s="12" t="s">
        <v>62</v>
      </c>
      <c r="D61" s="12" t="s">
        <v>84</v>
      </c>
      <c r="E61" s="12" t="s">
        <v>80</v>
      </c>
      <c r="F61" s="6"/>
      <c r="G61" s="6">
        <v>0.41</v>
      </c>
      <c r="H61" s="6"/>
      <c r="I61" s="6">
        <v>0.51</v>
      </c>
      <c r="J61" s="6"/>
      <c r="K61" s="6"/>
    </row>
    <row r="62" spans="1:41" x14ac:dyDescent="0.25">
      <c r="A62" s="11" t="s">
        <v>56</v>
      </c>
      <c r="B62" s="12" t="s">
        <v>12</v>
      </c>
      <c r="C62" s="12" t="s">
        <v>151</v>
      </c>
      <c r="D62" s="42" t="s">
        <v>162</v>
      </c>
      <c r="E62" s="29"/>
      <c r="F62" s="6"/>
      <c r="G62" s="6"/>
      <c r="H62" s="6"/>
      <c r="I62" s="6"/>
      <c r="J62" s="6"/>
      <c r="K62" s="6"/>
      <c r="AH62" s="25" t="str">
        <f>"SCHEDULE:CONSTANT-"&amp;ROUND(1638/8760,4)</f>
        <v>SCHEDULE:CONSTANT-0.187</v>
      </c>
      <c r="AI62" s="25" t="str">
        <f>"SCHEDULE:CONSTANT-"&amp;ROUND(1900/8760,4)</f>
        <v>SCHEDULE:CONSTANT-0.2169</v>
      </c>
      <c r="AJ62" s="25" t="str">
        <f>"SCHEDULE:CONSTANT-"&amp;ROUND(2400/8760,4)</f>
        <v>SCHEDULE:CONSTANT-0.274</v>
      </c>
      <c r="AL62" s="25" t="str">
        <f>"SCHEDULE:CONSTANT-"&amp;ROUND(1800/8760,4)</f>
        <v>SCHEDULE:CONSTANT-0.2055</v>
      </c>
    </row>
    <row r="63" spans="1:41" s="24" customFormat="1" ht="15.75" thickBot="1" x14ac:dyDescent="0.3">
      <c r="A63" s="20" t="s">
        <v>56</v>
      </c>
      <c r="B63" s="21" t="s">
        <v>12</v>
      </c>
      <c r="C63" s="21"/>
      <c r="D63" s="21"/>
      <c r="E63" s="31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</row>
    <row r="64" spans="1:41" x14ac:dyDescent="0.25">
      <c r="A64" s="11" t="s">
        <v>56</v>
      </c>
      <c r="B64" s="12" t="s">
        <v>11</v>
      </c>
      <c r="C64" s="12" t="s">
        <v>62</v>
      </c>
      <c r="D64" s="12" t="s">
        <v>84</v>
      </c>
      <c r="E64" s="12" t="s">
        <v>80</v>
      </c>
      <c r="F64" s="6"/>
      <c r="G64" s="6"/>
      <c r="H64" s="6"/>
      <c r="I64" s="6">
        <v>0.41</v>
      </c>
      <c r="J64" s="6"/>
      <c r="K64" s="6"/>
    </row>
    <row r="65" spans="1:41" x14ac:dyDescent="0.25">
      <c r="A65" s="11" t="s">
        <v>56</v>
      </c>
      <c r="B65" s="12" t="s">
        <v>11</v>
      </c>
      <c r="C65" s="12" t="s">
        <v>151</v>
      </c>
      <c r="D65" s="42" t="s">
        <v>162</v>
      </c>
      <c r="E65" s="29"/>
      <c r="F65" s="6"/>
      <c r="G65" s="6"/>
      <c r="H65" s="6"/>
      <c r="I65" s="6"/>
      <c r="J65" s="6"/>
      <c r="K65" s="6"/>
      <c r="AH65" s="25" t="str">
        <f>"SCHEDULE:CONSTANT-"&amp;ROUND(2340/8760,4)</f>
        <v>SCHEDULE:CONSTANT-0.2671</v>
      </c>
      <c r="AI65" s="25" t="str">
        <f t="shared" ref="AI65:AJ65" si="7">"SCHEDULE:CONSTANT-"&amp;ROUND(2340/8760,4)</f>
        <v>SCHEDULE:CONSTANT-0.2671</v>
      </c>
      <c r="AJ65" s="25" t="str">
        <f t="shared" si="7"/>
        <v>SCHEDULE:CONSTANT-0.2671</v>
      </c>
      <c r="AL65" s="25" t="str">
        <f>"SCHEDULE:CONSTANT-"&amp;ROUND(2000/8760,4)</f>
        <v>SCHEDULE:CONSTANT-0.2283</v>
      </c>
    </row>
    <row r="66" spans="1:41" s="24" customFormat="1" ht="15.75" thickBot="1" x14ac:dyDescent="0.3">
      <c r="A66" s="20" t="s">
        <v>56</v>
      </c>
      <c r="B66" s="20" t="s">
        <v>11</v>
      </c>
      <c r="C66" s="21"/>
      <c r="D66" s="21"/>
      <c r="E66" s="31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</row>
    <row r="67" spans="1:41" x14ac:dyDescent="0.25">
      <c r="A67" s="11"/>
      <c r="B67" s="12"/>
      <c r="C67" s="12"/>
      <c r="D67" s="12"/>
      <c r="E67" s="29"/>
    </row>
    <row r="68" spans="1:41" x14ac:dyDescent="0.25">
      <c r="A68" s="11"/>
      <c r="B68" s="12"/>
      <c r="C68" s="12"/>
      <c r="D68" s="12"/>
      <c r="E68" s="29"/>
    </row>
    <row r="69" spans="1:41" x14ac:dyDescent="0.25">
      <c r="A69" s="11"/>
      <c r="B69" s="12"/>
      <c r="C69" s="12"/>
      <c r="D69" s="12"/>
      <c r="E69" s="29"/>
    </row>
    <row r="70" spans="1:41" x14ac:dyDescent="0.25">
      <c r="A70" s="11"/>
      <c r="B70" s="12"/>
      <c r="C70" s="12"/>
      <c r="D70" s="12"/>
      <c r="E70" s="29"/>
    </row>
    <row r="71" spans="1:41" x14ac:dyDescent="0.25">
      <c r="A71" s="11"/>
      <c r="B71" s="12"/>
      <c r="C71" s="12"/>
      <c r="D71" s="12"/>
      <c r="E71" s="29"/>
    </row>
    <row r="72" spans="1:41" x14ac:dyDescent="0.25">
      <c r="A72" s="11"/>
      <c r="B72" s="12"/>
      <c r="C72" s="12"/>
      <c r="D72" s="12"/>
      <c r="E72" s="29"/>
    </row>
    <row r="73" spans="1:41" x14ac:dyDescent="0.25">
      <c r="A73" s="11"/>
      <c r="B73" s="12"/>
      <c r="C73" s="12"/>
      <c r="D73" s="12"/>
      <c r="E73" s="29"/>
    </row>
    <row r="74" spans="1:41" x14ac:dyDescent="0.25">
      <c r="A74" s="11"/>
      <c r="B74" s="12"/>
      <c r="C74" s="12"/>
      <c r="D74" s="12"/>
      <c r="E74" s="29"/>
    </row>
    <row r="75" spans="1:41" x14ac:dyDescent="0.25">
      <c r="A75" s="11"/>
      <c r="B75" s="12"/>
      <c r="C75" s="12"/>
      <c r="D75" s="12"/>
      <c r="E75" s="29"/>
    </row>
    <row r="76" spans="1:41" x14ac:dyDescent="0.25">
      <c r="A76" s="11"/>
      <c r="B76" s="12"/>
      <c r="C76" s="12"/>
      <c r="D76" s="12"/>
      <c r="E76" s="29"/>
    </row>
    <row r="77" spans="1:41" x14ac:dyDescent="0.25">
      <c r="A77" s="11"/>
      <c r="B77" s="12"/>
      <c r="C77" s="12"/>
      <c r="D77" s="12"/>
      <c r="E77" s="29"/>
    </row>
    <row r="78" spans="1:41" x14ac:dyDescent="0.25">
      <c r="A78" s="11"/>
      <c r="B78" s="12"/>
      <c r="C78" s="12"/>
      <c r="D78" s="12"/>
      <c r="E78" s="29"/>
    </row>
  </sheetData>
  <conditionalFormatting sqref="A67:E78 A5:E5 A10:E19">
    <cfRule type="expression" dxfId="187" priority="285">
      <formula>MOD(ROW(),2)</formula>
    </cfRule>
  </conditionalFormatting>
  <conditionalFormatting sqref="B6">
    <cfRule type="expression" dxfId="186" priority="260">
      <formula>MOD(ROW(),2)</formula>
    </cfRule>
  </conditionalFormatting>
  <conditionalFormatting sqref="C6:E6">
    <cfRule type="expression" dxfId="185" priority="259">
      <formula>MOD(ROW(),2)</formula>
    </cfRule>
  </conditionalFormatting>
  <conditionalFormatting sqref="A6">
    <cfRule type="expression" dxfId="184" priority="257">
      <formula>MOD(ROW(),2)</formula>
    </cfRule>
  </conditionalFormatting>
  <conditionalFormatting sqref="C7:E9">
    <cfRule type="expression" dxfId="183" priority="256">
      <formula>MOD(ROW(),2)</formula>
    </cfRule>
  </conditionalFormatting>
  <conditionalFormatting sqref="A6">
    <cfRule type="expression" dxfId="180" priority="258">
      <formula>MOD(ROW(),2)</formula>
    </cfRule>
  </conditionalFormatting>
  <conditionalFormatting sqref="C60">
    <cfRule type="expression" dxfId="179" priority="214">
      <formula>MOD(ROW(),2)</formula>
    </cfRule>
  </conditionalFormatting>
  <conditionalFormatting sqref="A7:B9">
    <cfRule type="expression" dxfId="178" priority="243">
      <formula>MOD(ROW(),2)</formula>
    </cfRule>
  </conditionalFormatting>
  <conditionalFormatting sqref="D23:E24">
    <cfRule type="expression" dxfId="177" priority="254">
      <formula>MOD(ROW(),2)</formula>
    </cfRule>
  </conditionalFormatting>
  <conditionalFormatting sqref="D22:E22">
    <cfRule type="expression" dxfId="176" priority="245">
      <formula>MOD(ROW(),2)</formula>
    </cfRule>
  </conditionalFormatting>
  <conditionalFormatting sqref="D63:E63">
    <cfRule type="expression" dxfId="175" priority="206">
      <formula>MOD(ROW(),2)</formula>
    </cfRule>
  </conditionalFormatting>
  <conditionalFormatting sqref="A29:B30 A23:B24">
    <cfRule type="expression" dxfId="174" priority="244">
      <formula>MOD(ROW(),2)</formula>
    </cfRule>
  </conditionalFormatting>
  <conditionalFormatting sqref="A22:B22">
    <cfRule type="expression" dxfId="173" priority="240">
      <formula>MOD(ROW(),2)</formula>
    </cfRule>
  </conditionalFormatting>
  <conditionalFormatting sqref="A31:B34">
    <cfRule type="expression" dxfId="172" priority="241">
      <formula>MOD(ROW(),2)</formula>
    </cfRule>
  </conditionalFormatting>
  <conditionalFormatting sqref="C22:C24 C29:C37">
    <cfRule type="expression" dxfId="171" priority="238">
      <formula>MOD(ROW(),2)</formula>
    </cfRule>
  </conditionalFormatting>
  <conditionalFormatting sqref="A58:B59">
    <cfRule type="expression" dxfId="170" priority="239">
      <formula>MOD(ROW(),2)</formula>
    </cfRule>
  </conditionalFormatting>
  <conditionalFormatting sqref="D25:E26">
    <cfRule type="expression" dxfId="169" priority="235">
      <formula>MOD(ROW(),2)</formula>
    </cfRule>
  </conditionalFormatting>
  <conditionalFormatting sqref="D28:E28">
    <cfRule type="expression" dxfId="168" priority="234">
      <formula>MOD(ROW(),2)</formula>
    </cfRule>
  </conditionalFormatting>
  <conditionalFormatting sqref="D27:E27">
    <cfRule type="expression" dxfId="167" priority="233">
      <formula>MOD(ROW(),2)</formula>
    </cfRule>
  </conditionalFormatting>
  <conditionalFormatting sqref="A28:B28 A25:B26">
    <cfRule type="expression" dxfId="166" priority="232">
      <formula>MOD(ROW(),2)</formula>
    </cfRule>
  </conditionalFormatting>
  <conditionalFormatting sqref="A27:B27">
    <cfRule type="expression" dxfId="165" priority="231">
      <formula>MOD(ROW(),2)</formula>
    </cfRule>
  </conditionalFormatting>
  <conditionalFormatting sqref="C25:C28">
    <cfRule type="expression" dxfId="164" priority="230">
      <formula>MOD(ROW(),2)</formula>
    </cfRule>
  </conditionalFormatting>
  <conditionalFormatting sqref="D38:D39">
    <cfRule type="expression" dxfId="163" priority="229">
      <formula>MOD(ROW(),2)</formula>
    </cfRule>
  </conditionalFormatting>
  <conditionalFormatting sqref="D61">
    <cfRule type="expression" dxfId="162" priority="193">
      <formula>MOD(ROW(),2)</formula>
    </cfRule>
  </conditionalFormatting>
  <conditionalFormatting sqref="D38:D39">
    <cfRule type="expression" dxfId="161" priority="228">
      <formula>MOD(ROW(),2)</formula>
    </cfRule>
  </conditionalFormatting>
  <conditionalFormatting sqref="A38:B39">
    <cfRule type="expression" dxfId="160" priority="226">
      <formula>MOD(ROW(),2)</formula>
    </cfRule>
  </conditionalFormatting>
  <conditionalFormatting sqref="C38:C39">
    <cfRule type="expression" dxfId="159" priority="224">
      <formula>MOD(ROW(),2)</formula>
    </cfRule>
  </conditionalFormatting>
  <conditionalFormatting sqref="E38:E39">
    <cfRule type="expression" dxfId="158" priority="223">
      <formula>MOD(ROW(),2)</formula>
    </cfRule>
  </conditionalFormatting>
  <conditionalFormatting sqref="E29">
    <cfRule type="expression" dxfId="157" priority="217">
      <formula>MOD(ROW(),2)</formula>
    </cfRule>
  </conditionalFormatting>
  <conditionalFormatting sqref="E38">
    <cfRule type="expression" dxfId="156" priority="222">
      <formula>MOD(ROW(),2)</formula>
    </cfRule>
  </conditionalFormatting>
  <conditionalFormatting sqref="D29:D34">
    <cfRule type="expression" dxfId="155" priority="220">
      <formula>MOD(ROW(),2)</formula>
    </cfRule>
  </conditionalFormatting>
  <conditionalFormatting sqref="D29:D34">
    <cfRule type="expression" dxfId="154" priority="219">
      <formula>MOD(ROW(),2)</formula>
    </cfRule>
  </conditionalFormatting>
  <conditionalFormatting sqref="E29:E30">
    <cfRule type="expression" dxfId="153" priority="218">
      <formula>MOD(ROW(),2)</formula>
    </cfRule>
  </conditionalFormatting>
  <conditionalFormatting sqref="E31:E34">
    <cfRule type="expression" dxfId="152" priority="216">
      <formula>MOD(ROW(),2)</formula>
    </cfRule>
  </conditionalFormatting>
  <conditionalFormatting sqref="E65">
    <cfRule type="expression" dxfId="151" priority="204">
      <formula>MOD(ROW(),2)</formula>
    </cfRule>
  </conditionalFormatting>
  <conditionalFormatting sqref="D60:E60">
    <cfRule type="expression" dxfId="150" priority="213">
      <formula>MOD(ROW(),2)</formula>
    </cfRule>
  </conditionalFormatting>
  <conditionalFormatting sqref="A60:B60">
    <cfRule type="expression" dxfId="149" priority="212">
      <formula>MOD(ROW(),2)</formula>
    </cfRule>
  </conditionalFormatting>
  <conditionalFormatting sqref="E62">
    <cfRule type="expression" dxfId="148" priority="211">
      <formula>MOD(ROW(),2)</formula>
    </cfRule>
  </conditionalFormatting>
  <conditionalFormatting sqref="A61:B62">
    <cfRule type="expression" dxfId="147" priority="209">
      <formula>MOD(ROW(),2)</formula>
    </cfRule>
  </conditionalFormatting>
  <conditionalFormatting sqref="A62:B62">
    <cfRule type="expression" dxfId="146" priority="208">
      <formula>MOD(ROW(),2)</formula>
    </cfRule>
  </conditionalFormatting>
  <conditionalFormatting sqref="C63">
    <cfRule type="expression" dxfId="145" priority="207">
      <formula>MOD(ROW(),2)</formula>
    </cfRule>
  </conditionalFormatting>
  <conditionalFormatting sqref="A63:B63">
    <cfRule type="expression" dxfId="144" priority="205">
      <formula>MOD(ROW(),2)</formula>
    </cfRule>
  </conditionalFormatting>
  <conditionalFormatting sqref="A64:B65">
    <cfRule type="expression" dxfId="143" priority="202">
      <formula>MOD(ROW(),2)</formula>
    </cfRule>
  </conditionalFormatting>
  <conditionalFormatting sqref="A65:B65">
    <cfRule type="expression" dxfId="142" priority="201">
      <formula>MOD(ROW(),2)</formula>
    </cfRule>
  </conditionalFormatting>
  <conditionalFormatting sqref="C66">
    <cfRule type="expression" dxfId="141" priority="200">
      <formula>MOD(ROW(),2)</formula>
    </cfRule>
  </conditionalFormatting>
  <conditionalFormatting sqref="D66:E66">
    <cfRule type="expression" dxfId="140" priority="199">
      <formula>MOD(ROW(),2)</formula>
    </cfRule>
  </conditionalFormatting>
  <conditionalFormatting sqref="A66">
    <cfRule type="expression" dxfId="139" priority="198">
      <formula>MOD(ROW(),2)</formula>
    </cfRule>
  </conditionalFormatting>
  <conditionalFormatting sqref="D64">
    <cfRule type="expression" dxfId="138" priority="188">
      <formula>MOD(ROW(),2)</formula>
    </cfRule>
  </conditionalFormatting>
  <conditionalFormatting sqref="E64">
    <cfRule type="expression" dxfId="137" priority="187">
      <formula>MOD(ROW(),2)</formula>
    </cfRule>
  </conditionalFormatting>
  <conditionalFormatting sqref="B66">
    <cfRule type="expression" dxfId="136" priority="195">
      <formula>MOD(ROW(),2)</formula>
    </cfRule>
  </conditionalFormatting>
  <conditionalFormatting sqref="C61">
    <cfRule type="expression" dxfId="135" priority="194">
      <formula>MOD(ROW(),2)</formula>
    </cfRule>
  </conditionalFormatting>
  <conditionalFormatting sqref="A37:B37">
    <cfRule type="expression" dxfId="134" priority="183">
      <formula>MOD(ROW(),2)</formula>
    </cfRule>
  </conditionalFormatting>
  <conditionalFormatting sqref="D61">
    <cfRule type="expression" dxfId="133" priority="192">
      <formula>MOD(ROW(),2)</formula>
    </cfRule>
  </conditionalFormatting>
  <conditionalFormatting sqref="E61">
    <cfRule type="expression" dxfId="132" priority="191">
      <formula>MOD(ROW(),2)</formula>
    </cfRule>
  </conditionalFormatting>
  <conditionalFormatting sqref="C64">
    <cfRule type="expression" dxfId="131" priority="190">
      <formula>MOD(ROW(),2)</formula>
    </cfRule>
  </conditionalFormatting>
  <conditionalFormatting sqref="D64">
    <cfRule type="expression" dxfId="130" priority="189">
      <formula>MOD(ROW(),2)</formula>
    </cfRule>
  </conditionalFormatting>
  <conditionalFormatting sqref="A52:B53">
    <cfRule type="expression" dxfId="129" priority="122">
      <formula>MOD(ROW(),2)</formula>
    </cfRule>
  </conditionalFormatting>
  <conditionalFormatting sqref="A54:B55">
    <cfRule type="expression" dxfId="128" priority="121">
      <formula>MOD(ROW(),2)</formula>
    </cfRule>
  </conditionalFormatting>
  <conditionalFormatting sqref="D35:D37">
    <cfRule type="expression" dxfId="127" priority="186">
      <formula>MOD(ROW(),2)</formula>
    </cfRule>
  </conditionalFormatting>
  <conditionalFormatting sqref="D35:D37">
    <cfRule type="expression" dxfId="126" priority="185">
      <formula>MOD(ROW(),2)</formula>
    </cfRule>
  </conditionalFormatting>
  <conditionalFormatting sqref="A35:B36">
    <cfRule type="expression" dxfId="125" priority="184">
      <formula>MOD(ROW(),2)</formula>
    </cfRule>
  </conditionalFormatting>
  <conditionalFormatting sqref="E35">
    <cfRule type="expression" dxfId="124" priority="180">
      <formula>MOD(ROW(),2)</formula>
    </cfRule>
  </conditionalFormatting>
  <conditionalFormatting sqref="E35:E36">
    <cfRule type="expression" dxfId="123" priority="181">
      <formula>MOD(ROW(),2)</formula>
    </cfRule>
  </conditionalFormatting>
  <conditionalFormatting sqref="E37">
    <cfRule type="expression" dxfId="122" priority="179">
      <formula>MOD(ROW(),2)</formula>
    </cfRule>
  </conditionalFormatting>
  <conditionalFormatting sqref="F35:K38 AA22 AH30:AM30 AA10:AM13 AN58:AO65 AK62 AK65 V35:Z43 V58:AM61 V66:AO78 V63:AM64 V62:AG62 V65:AG65 V22:Z28 V5:Z13 V15:AM21 V14:AO14 V51:Z57 V42:AG42 V43:AJ43 V44:AK50 F39:U50 N35:U38 N51:U56 W35:W78 W5:W28 R35:U78 Y35:Y78 F30:AG34 Y5:Y28 F5:U28 F57:U78">
    <cfRule type="expression" dxfId="121" priority="176">
      <formula>MOD(ROW(),2)</formula>
    </cfRule>
  </conditionalFormatting>
  <conditionalFormatting sqref="C40:C43">
    <cfRule type="expression" dxfId="120" priority="175">
      <formula>MOD(ROW(),2)</formula>
    </cfRule>
  </conditionalFormatting>
  <conditionalFormatting sqref="D40:E43">
    <cfRule type="expression" dxfId="119" priority="174">
      <formula>MOD(ROW(),2)</formula>
    </cfRule>
  </conditionalFormatting>
  <conditionalFormatting sqref="A40:B43">
    <cfRule type="expression" dxfId="118" priority="173">
      <formula>MOD(ROW(),2)</formula>
    </cfRule>
  </conditionalFormatting>
  <conditionalFormatting sqref="L35:M36">
    <cfRule type="expression" dxfId="117" priority="171">
      <formula>MOD(ROW(),2)</formula>
    </cfRule>
  </conditionalFormatting>
  <conditionalFormatting sqref="AA40:AG43">
    <cfRule type="expression" dxfId="116" priority="167">
      <formula>MOD(ROW(),2)</formula>
    </cfRule>
  </conditionalFormatting>
  <conditionalFormatting sqref="L37:M38">
    <cfRule type="expression" dxfId="115" priority="169">
      <formula>MOD(ROW(),2)</formula>
    </cfRule>
  </conditionalFormatting>
  <conditionalFormatting sqref="AA35:AG39 AA5:AG9 AB22:AG22 AA23:AM28">
    <cfRule type="expression" dxfId="114" priority="168">
      <formula>MOD(ROW(),2)</formula>
    </cfRule>
  </conditionalFormatting>
  <conditionalFormatting sqref="A44:B44">
    <cfRule type="expression" dxfId="113" priority="166">
      <formula>MOD(ROW(),2)</formula>
    </cfRule>
  </conditionalFormatting>
  <conditionalFormatting sqref="C44:C48 C50">
    <cfRule type="expression" dxfId="112" priority="165">
      <formula>MOD(ROW(),2)</formula>
    </cfRule>
  </conditionalFormatting>
  <conditionalFormatting sqref="A20:E21">
    <cfRule type="expression" dxfId="111" priority="137">
      <formula>MOD(ROW(),2)</formula>
    </cfRule>
  </conditionalFormatting>
  <conditionalFormatting sqref="A50:B50">
    <cfRule type="expression" dxfId="110" priority="162">
      <formula>MOD(ROW(),2)</formula>
    </cfRule>
  </conditionalFormatting>
  <conditionalFormatting sqref="C52:C57">
    <cfRule type="expression" dxfId="109" priority="133">
      <formula>MOD(ROW(),2)</formula>
    </cfRule>
  </conditionalFormatting>
  <conditionalFormatting sqref="A56:B57">
    <cfRule type="expression" dxfId="108" priority="130">
      <formula>MOD(ROW(),2)</formula>
    </cfRule>
  </conditionalFormatting>
  <conditionalFormatting sqref="D44">
    <cfRule type="expression" dxfId="107" priority="158">
      <formula>MOD(ROW(),2)</formula>
    </cfRule>
  </conditionalFormatting>
  <conditionalFormatting sqref="D44">
    <cfRule type="expression" dxfId="106" priority="157">
      <formula>MOD(ROW(),2)</formula>
    </cfRule>
  </conditionalFormatting>
  <conditionalFormatting sqref="E44">
    <cfRule type="expression" dxfId="105" priority="156">
      <formula>MOD(ROW(),2)</formula>
    </cfRule>
  </conditionalFormatting>
  <conditionalFormatting sqref="A47:B48">
    <cfRule type="expression" dxfId="104" priority="152">
      <formula>MOD(ROW(),2)</formula>
    </cfRule>
  </conditionalFormatting>
  <conditionalFormatting sqref="D45:D46 D48">
    <cfRule type="expression" dxfId="103" priority="155">
      <formula>MOD(ROW(),2)</formula>
    </cfRule>
  </conditionalFormatting>
  <conditionalFormatting sqref="D45:D46 D48">
    <cfRule type="expression" dxfId="102" priority="154">
      <formula>MOD(ROW(),2)</formula>
    </cfRule>
  </conditionalFormatting>
  <conditionalFormatting sqref="A45:B46">
    <cfRule type="expression" dxfId="101" priority="153">
      <formula>MOD(ROW(),2)</formula>
    </cfRule>
  </conditionalFormatting>
  <conditionalFormatting sqref="E45">
    <cfRule type="expression" dxfId="100" priority="150">
      <formula>MOD(ROW(),2)</formula>
    </cfRule>
  </conditionalFormatting>
  <conditionalFormatting sqref="E45:E46">
    <cfRule type="expression" dxfId="99" priority="151">
      <formula>MOD(ROW(),2)</formula>
    </cfRule>
  </conditionalFormatting>
  <conditionalFormatting sqref="E47:E48">
    <cfRule type="expression" dxfId="98" priority="149">
      <formula>MOD(ROW(),2)</formula>
    </cfRule>
  </conditionalFormatting>
  <conditionalFormatting sqref="F45:K48 F50:K50">
    <cfRule type="expression" dxfId="97" priority="148">
      <formula>MOD(ROW(),2)</formula>
    </cfRule>
  </conditionalFormatting>
  <conditionalFormatting sqref="L45:M46">
    <cfRule type="expression" dxfId="96" priority="143">
      <formula>MOD(ROW(),2)</formula>
    </cfRule>
  </conditionalFormatting>
  <conditionalFormatting sqref="AA45:AD47 AA48 AC48:AD48">
    <cfRule type="expression" dxfId="95" priority="138">
      <formula>MOD(ROW(),2)</formula>
    </cfRule>
  </conditionalFormatting>
  <conditionalFormatting sqref="L47:M48 L50:M50">
    <cfRule type="expression" dxfId="94" priority="142">
      <formula>MOD(ROW(),2)</formula>
    </cfRule>
  </conditionalFormatting>
  <conditionalFormatting sqref="AA57:AG57 AA50:AD50 AF45:AG47 AF50:AG50 AF48">
    <cfRule type="expression" dxfId="93" priority="141">
      <formula>MOD(ROW(),2)</formula>
    </cfRule>
  </conditionalFormatting>
  <conditionalFormatting sqref="D47">
    <cfRule type="expression" dxfId="92" priority="139">
      <formula>MOD(ROW(),2)</formula>
    </cfRule>
  </conditionalFormatting>
  <conditionalFormatting sqref="AH22">
    <cfRule type="expression" dxfId="91" priority="66">
      <formula>MOD(ROW(),2)</formula>
    </cfRule>
  </conditionalFormatting>
  <conditionalFormatting sqref="AB52:AD54 AC55">
    <cfRule type="expression" dxfId="90" priority="110">
      <formula>MOD(ROW(),2)</formula>
    </cfRule>
  </conditionalFormatting>
  <conditionalFormatting sqref="C49">
    <cfRule type="expression" dxfId="89" priority="109">
      <formula>MOD(ROW(),2)</formula>
    </cfRule>
  </conditionalFormatting>
  <conditionalFormatting sqref="A49:B49">
    <cfRule type="expression" dxfId="88" priority="106">
      <formula>MOD(ROW(),2)</formula>
    </cfRule>
  </conditionalFormatting>
  <conditionalFormatting sqref="D49:D50">
    <cfRule type="expression" dxfId="87" priority="100">
      <formula>MOD(ROW(),2)</formula>
    </cfRule>
  </conditionalFormatting>
  <conditionalFormatting sqref="D52:D53 D55">
    <cfRule type="expression" dxfId="86" priority="124">
      <formula>MOD(ROW(),2)</formula>
    </cfRule>
  </conditionalFormatting>
  <conditionalFormatting sqref="D52:D53 D55">
    <cfRule type="expression" dxfId="85" priority="123">
      <formula>MOD(ROW(),2)</formula>
    </cfRule>
  </conditionalFormatting>
  <conditionalFormatting sqref="E52">
    <cfRule type="expression" dxfId="84" priority="119">
      <formula>MOD(ROW(),2)</formula>
    </cfRule>
  </conditionalFormatting>
  <conditionalFormatting sqref="E52:E53">
    <cfRule type="expression" dxfId="83" priority="120">
      <formula>MOD(ROW(),2)</formula>
    </cfRule>
  </conditionalFormatting>
  <conditionalFormatting sqref="E54:E55">
    <cfRule type="expression" dxfId="82" priority="118">
      <formula>MOD(ROW(),2)</formula>
    </cfRule>
  </conditionalFormatting>
  <conditionalFormatting sqref="F52:K56">
    <cfRule type="expression" dxfId="81" priority="117">
      <formula>MOD(ROW(),2)</formula>
    </cfRule>
  </conditionalFormatting>
  <conditionalFormatting sqref="L52:M53">
    <cfRule type="expression" dxfId="80" priority="116">
      <formula>MOD(ROW(),2)</formula>
    </cfRule>
  </conditionalFormatting>
  <conditionalFormatting sqref="AH51:AK51">
    <cfRule type="expression" dxfId="79" priority="74">
      <formula>MOD(ROW(),2)</formula>
    </cfRule>
  </conditionalFormatting>
  <conditionalFormatting sqref="L54:M56">
    <cfRule type="expression" dxfId="78" priority="115">
      <formula>MOD(ROW(),2)</formula>
    </cfRule>
  </conditionalFormatting>
  <conditionalFormatting sqref="AA56:AF56 AE52:AF55 AG52:AG56">
    <cfRule type="expression" dxfId="77" priority="114">
      <formula>MOD(ROW(),2)</formula>
    </cfRule>
  </conditionalFormatting>
  <conditionalFormatting sqref="D54">
    <cfRule type="expression" dxfId="76" priority="113">
      <formula>MOD(ROW(),2)</formula>
    </cfRule>
  </conditionalFormatting>
  <conditionalFormatting sqref="AA52:AA55">
    <cfRule type="expression" dxfId="75" priority="111">
      <formula>MOD(ROW(),2)</formula>
    </cfRule>
  </conditionalFormatting>
  <conditionalFormatting sqref="AH32:AM32">
    <cfRule type="expression" dxfId="74" priority="73">
      <formula>MOD(ROW(),2)</formula>
    </cfRule>
  </conditionalFormatting>
  <conditionalFormatting sqref="F49:K49">
    <cfRule type="expression" dxfId="73" priority="103">
      <formula>MOD(ROW(),2)</formula>
    </cfRule>
  </conditionalFormatting>
  <conditionalFormatting sqref="L49:M49">
    <cfRule type="expression" dxfId="72" priority="102">
      <formula>MOD(ROW(),2)</formula>
    </cfRule>
  </conditionalFormatting>
  <conditionalFormatting sqref="AA49 AC49:AD49 AF49:AG49">
    <cfRule type="expression" dxfId="71" priority="101">
      <formula>MOD(ROW(),2)</formula>
    </cfRule>
  </conditionalFormatting>
  <conditionalFormatting sqref="E49:E50">
    <cfRule type="expression" dxfId="70" priority="99">
      <formula>MOD(ROW(),2)</formula>
    </cfRule>
  </conditionalFormatting>
  <conditionalFormatting sqref="D56:D57">
    <cfRule type="expression" dxfId="69" priority="98">
      <formula>MOD(ROW(),2)</formula>
    </cfRule>
  </conditionalFormatting>
  <conditionalFormatting sqref="E56:E57">
    <cfRule type="expression" dxfId="68" priority="97">
      <formula>MOD(ROW(),2)</formula>
    </cfRule>
  </conditionalFormatting>
  <conditionalFormatting sqref="C51">
    <cfRule type="expression" dxfId="67" priority="96">
      <formula>MOD(ROW(),2)</formula>
    </cfRule>
  </conditionalFormatting>
  <conditionalFormatting sqref="A51:B51">
    <cfRule type="expression" dxfId="66" priority="95">
      <formula>MOD(ROW(),2)</formula>
    </cfRule>
  </conditionalFormatting>
  <conditionalFormatting sqref="F51:K51">
    <cfRule type="expression" dxfId="65" priority="94">
      <formula>MOD(ROW(),2)</formula>
    </cfRule>
  </conditionalFormatting>
  <conditionalFormatting sqref="L51:M51">
    <cfRule type="expression" dxfId="64" priority="93">
      <formula>MOD(ROW(),2)</formula>
    </cfRule>
  </conditionalFormatting>
  <conditionalFormatting sqref="AA51:AG51">
    <cfRule type="expression" dxfId="63" priority="92">
      <formula>MOD(ROW(),2)</formula>
    </cfRule>
  </conditionalFormatting>
  <conditionalFormatting sqref="D51">
    <cfRule type="expression" dxfId="62" priority="91">
      <formula>MOD(ROW(),2)</formula>
    </cfRule>
  </conditionalFormatting>
  <conditionalFormatting sqref="E51">
    <cfRule type="expression" dxfId="61" priority="90">
      <formula>MOD(ROW(),2)</formula>
    </cfRule>
  </conditionalFormatting>
  <conditionalFormatting sqref="AE45:AE48">
    <cfRule type="expression" dxfId="60" priority="89">
      <formula>MOD(ROW(),2)</formula>
    </cfRule>
  </conditionalFormatting>
  <conditionalFormatting sqref="AE50">
    <cfRule type="expression" dxfId="59" priority="88">
      <formula>MOD(ROW(),2)</formula>
    </cfRule>
  </conditionalFormatting>
  <conditionalFormatting sqref="AH33:AM34">
    <cfRule type="expression" dxfId="58" priority="72">
      <formula>MOD(ROW(),2)</formula>
    </cfRule>
  </conditionalFormatting>
  <conditionalFormatting sqref="AB49">
    <cfRule type="expression" dxfId="57" priority="86">
      <formula>MOD(ROW(),2)</formula>
    </cfRule>
  </conditionalFormatting>
  <conditionalFormatting sqref="AB55">
    <cfRule type="expression" dxfId="56" priority="85">
      <formula>MOD(ROW(),2)</formula>
    </cfRule>
  </conditionalFormatting>
  <conditionalFormatting sqref="AD55">
    <cfRule type="expression" dxfId="55" priority="84">
      <formula>MOD(ROW(),2)</formula>
    </cfRule>
  </conditionalFormatting>
  <conditionalFormatting sqref="AE49">
    <cfRule type="expression" dxfId="54" priority="83">
      <formula>MOD(ROW(),2)</formula>
    </cfRule>
  </conditionalFormatting>
  <conditionalFormatting sqref="AH31:AM31">
    <cfRule type="expression" dxfId="53" priority="82">
      <formula>MOD(ROW(),2)</formula>
    </cfRule>
  </conditionalFormatting>
  <conditionalFormatting sqref="AH40:AK41 AL41:AM41">
    <cfRule type="expression" dxfId="52" priority="80">
      <formula>MOD(ROW(),2)</formula>
    </cfRule>
  </conditionalFormatting>
  <conditionalFormatting sqref="AH5:AK9 AH35:AK39">
    <cfRule type="expression" dxfId="51" priority="81">
      <formula>MOD(ROW(),2)</formula>
    </cfRule>
  </conditionalFormatting>
  <conditionalFormatting sqref="AH57:AK57 AH45:AK47 AH50:AK50">
    <cfRule type="expression" dxfId="50" priority="79">
      <formula>MOD(ROW(),2)</formula>
    </cfRule>
  </conditionalFormatting>
  <conditionalFormatting sqref="AH52:AK56">
    <cfRule type="expression" dxfId="49" priority="76">
      <formula>MOD(ROW(),2)</formula>
    </cfRule>
  </conditionalFormatting>
  <conditionalFormatting sqref="AH49:AK49">
    <cfRule type="expression" dxfId="48" priority="75">
      <formula>MOD(ROW(),2)</formula>
    </cfRule>
  </conditionalFormatting>
  <conditionalFormatting sqref="AL65">
    <cfRule type="expression" dxfId="47" priority="14">
      <formula>MOD(ROW(),2)</formula>
    </cfRule>
  </conditionalFormatting>
  <conditionalFormatting sqref="C62">
    <cfRule type="expression" dxfId="46" priority="71">
      <formula>MOD(ROW(),2)</formula>
    </cfRule>
  </conditionalFormatting>
  <conditionalFormatting sqref="C65">
    <cfRule type="expression" dxfId="45" priority="69">
      <formula>MOD(ROW(),2)</formula>
    </cfRule>
  </conditionalFormatting>
  <conditionalFormatting sqref="AH42:AM42">
    <cfRule type="expression" dxfId="44" priority="67">
      <formula>MOD(ROW(),2)</formula>
    </cfRule>
  </conditionalFormatting>
  <conditionalFormatting sqref="AI22:AM22">
    <cfRule type="expression" dxfId="43" priority="65">
      <formula>MOD(ROW(),2)</formula>
    </cfRule>
  </conditionalFormatting>
  <conditionalFormatting sqref="AL51:AM51">
    <cfRule type="expression" dxfId="42" priority="54">
      <formula>MOD(ROW(),2)</formula>
    </cfRule>
  </conditionalFormatting>
  <conditionalFormatting sqref="AM43:AO43">
    <cfRule type="expression" dxfId="41" priority="17">
      <formula>MOD(ROW(),2)</formula>
    </cfRule>
  </conditionalFormatting>
  <conditionalFormatting sqref="AK43">
    <cfRule type="expression" dxfId="40" priority="16">
      <formula>MOD(ROW(),2)</formula>
    </cfRule>
  </conditionalFormatting>
  <conditionalFormatting sqref="AL40:AM40 AL44:AM50 AL43">
    <cfRule type="expression" dxfId="39" priority="59">
      <formula>MOD(ROW(),2)</formula>
    </cfRule>
  </conditionalFormatting>
  <conditionalFormatting sqref="AL5:AM9 AL35:AM39 AM62 AM65">
    <cfRule type="expression" dxfId="38" priority="60">
      <formula>MOD(ROW(),2)</formula>
    </cfRule>
  </conditionalFormatting>
  <conditionalFormatting sqref="AL57:AM57 AL45:AM47 AL50:AM50">
    <cfRule type="expression" dxfId="37" priority="58">
      <formula>MOD(ROW(),2)</formula>
    </cfRule>
  </conditionalFormatting>
  <conditionalFormatting sqref="AL52:AM56">
    <cfRule type="expression" dxfId="36" priority="56">
      <formula>MOD(ROW(),2)</formula>
    </cfRule>
  </conditionalFormatting>
  <conditionalFormatting sqref="AL49:AM49">
    <cfRule type="expression" dxfId="35" priority="55">
      <formula>MOD(ROW(),2)</formula>
    </cfRule>
  </conditionalFormatting>
  <conditionalFormatting sqref="AL62">
    <cfRule type="expression" dxfId="34" priority="15">
      <formula>MOD(ROW(),2)</formula>
    </cfRule>
  </conditionalFormatting>
  <conditionalFormatting sqref="AN30:AO30 AN10:AO13 AN15:AO19">
    <cfRule type="expression" dxfId="33" priority="49">
      <formula>MOD(ROW(),2)</formula>
    </cfRule>
  </conditionalFormatting>
  <conditionalFormatting sqref="AN23:AO28">
    <cfRule type="expression" dxfId="32" priority="48">
      <formula>MOD(ROW(),2)</formula>
    </cfRule>
  </conditionalFormatting>
  <conditionalFormatting sqref="AN20:AO21">
    <cfRule type="expression" dxfId="31" priority="47">
      <formula>MOD(ROW(),2)</formula>
    </cfRule>
  </conditionalFormatting>
  <conditionalFormatting sqref="AN32:AO32">
    <cfRule type="expression" dxfId="30" priority="44">
      <formula>MOD(ROW(),2)</formula>
    </cfRule>
  </conditionalFormatting>
  <conditionalFormatting sqref="AN33:AO34">
    <cfRule type="expression" dxfId="29" priority="43">
      <formula>MOD(ROW(),2)</formula>
    </cfRule>
  </conditionalFormatting>
  <conditionalFormatting sqref="AN31:AO31">
    <cfRule type="expression" dxfId="28" priority="46">
      <formula>MOD(ROW(),2)</formula>
    </cfRule>
  </conditionalFormatting>
  <conditionalFormatting sqref="AN41:AO41">
    <cfRule type="expression" dxfId="27" priority="45">
      <formula>MOD(ROW(),2)</formula>
    </cfRule>
  </conditionalFormatting>
  <conditionalFormatting sqref="AN42:AO42">
    <cfRule type="expression" dxfId="26" priority="42">
      <formula>MOD(ROW(),2)</formula>
    </cfRule>
  </conditionalFormatting>
  <conditionalFormatting sqref="AN22:AO22">
    <cfRule type="expression" dxfId="25" priority="41">
      <formula>MOD(ROW(),2)</formula>
    </cfRule>
  </conditionalFormatting>
  <conditionalFormatting sqref="AN51">
    <cfRule type="expression" dxfId="24" priority="34">
      <formula>MOD(ROW(),2)</formula>
    </cfRule>
  </conditionalFormatting>
  <conditionalFormatting sqref="AN44:AN50 AN40:AO40">
    <cfRule type="expression" dxfId="23" priority="39">
      <formula>MOD(ROW(),2)</formula>
    </cfRule>
  </conditionalFormatting>
  <conditionalFormatting sqref="AN5:AN9 AO8:AO9 AN35:AO39">
    <cfRule type="expression" dxfId="22" priority="40">
      <formula>MOD(ROW(),2)</formula>
    </cfRule>
  </conditionalFormatting>
  <conditionalFormatting sqref="AN57 AN45:AN47 AN50">
    <cfRule type="expression" dxfId="21" priority="38">
      <formula>MOD(ROW(),2)</formula>
    </cfRule>
  </conditionalFormatting>
  <conditionalFormatting sqref="AN52:AN56">
    <cfRule type="expression" dxfId="20" priority="36">
      <formula>MOD(ROW(),2)</formula>
    </cfRule>
  </conditionalFormatting>
  <conditionalFormatting sqref="AN49">
    <cfRule type="expression" dxfId="19" priority="35">
      <formula>MOD(ROW(),2)</formula>
    </cfRule>
  </conditionalFormatting>
  <conditionalFormatting sqref="AO5:AO7">
    <cfRule type="expression" dxfId="18" priority="24">
      <formula>MOD(ROW(),2)</formula>
    </cfRule>
  </conditionalFormatting>
  <conditionalFormatting sqref="AO44:AO50">
    <cfRule type="expression" dxfId="17" priority="23">
      <formula>MOD(ROW(),2)</formula>
    </cfRule>
  </conditionalFormatting>
  <conditionalFormatting sqref="AO57 AO45:AO47 AO50">
    <cfRule type="expression" dxfId="16" priority="22">
      <formula>MOD(ROW(),2)</formula>
    </cfRule>
  </conditionalFormatting>
  <conditionalFormatting sqref="AO51">
    <cfRule type="expression" dxfId="15" priority="18">
      <formula>MOD(ROW(),2)</formula>
    </cfRule>
  </conditionalFormatting>
  <conditionalFormatting sqref="AO52:AO56">
    <cfRule type="expression" dxfId="14" priority="20">
      <formula>MOD(ROW(),2)</formula>
    </cfRule>
  </conditionalFormatting>
  <conditionalFormatting sqref="AO49">
    <cfRule type="expression" dxfId="13" priority="19">
      <formula>MOD(ROW(),2)</formula>
    </cfRule>
  </conditionalFormatting>
  <conditionalFormatting sqref="D62">
    <cfRule type="expression" dxfId="12" priority="13">
      <formula>MOD(ROW(),2)</formula>
    </cfRule>
  </conditionalFormatting>
  <conditionalFormatting sqref="D65">
    <cfRule type="expression" dxfId="11" priority="12">
      <formula>MOD(ROW(),2)</formula>
    </cfRule>
  </conditionalFormatting>
  <conditionalFormatting sqref="AH62">
    <cfRule type="expression" dxfId="10" priority="11">
      <formula>MOD(ROW(),2)</formula>
    </cfRule>
  </conditionalFormatting>
  <conditionalFormatting sqref="AH65:AJ65">
    <cfRule type="expression" dxfId="9" priority="10">
      <formula>MOD(ROW(),2)</formula>
    </cfRule>
  </conditionalFormatting>
  <conditionalFormatting sqref="AI62">
    <cfRule type="expression" dxfId="8" priority="9">
      <formula>MOD(ROW(),2)</formula>
    </cfRule>
  </conditionalFormatting>
  <conditionalFormatting sqref="AJ62">
    <cfRule type="expression" dxfId="7" priority="8">
      <formula>MOD(ROW(),2)</formula>
    </cfRule>
  </conditionalFormatting>
  <conditionalFormatting sqref="D58">
    <cfRule type="expression" dxfId="6" priority="5">
      <formula>MOD(ROW(),2)</formula>
    </cfRule>
  </conditionalFormatting>
  <conditionalFormatting sqref="E59">
    <cfRule type="expression" dxfId="5" priority="7">
      <formula>MOD(ROW(),2)</formula>
    </cfRule>
  </conditionalFormatting>
  <conditionalFormatting sqref="C58">
    <cfRule type="expression" dxfId="4" priority="6">
      <formula>MOD(ROW(),2)</formula>
    </cfRule>
  </conditionalFormatting>
  <conditionalFormatting sqref="D58">
    <cfRule type="expression" dxfId="3" priority="4">
      <formula>MOD(ROW(),2)</formula>
    </cfRule>
  </conditionalFormatting>
  <conditionalFormatting sqref="E58">
    <cfRule type="expression" dxfId="2" priority="3">
      <formula>MOD(ROW(),2)</formula>
    </cfRule>
  </conditionalFormatting>
  <conditionalFormatting sqref="C59">
    <cfRule type="expression" dxfId="1" priority="2">
      <formula>MOD(ROW(),2)</formula>
    </cfRule>
  </conditionalFormatting>
  <conditionalFormatting sqref="D59">
    <cfRule type="expression" dxfId="0" priority="1">
      <formula>MOD(ROW(),2)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D2A6-BBEC-4D9A-B42F-406DDC26B404}">
  <dimension ref="A1:L5"/>
  <sheetViews>
    <sheetView topLeftCell="E1" workbookViewId="0">
      <selection activeCell="F23" sqref="A1:XFD1048576"/>
    </sheetView>
  </sheetViews>
  <sheetFormatPr defaultRowHeight="15" x14ac:dyDescent="0.25"/>
  <cols>
    <col min="1" max="1" width="21.85546875" bestFit="1" customWidth="1"/>
    <col min="4" max="4" width="12.85546875" bestFit="1" customWidth="1"/>
    <col min="5" max="5" width="72" bestFit="1" customWidth="1"/>
    <col min="6" max="6" width="13.42578125" bestFit="1" customWidth="1"/>
    <col min="7" max="7" width="38.28515625" bestFit="1" customWidth="1"/>
    <col min="8" max="8" width="26.7109375" bestFit="1" customWidth="1"/>
    <col min="9" max="9" width="10.42578125" bestFit="1" customWidth="1"/>
    <col min="10" max="10" width="10.7109375" bestFit="1" customWidth="1"/>
    <col min="11" max="11" width="19" bestFit="1" customWidth="1"/>
    <col min="12" max="12" width="3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3</v>
      </c>
      <c r="F1" s="2" t="s">
        <v>6</v>
      </c>
      <c r="G1" s="2" t="s">
        <v>29</v>
      </c>
      <c r="H1" s="2" t="s">
        <v>7</v>
      </c>
      <c r="I1" s="2" t="s">
        <v>4</v>
      </c>
      <c r="J1" s="2" t="s">
        <v>14</v>
      </c>
      <c r="K1" s="2" t="s">
        <v>30</v>
      </c>
      <c r="L1" s="2" t="s">
        <v>18</v>
      </c>
    </row>
    <row r="2" spans="1:12" x14ac:dyDescent="0.25">
      <c r="A2">
        <v>15</v>
      </c>
      <c r="B2">
        <v>1</v>
      </c>
      <c r="C2" t="s">
        <v>8</v>
      </c>
      <c r="D2">
        <v>1</v>
      </c>
      <c r="E2" t="s">
        <v>9</v>
      </c>
      <c r="F2" t="s">
        <v>5</v>
      </c>
      <c r="G2" t="s">
        <v>22</v>
      </c>
      <c r="H2" t="s">
        <v>41</v>
      </c>
      <c r="I2" t="s">
        <v>11</v>
      </c>
      <c r="J2" t="s">
        <v>16</v>
      </c>
      <c r="K2" t="s">
        <v>39</v>
      </c>
      <c r="L2" t="s">
        <v>22</v>
      </c>
    </row>
    <row r="3" spans="1:12" x14ac:dyDescent="0.25">
      <c r="A3">
        <v>15</v>
      </c>
      <c r="B3">
        <v>1</v>
      </c>
      <c r="C3" t="s">
        <v>19</v>
      </c>
      <c r="D3">
        <v>1</v>
      </c>
      <c r="E3" t="s">
        <v>9</v>
      </c>
      <c r="F3" t="s">
        <v>20</v>
      </c>
      <c r="G3" t="s">
        <v>22</v>
      </c>
      <c r="H3" t="s">
        <v>41</v>
      </c>
      <c r="I3" t="s">
        <v>11</v>
      </c>
      <c r="J3" t="s">
        <v>16</v>
      </c>
      <c r="K3" t="s">
        <v>40</v>
      </c>
      <c r="L3" t="s">
        <v>22</v>
      </c>
    </row>
    <row r="4" spans="1:12" x14ac:dyDescent="0.25">
      <c r="A4">
        <v>15</v>
      </c>
      <c r="B4">
        <v>6</v>
      </c>
      <c r="C4" t="s">
        <v>8</v>
      </c>
      <c r="D4">
        <v>1</v>
      </c>
      <c r="E4" t="s">
        <v>31</v>
      </c>
      <c r="F4" t="s">
        <v>5</v>
      </c>
      <c r="G4" t="s">
        <v>35</v>
      </c>
      <c r="H4" t="s">
        <v>23</v>
      </c>
      <c r="I4" t="s">
        <v>13</v>
      </c>
      <c r="J4" t="s">
        <v>33</v>
      </c>
      <c r="K4" t="s">
        <v>39</v>
      </c>
      <c r="L4" t="s">
        <v>34</v>
      </c>
    </row>
    <row r="5" spans="1:12" x14ac:dyDescent="0.25">
      <c r="A5">
        <v>15</v>
      </c>
      <c r="B5">
        <v>6</v>
      </c>
      <c r="C5" t="s">
        <v>8</v>
      </c>
      <c r="D5">
        <v>2</v>
      </c>
      <c r="E5" t="s">
        <v>31</v>
      </c>
      <c r="F5" t="s">
        <v>5</v>
      </c>
      <c r="G5" t="s">
        <v>36</v>
      </c>
      <c r="H5" t="s">
        <v>23</v>
      </c>
      <c r="I5" t="s">
        <v>13</v>
      </c>
      <c r="J5" t="s">
        <v>17</v>
      </c>
      <c r="K5" t="s">
        <v>38</v>
      </c>
      <c r="L5" t="s">
        <v>37</v>
      </c>
    </row>
  </sheetData>
  <phoneticPr fontId="2" type="noConversion"/>
  <dataValidations count="4">
    <dataValidation type="list" allowBlank="1" showInputMessage="1" showErrorMessage="1" sqref="H2:H5" xr:uid="{88B30C4E-2475-4294-94CE-8518693CC836}">
      <formula1>TEST_TYPES</formula1>
    </dataValidation>
    <dataValidation type="list" allowBlank="1" showInputMessage="1" showErrorMessage="1" sqref="J2:K5" xr:uid="{43D8CDA8-8296-4BC5-A73C-5FD2FC1D510A}">
      <formula1>TEST_TARGETS</formula1>
    </dataValidation>
    <dataValidation type="list" allowBlank="1" showInputMessage="1" showErrorMessage="1" sqref="F2:F5" xr:uid="{927793A8-B3CB-419B-B3C8-2FD31D7DC2D9}">
      <formula1>TEST_OUTCOME_TYPES</formula1>
    </dataValidation>
    <dataValidation type="list" allowBlank="1" showInputMessage="1" showErrorMessage="1" sqref="G2:G3 I2:I3" xr:uid="{1FE20E22-94F8-4989-9D9A-C8B73CEC9F49}">
      <formula1>RMR_TYPES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9D21-B3E2-46C9-81A4-4D098F615688}">
  <dimension ref="A1:E13"/>
  <sheetViews>
    <sheetView workbookViewId="0">
      <selection activeCell="L16" sqref="L16"/>
    </sheetView>
  </sheetViews>
  <sheetFormatPr defaultRowHeight="15" x14ac:dyDescent="0.25"/>
  <cols>
    <col min="1" max="1" width="42.5703125" bestFit="1" customWidth="1"/>
    <col min="2" max="2" width="10" bestFit="1" customWidth="1"/>
    <col min="3" max="3" width="19.42578125" bestFit="1" customWidth="1"/>
    <col min="4" max="4" width="16.7109375" bestFit="1" customWidth="1"/>
    <col min="5" max="5" width="20.140625" bestFit="1" customWidth="1"/>
  </cols>
  <sheetData>
    <row r="1" spans="1:5" x14ac:dyDescent="0.25">
      <c r="A1" t="s">
        <v>7</v>
      </c>
      <c r="B1" t="s">
        <v>10</v>
      </c>
      <c r="C1" t="s">
        <v>21</v>
      </c>
      <c r="D1" t="s">
        <v>15</v>
      </c>
      <c r="E1" t="s">
        <v>53</v>
      </c>
    </row>
    <row r="2" spans="1:5" x14ac:dyDescent="0.25">
      <c r="A2" t="s">
        <v>23</v>
      </c>
      <c r="B2" t="s">
        <v>11</v>
      </c>
      <c r="C2" t="s">
        <v>5</v>
      </c>
      <c r="D2" t="s">
        <v>16</v>
      </c>
      <c r="E2" t="s">
        <v>48</v>
      </c>
    </row>
    <row r="3" spans="1:5" x14ac:dyDescent="0.25">
      <c r="A3" t="s">
        <v>24</v>
      </c>
      <c r="B3" t="s">
        <v>12</v>
      </c>
      <c r="C3" t="s">
        <v>20</v>
      </c>
      <c r="D3" t="s">
        <v>17</v>
      </c>
      <c r="E3" t="s">
        <v>54</v>
      </c>
    </row>
    <row r="4" spans="1:5" x14ac:dyDescent="0.25">
      <c r="A4" t="s">
        <v>25</v>
      </c>
      <c r="B4" t="s">
        <v>13</v>
      </c>
      <c r="D4" t="s">
        <v>33</v>
      </c>
    </row>
    <row r="5" spans="1:5" x14ac:dyDescent="0.25">
      <c r="A5" t="s">
        <v>26</v>
      </c>
    </row>
    <row r="6" spans="1:5" x14ac:dyDescent="0.25">
      <c r="A6" t="s">
        <v>27</v>
      </c>
    </row>
    <row r="7" spans="1:5" x14ac:dyDescent="0.25">
      <c r="A7" t="s">
        <v>28</v>
      </c>
    </row>
    <row r="8" spans="1:5" x14ac:dyDescent="0.25">
      <c r="A8" t="s">
        <v>41</v>
      </c>
    </row>
    <row r="9" spans="1:5" x14ac:dyDescent="0.25">
      <c r="A9" t="s">
        <v>42</v>
      </c>
    </row>
    <row r="10" spans="1:5" x14ac:dyDescent="0.25">
      <c r="A10" t="s">
        <v>43</v>
      </c>
    </row>
    <row r="11" spans="1:5" x14ac:dyDescent="0.25">
      <c r="A11" t="s">
        <v>44</v>
      </c>
    </row>
    <row r="12" spans="1:5" x14ac:dyDescent="0.25">
      <c r="A12" t="s">
        <v>45</v>
      </c>
    </row>
    <row r="13" spans="1:5" x14ac:dyDescent="0.25">
      <c r="A1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TCDs</vt:lpstr>
      <vt:lpstr>TCD_old</vt:lpstr>
      <vt:lpstr>Lookups</vt:lpstr>
      <vt:lpstr>RMR_TYPES</vt:lpstr>
      <vt:lpstr>TEST_OUTCOME_TYPES</vt:lpstr>
      <vt:lpstr>TEST_TARGETS</vt:lpstr>
      <vt:lpstr>TEST_TYPES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2020-11-06T13:59:19Z</dcterms:created>
  <dcterms:modified xsi:type="dcterms:W3CDTF">2021-07-12T14:06:54Z</dcterms:modified>
</cp:coreProperties>
</file>