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02\Google Drive\Business Analytics\Business Analytics Video\"/>
    </mc:Choice>
  </mc:AlternateContent>
  <bookViews>
    <workbookView xWindow="0" yWindow="0" windowWidth="23040" windowHeight="9336" tabRatio="913"/>
  </bookViews>
  <sheets>
    <sheet name="Index" sheetId="14" r:id="rId1"/>
    <sheet name="CLT Data" sheetId="1" r:id="rId2"/>
    <sheet name="CLT" sheetId="2" r:id="rId3"/>
    <sheet name="Hypothesis" sheetId="3" r:id="rId4"/>
    <sheet name="Type 1 and 2 error" sheetId="4" r:id="rId5"/>
    <sheet name="Sample size are small" sheetId="5" r:id="rId6"/>
    <sheet name="Pop. Stddev no known" sheetId="6" r:id="rId7"/>
    <sheet name="2 sample t-test" sheetId="7" r:id="rId8"/>
    <sheet name="Paired sample t-test" sheetId="8" r:id="rId9"/>
    <sheet name="Pop dist not normal" sheetId="9" r:id="rId10"/>
    <sheet name="One Way ANOVA" sheetId="10" r:id="rId11"/>
    <sheet name="Two Way ANOVA" sheetId="15" r:id="rId12"/>
    <sheet name="Chi Square" sheetId="11" r:id="rId13"/>
    <sheet name="ChiSquare Test of Asso." sheetId="12" r:id="rId14"/>
    <sheet name="Goodness of fit" sheetId="13"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1" i="1" l="1"/>
  <c r="AR2" i="1"/>
  <c r="AR10" i="1" s="1"/>
  <c r="AR5" i="1"/>
  <c r="AR3" i="1"/>
  <c r="AR4" i="1"/>
  <c r="AR8" i="1" s="1"/>
  <c r="AR12" i="1" l="1"/>
</calcChain>
</file>

<file path=xl/sharedStrings.xml><?xml version="1.0" encoding="utf-8"?>
<sst xmlns="http://schemas.openxmlformats.org/spreadsheetml/2006/main" count="151" uniqueCount="116">
  <si>
    <t>Average</t>
  </si>
  <si>
    <t>Population Standard deviation</t>
  </si>
  <si>
    <t>Population mean</t>
  </si>
  <si>
    <t>Sample standard deviation</t>
  </si>
  <si>
    <t>sample mean</t>
  </si>
  <si>
    <t>CLM</t>
  </si>
  <si>
    <t>Sample Mean - Population Mean</t>
  </si>
  <si>
    <t>Population Standard Deviation /Sqrt(n)</t>
  </si>
  <si>
    <t>Observation</t>
  </si>
  <si>
    <t>Z value</t>
  </si>
  <si>
    <t>You are an Analytics advisor of a Retail company and find from the population that the average daily sales is 20,000 USD (approx.) and Standard Deviation is USD 4000.</t>
  </si>
  <si>
    <t>The Sales team picks up a random sample of 25 days and claims that the  average daily sales is 19,800 USD.(Provided that the data is normally distributed) &amp; recommend that company needs to rethink its strategies to increase the sale.</t>
  </si>
  <si>
    <t>x</t>
  </si>
  <si>
    <t>mean</t>
  </si>
  <si>
    <t>Standard_dev</t>
  </si>
  <si>
    <t>Cumulative</t>
  </si>
  <si>
    <t>4000/25^0.5</t>
  </si>
  <si>
    <r>
      <t xml:space="preserve">Now assume that the average of sample mean from 20 observations is 18,000. Now what is the </t>
    </r>
    <r>
      <rPr>
        <b/>
        <sz val="15"/>
        <color rgb="FF000000"/>
        <rFont val="Calibri"/>
        <family val="2"/>
        <scheme val="minor"/>
      </rPr>
      <t>probability of seeing the average of 18,000 or lower</t>
    </r>
    <r>
      <rPr>
        <sz val="15"/>
        <color rgb="FF000000"/>
        <rFont val="Calibri"/>
        <family val="2"/>
        <scheme val="minor"/>
      </rPr>
      <t xml:space="preserve"> , if the true population mean was 20,000 </t>
    </r>
  </si>
  <si>
    <r>
      <rPr>
        <b/>
        <sz val="15"/>
        <color rgb="FF000000"/>
        <rFont val="Calibri"/>
        <family val="2"/>
        <scheme val="minor"/>
      </rPr>
      <t xml:space="preserve">Probability of seeing a sample mean of 19,800 or lower </t>
    </r>
    <r>
      <rPr>
        <sz val="15"/>
        <color rgb="FF000000"/>
        <rFont val="Calibri"/>
        <family val="2"/>
        <scheme val="minor"/>
      </rPr>
      <t>if true population mean was 20,000</t>
    </r>
  </si>
  <si>
    <t>Hypothesis</t>
  </si>
  <si>
    <t>A cricket selection committee has a selection meeting and is confused on one player over the selection in the team. This particular player has a career batting average  of 40  with a standard deviation of 10. But in his recent 30 innings he has a batting average of 38. The selection committee has a selection criteria where the average should not be less than 40. Now they want to confirm on which statistics they want to relay on to make the selection?</t>
  </si>
  <si>
    <t>Null Hypothesis is the batting average is equal to 40</t>
  </si>
  <si>
    <t>Alternate hypothesis is the batting average is less than 40.</t>
  </si>
  <si>
    <t>10/30^0.5</t>
  </si>
  <si>
    <t>Type 1 and Type 2 Error</t>
  </si>
  <si>
    <t>A International cargo company delivers product from location Mumbai to Dubai Port in 50 hrs and with a standard deviation of 12 hrs and is normally distributed</t>
  </si>
  <si>
    <t>The Company has appointed you as a Supply Chain Analyst, and you observed the last 35 shipments and found the average delivery time between Mumbai and Dubai is 53 hrs with a standard deviation of 2.5 hours.</t>
  </si>
  <si>
    <t>12/35^0.5</t>
  </si>
  <si>
    <t>Sample size are small</t>
  </si>
  <si>
    <t>In a survey report it is observed that the European people height is less than global population. Average height of population is 155 cms. Taking random sample of 15 European people, Should we conclude that European people height is less than the global population ?</t>
  </si>
  <si>
    <t>Degrees of freedom</t>
  </si>
  <si>
    <t>Population standard deviation is not known</t>
  </si>
  <si>
    <t>What is the probability that purely by random chance, we picked a sample that gave us an average of 48 when the actual population average is 45?</t>
  </si>
  <si>
    <t>Paired sample t-test</t>
  </si>
  <si>
    <t xml:space="preserve">An IMS Pro-school have launched some mock interviews that claims that it will help students to get more job offers. </t>
  </si>
  <si>
    <t>IMS record average of job offers received by students before and after the mock interview for 10 students for 24 weeks. Test the hypothesis that the student have a positive impact of mock interview with 95% confidence level</t>
  </si>
  <si>
    <t>Calculate the mean and standard error of the student selection before mock interview differences for each pair and then use that for the test statistic</t>
  </si>
  <si>
    <t>Students</t>
  </si>
  <si>
    <t>Job offers  before Mock interview</t>
  </si>
  <si>
    <t>Job offers after Mock interview</t>
  </si>
  <si>
    <t>Population Distribution is not Normal</t>
  </si>
  <si>
    <t>A Pollster conducts an survey before the general election and claims that 3 out of 10 people will vote for party A. A random sample of 100 people results in 15 people preferring party A or vote for A, is the pollster claim justified?</t>
  </si>
  <si>
    <t>Chi Square</t>
  </si>
  <si>
    <t>Honda automotive started a new showroom in a Tier 2 city in India and wants to calculate whether the sales transaction of the new showroom are reflecting the same trend when compared to the national average of sales.</t>
  </si>
  <si>
    <t>Considering a particular set of sedan cars, The transaction of each type of sedan car in showrooms all over India is calculated by the company.</t>
  </si>
  <si>
    <t>Also, a random sample of 200 sales transactions for these cars is taken from the new showroom.</t>
  </si>
  <si>
    <t>Cars</t>
  </si>
  <si>
    <t>Sales</t>
  </si>
  <si>
    <t>Honda City</t>
  </si>
  <si>
    <t>Honda Amaze</t>
  </si>
  <si>
    <t>Honda Accord</t>
  </si>
  <si>
    <t>Honda CR-V</t>
  </si>
  <si>
    <t>Expected</t>
  </si>
  <si>
    <t>Observed</t>
  </si>
  <si>
    <t>Chi Square Test Of Association</t>
  </si>
  <si>
    <t>Honda Automotive is planning to launch three cars in a new state. The research team conducted a survey in the state to know the buying preferences of the people.</t>
  </si>
  <si>
    <t>They conduct a survey on random sample of people from urban, rural and semi urban areas.</t>
  </si>
  <si>
    <t>Now, Honda Automotive wants to know whether there is a specific preference for cars in different areas?</t>
  </si>
  <si>
    <t>Observed Sample</t>
  </si>
  <si>
    <t>Car Type</t>
  </si>
  <si>
    <t>Urban</t>
  </si>
  <si>
    <t>Semi Urban</t>
  </si>
  <si>
    <t>Rural</t>
  </si>
  <si>
    <t>Total</t>
  </si>
  <si>
    <t>Honda CRV</t>
  </si>
  <si>
    <t>Chi Square - Goodness of Fit</t>
  </si>
  <si>
    <t xml:space="preserve">An E-commerce company has a defect rate of 10%. A sample of 100 deliveries is taken, and it is found that there is a 16% defect rate. Has the defect rate increased? </t>
  </si>
  <si>
    <t>Number of Defects</t>
  </si>
  <si>
    <t>Observed Frequency</t>
  </si>
  <si>
    <t>Central limit Theorem</t>
  </si>
  <si>
    <t>Index</t>
  </si>
  <si>
    <t>Central limit Theorem Data</t>
  </si>
  <si>
    <t>Type1 and Type 2 Error</t>
  </si>
  <si>
    <t>Sample Sizes are small</t>
  </si>
  <si>
    <t>Population Standard deviation Not known</t>
  </si>
  <si>
    <t>2 sample t-test</t>
  </si>
  <si>
    <t>Population distribution not normal</t>
  </si>
  <si>
    <t>Goodness of fit</t>
  </si>
  <si>
    <t>Sheets</t>
  </si>
  <si>
    <t>CLT Data</t>
  </si>
  <si>
    <t>CLT!A1</t>
  </si>
  <si>
    <t>Hypothesis!A1</t>
  </si>
  <si>
    <t>Type 1 and 2 error'!A1</t>
  </si>
  <si>
    <t>Sample size are small'!A1</t>
  </si>
  <si>
    <t>Pop. Stddev no known'!A1</t>
  </si>
  <si>
    <t>2 sample t-test'!A1</t>
  </si>
  <si>
    <t>Paired sample t-test'!A1</t>
  </si>
  <si>
    <t>Pop dist not normal'!A1</t>
  </si>
  <si>
    <t>ANOVA!A1</t>
  </si>
  <si>
    <t>Chi Square'!A1</t>
  </si>
  <si>
    <t>ChiSquare Test of Asso.'!A1</t>
  </si>
  <si>
    <t>Test of Association</t>
  </si>
  <si>
    <t>Goodness of fit'!A1</t>
  </si>
  <si>
    <t>2 Sample t-test</t>
  </si>
  <si>
    <t>Manufacturing department in a company A is facing a problem about the production of defective piece. The production department is asked to find a solution on reducing the issue of defective pieces.</t>
  </si>
  <si>
    <t>Sample 1</t>
  </si>
  <si>
    <t>Average no of defective pieces before project implementation on sample 1</t>
  </si>
  <si>
    <t>Sample 2</t>
  </si>
  <si>
    <t>Average no of defective pieces after project implementation on sample 2</t>
  </si>
  <si>
    <t>One Way ANOVA</t>
  </si>
  <si>
    <t>Adidas sports has launched a product in three different Metro cities Delhi, Mumbai and Bangalore. They allocated same marketing budget to these cities, but got different sales figure from each city. To understand this difference, the sales team wants to analyse whether the sales is dependent on cities or as an Analytics Consultant you want to analyse whether the sales figures are statistically different in each city.</t>
  </si>
  <si>
    <t>Delhi</t>
  </si>
  <si>
    <t>Mumbai</t>
  </si>
  <si>
    <t>Bangalore</t>
  </si>
  <si>
    <t>Week 1</t>
  </si>
  <si>
    <t>Week 2</t>
  </si>
  <si>
    <t>Week 3</t>
  </si>
  <si>
    <t>Week 4</t>
  </si>
  <si>
    <t xml:space="preserve">Week 5 </t>
  </si>
  <si>
    <t>SSE</t>
  </si>
  <si>
    <t>SSC</t>
  </si>
  <si>
    <t>SST</t>
  </si>
  <si>
    <t>Two Way ANOVA</t>
  </si>
  <si>
    <t>Discount </t>
  </si>
  <si>
    <t>Adidas sports recently launched discount schemes at their premium  and best performing stores in Delhi, Mumbai and Bangalore. Now, the Analytics team wants to Analyze whether there is an impact of discounts and location on the sales. Do they need to keep different discount structure for different cities?</t>
  </si>
  <si>
    <t>Two Way ANOVA'!A1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</si>
</sst>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Calibri"/>
      <family val="2"/>
      <scheme val="minor"/>
    </font>
    <font>
      <sz val="15"/>
      <color theme="1"/>
      <name val="Calibri"/>
      <family val="2"/>
      <scheme val="minor"/>
    </font>
    <font>
      <sz val="15"/>
      <color rgb="FF000000"/>
      <name val="Calibri"/>
      <family val="2"/>
      <scheme val="minor"/>
    </font>
    <font>
      <b/>
      <sz val="15"/>
      <color rgb="FF000000"/>
      <name val="Calibri"/>
      <family val="2"/>
      <scheme val="minor"/>
    </font>
    <font>
      <b/>
      <sz val="15"/>
      <color theme="1"/>
      <name val="Calibri"/>
      <family val="2"/>
      <scheme val="minor"/>
    </font>
    <font>
      <sz val="16"/>
      <color rgb="FF000000"/>
      <name val="Calibri"/>
      <family val="2"/>
    </font>
    <font>
      <sz val="15"/>
      <color rgb="FF000000"/>
      <name val="Calibri"/>
      <family val="2"/>
    </font>
    <font>
      <u/>
      <sz val="11"/>
      <color theme="10"/>
      <name val="Calibri"/>
      <family val="2"/>
      <scheme val="minor"/>
    </font>
    <font>
      <sz val="15"/>
      <color theme="10"/>
      <name val="Calibri"/>
      <family val="2"/>
      <scheme val="minor"/>
    </font>
    <font>
      <b/>
      <sz val="15"/>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center"/>
    </xf>
    <xf numFmtId="0" fontId="1" fillId="0" borderId="0" xfId="0" applyFont="1"/>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left"/>
    </xf>
    <xf numFmtId="164" fontId="1" fillId="0" borderId="0" xfId="0" applyNumberFormat="1" applyFont="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3" borderId="1" xfId="0" applyFont="1" applyFill="1" applyBorder="1" applyAlignment="1">
      <alignment horizontal="left"/>
    </xf>
    <xf numFmtId="0" fontId="1" fillId="3" borderId="1" xfId="0" applyFont="1" applyFill="1" applyBorder="1"/>
    <xf numFmtId="0" fontId="1" fillId="0" borderId="1" xfId="0" applyFont="1" applyBorder="1"/>
    <xf numFmtId="0" fontId="2" fillId="0" borderId="0" xfId="0" applyFont="1" applyAlignment="1">
      <alignment vertical="center" wrapText="1" readingOrder="1"/>
    </xf>
    <xf numFmtId="0" fontId="6" fillId="4" borderId="2" xfId="0" applyFont="1" applyFill="1" applyBorder="1" applyAlignment="1">
      <alignment horizontal="center" vertical="center" wrapText="1" readingOrder="1"/>
    </xf>
    <xf numFmtId="0" fontId="6" fillId="0" borderId="2" xfId="0" applyFont="1" applyBorder="1" applyAlignment="1">
      <alignment horizontal="center" vertical="center" wrapText="1" readingOrder="1"/>
    </xf>
    <xf numFmtId="0" fontId="3" fillId="0" borderId="0" xfId="0" applyFont="1" applyAlignment="1">
      <alignment vertical="center" wrapText="1" readingOrder="1"/>
    </xf>
    <xf numFmtId="0" fontId="6" fillId="4" borderId="3" xfId="0" applyFont="1" applyFill="1" applyBorder="1" applyAlignment="1">
      <alignment horizontal="center" vertical="center" wrapText="1" readingOrder="1"/>
    </xf>
    <xf numFmtId="0" fontId="5" fillId="4" borderId="2" xfId="0" applyFont="1" applyFill="1" applyBorder="1" applyAlignment="1">
      <alignment horizontal="center" vertical="center" wrapText="1" readingOrder="1"/>
    </xf>
    <xf numFmtId="0" fontId="5" fillId="0" borderId="2" xfId="0" applyFont="1" applyBorder="1" applyAlignment="1">
      <alignment horizontal="center" vertical="center" wrapText="1" readingOrder="1"/>
    </xf>
    <xf numFmtId="2" fontId="1" fillId="0" borderId="0" xfId="0" applyNumberFormat="1" applyFont="1" applyAlignment="1">
      <alignment horizontal="left"/>
    </xf>
    <xf numFmtId="0" fontId="1" fillId="0" borderId="0" xfId="0" applyFont="1" applyAlignment="1">
      <alignment horizontal="center" vertical="center"/>
    </xf>
    <xf numFmtId="0" fontId="1" fillId="0" borderId="1" xfId="0" applyFont="1" applyBorder="1" applyAlignment="1">
      <alignment horizontal="center" vertical="center"/>
    </xf>
    <xf numFmtId="0" fontId="8" fillId="0" borderId="1" xfId="1" applyFont="1" applyBorder="1" applyAlignment="1">
      <alignment horizontal="center" vertical="center"/>
    </xf>
    <xf numFmtId="0" fontId="8" fillId="0" borderId="1" xfId="1" quotePrefix="1" applyFont="1" applyBorder="1" applyAlignment="1">
      <alignment horizontal="center" vertical="center"/>
    </xf>
    <xf numFmtId="0" fontId="1" fillId="5" borderId="0" xfId="0" applyFont="1" applyFill="1"/>
    <xf numFmtId="0" fontId="9" fillId="5" borderId="1" xfId="0" applyFont="1" applyFill="1" applyBorder="1" applyAlignment="1">
      <alignment horizontal="center" vertical="center"/>
    </xf>
    <xf numFmtId="9" fontId="6" fillId="4" borderId="2" xfId="0" applyNumberFormat="1" applyFont="1" applyFill="1" applyBorder="1" applyAlignment="1">
      <alignment horizontal="center" vertical="center" wrapText="1" readingOrder="1"/>
    </xf>
    <xf numFmtId="0" fontId="8" fillId="0" borderId="1" xfId="1" applyFont="1" applyBorder="1" applyAlignment="1">
      <alignment horizontal="center"/>
    </xf>
    <xf numFmtId="0" fontId="9" fillId="5" borderId="1" xfId="0" applyFont="1" applyFill="1" applyBorder="1" applyAlignment="1">
      <alignment horizontal="center" vertical="center"/>
    </xf>
    <xf numFmtId="0" fontId="4" fillId="5" borderId="1" xfId="0" applyFont="1" applyFill="1" applyBorder="1" applyAlignment="1">
      <alignment horizontal="center"/>
    </xf>
    <xf numFmtId="0" fontId="2" fillId="0" borderId="0" xfId="0" applyFont="1" applyAlignment="1">
      <alignment horizontal="left" vertical="center" wrapText="1" readingOrder="1"/>
    </xf>
    <xf numFmtId="0" fontId="2" fillId="0" borderId="0" xfId="0" applyFont="1" applyAlignment="1">
      <alignment horizontal="left" wrapText="1"/>
    </xf>
    <xf numFmtId="0" fontId="2" fillId="0" borderId="0" xfId="0" applyFont="1" applyAlignment="1">
      <alignment horizontal="left" vertical="center" readingOrder="1"/>
    </xf>
    <xf numFmtId="0" fontId="2" fillId="0" borderId="1" xfId="0" applyFont="1" applyBorder="1" applyAlignment="1">
      <alignment horizontal="left" vertical="center" wrapText="1" readingOrder="1"/>
    </xf>
    <xf numFmtId="0" fontId="3" fillId="5" borderId="1" xfId="0" applyFont="1" applyFill="1" applyBorder="1" applyAlignment="1">
      <alignment horizontal="left"/>
    </xf>
    <xf numFmtId="0" fontId="4" fillId="5" borderId="4" xfId="0" applyFont="1" applyFill="1" applyBorder="1" applyAlignment="1">
      <alignment horizontal="center"/>
    </xf>
    <xf numFmtId="0" fontId="4" fillId="5" borderId="0" xfId="0" applyFont="1" applyFill="1" applyBorder="1" applyAlignment="1">
      <alignment horizontal="center"/>
    </xf>
    <xf numFmtId="0" fontId="3" fillId="0" borderId="0" xfId="0" applyFont="1" applyAlignment="1">
      <alignment horizontal="left" vertical="center"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68580</xdr:colOff>
      <xdr:row>7</xdr:row>
      <xdr:rowOff>30480</xdr:rowOff>
    </xdr:from>
    <xdr:to>
      <xdr:col>6</xdr:col>
      <xdr:colOff>5084</xdr:colOff>
      <xdr:row>9</xdr:row>
      <xdr:rowOff>220429</xdr:rowOff>
    </xdr:to>
    <xdr:pic>
      <xdr:nvPicPr>
        <xdr:cNvPr id="2" name="Picture 1" descr="image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50920" y="1790700"/>
          <a:ext cx="1155704" cy="692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E3" sqref="E3"/>
    </sheetView>
  </sheetViews>
  <sheetFormatPr defaultRowHeight="19.8" x14ac:dyDescent="0.4"/>
  <cols>
    <col min="1" max="1" width="49.33203125" style="4" bestFit="1" customWidth="1"/>
    <col min="2" max="2" width="22.77734375" style="4" bestFit="1" customWidth="1"/>
    <col min="3" max="3" width="32.5546875" style="4" bestFit="1" customWidth="1"/>
    <col min="4" max="4" width="8.88671875" style="4"/>
    <col min="5" max="5" width="49.33203125" style="4" bestFit="1" customWidth="1"/>
    <col min="6" max="6" width="22.77734375" style="4" bestFit="1" customWidth="1"/>
    <col min="7" max="7" width="32.5546875" style="4" bestFit="1" customWidth="1"/>
    <col min="8" max="16384" width="8.88671875" style="4"/>
  </cols>
  <sheetData>
    <row r="1" spans="1:7" x14ac:dyDescent="0.4">
      <c r="A1" s="28" t="s">
        <v>70</v>
      </c>
      <c r="B1" s="28"/>
      <c r="C1" s="25" t="s">
        <v>78</v>
      </c>
      <c r="E1" s="20"/>
      <c r="F1" s="20"/>
      <c r="G1" s="20"/>
    </row>
    <row r="2" spans="1:7" x14ac:dyDescent="0.4">
      <c r="A2" s="21" t="s">
        <v>71</v>
      </c>
      <c r="B2" s="21"/>
      <c r="C2" s="22" t="s">
        <v>79</v>
      </c>
    </row>
    <row r="3" spans="1:7" x14ac:dyDescent="0.4">
      <c r="A3" s="21" t="s">
        <v>69</v>
      </c>
      <c r="B3" s="21"/>
      <c r="C3" s="22" t="s">
        <v>80</v>
      </c>
    </row>
    <row r="4" spans="1:7" x14ac:dyDescent="0.4">
      <c r="A4" s="21" t="s">
        <v>19</v>
      </c>
      <c r="B4" s="21"/>
      <c r="C4" s="22" t="s">
        <v>81</v>
      </c>
    </row>
    <row r="5" spans="1:7" x14ac:dyDescent="0.4">
      <c r="A5" s="21" t="s">
        <v>72</v>
      </c>
      <c r="B5" s="21"/>
      <c r="C5" s="23" t="s">
        <v>82</v>
      </c>
    </row>
    <row r="6" spans="1:7" x14ac:dyDescent="0.4">
      <c r="A6" s="21" t="s">
        <v>73</v>
      </c>
      <c r="B6" s="21"/>
      <c r="C6" s="23" t="s">
        <v>83</v>
      </c>
    </row>
    <row r="7" spans="1:7" x14ac:dyDescent="0.4">
      <c r="A7" s="21" t="s">
        <v>74</v>
      </c>
      <c r="B7" s="21"/>
      <c r="C7" s="23" t="s">
        <v>84</v>
      </c>
    </row>
    <row r="8" spans="1:7" x14ac:dyDescent="0.4">
      <c r="A8" s="21" t="s">
        <v>75</v>
      </c>
      <c r="B8" s="21"/>
      <c r="C8" s="23" t="s">
        <v>85</v>
      </c>
    </row>
    <row r="9" spans="1:7" x14ac:dyDescent="0.4">
      <c r="A9" s="21" t="s">
        <v>33</v>
      </c>
      <c r="B9" s="21"/>
      <c r="C9" s="23" t="s">
        <v>86</v>
      </c>
    </row>
    <row r="10" spans="1:7" x14ac:dyDescent="0.4">
      <c r="A10" s="21" t="s">
        <v>76</v>
      </c>
      <c r="B10" s="21"/>
      <c r="C10" s="23" t="s">
        <v>87</v>
      </c>
    </row>
    <row r="11" spans="1:7" x14ac:dyDescent="0.4">
      <c r="A11" s="21" t="s">
        <v>99</v>
      </c>
      <c r="B11" s="21"/>
      <c r="C11" s="27" t="s">
        <v>88</v>
      </c>
    </row>
    <row r="12" spans="1:7" x14ac:dyDescent="0.4">
      <c r="A12" s="21" t="s">
        <v>112</v>
      </c>
      <c r="B12" s="21"/>
      <c r="C12" s="23" t="s">
        <v>115</v>
      </c>
    </row>
    <row r="13" spans="1:7" x14ac:dyDescent="0.4">
      <c r="A13" s="21" t="s">
        <v>42</v>
      </c>
      <c r="B13" s="21"/>
      <c r="C13" s="23" t="s">
        <v>89</v>
      </c>
    </row>
    <row r="14" spans="1:7" x14ac:dyDescent="0.4">
      <c r="A14" s="21"/>
      <c r="B14" s="21" t="s">
        <v>91</v>
      </c>
      <c r="C14" s="23" t="s">
        <v>90</v>
      </c>
    </row>
    <row r="15" spans="1:7" x14ac:dyDescent="0.4">
      <c r="A15" s="21"/>
      <c r="B15" s="21" t="s">
        <v>77</v>
      </c>
      <c r="C15" s="23" t="s">
        <v>92</v>
      </c>
    </row>
  </sheetData>
  <mergeCells count="1">
    <mergeCell ref="A1:B1"/>
  </mergeCells>
  <hyperlinks>
    <hyperlink ref="C2" location="'CLT Data'!A1" display="CLT Data"/>
    <hyperlink ref="C3" location="CLT!A1" display="CLT!A1"/>
    <hyperlink ref="C4" location="Hypothesis!A1" display="Hypothesis!A1"/>
    <hyperlink ref="C5" location="'Type 1 and 2 error'!A1" display="'Type 1 and 2 error'!A1"/>
    <hyperlink ref="C6" location="'Sample size are small'!A1" display="'Sample size are small'!A1"/>
    <hyperlink ref="C7" location="'Pop. Stddev no known'!A1" display="'Pop. Stddev no known'!A1"/>
    <hyperlink ref="C8" location="'2 sample t-test'!A1" display="'2 sample t-test'!A1"/>
    <hyperlink ref="C9" location="'Paired sample t-test'!A1" display="'Paired sample t-test'!A1"/>
    <hyperlink ref="C10" location="'Pop dist not normal'!A1" display="'Pop dist not normal'!A1"/>
    <hyperlink ref="C13" location="'Chi Square'!A1" display="'Chi Square'!A1"/>
    <hyperlink ref="C14" location="'ChiSquare Test of Asso.'!A1" display="'ChiSquare Test of Asso.'!A1"/>
    <hyperlink ref="C15" location="'Goodness of fit'!A1" display="'Goodness of fit'!A1"/>
    <hyperlink ref="C12" location="'Two Way ANOVA'!A1" display="'Two Way ANOVA'!A1"/>
    <hyperlink ref="C11" location="'One Way ANOVA'!A1" display="ANOV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9" sqref="D9"/>
    </sheetView>
  </sheetViews>
  <sheetFormatPr defaultRowHeight="19.8" x14ac:dyDescent="0.4"/>
  <cols>
    <col min="1" max="1" width="31.6640625" style="5" bestFit="1" customWidth="1"/>
    <col min="2" max="16384" width="8.88671875" style="5"/>
  </cols>
  <sheetData>
    <row r="1" spans="1:11" x14ac:dyDescent="0.4">
      <c r="A1" s="29" t="s">
        <v>40</v>
      </c>
      <c r="B1" s="29"/>
      <c r="C1" s="29"/>
    </row>
    <row r="3" spans="1:11" ht="25.8" customHeight="1" x14ac:dyDescent="0.4">
      <c r="A3" s="30" t="s">
        <v>41</v>
      </c>
      <c r="B3" s="30"/>
      <c r="C3" s="30"/>
      <c r="D3" s="30"/>
      <c r="E3" s="30"/>
      <c r="F3" s="30"/>
      <c r="G3" s="30"/>
      <c r="H3" s="30"/>
      <c r="I3" s="30"/>
      <c r="J3" s="30"/>
      <c r="K3" s="30"/>
    </row>
    <row r="4" spans="1:11" ht="40.200000000000003" customHeight="1" x14ac:dyDescent="0.4">
      <c r="A4" s="30"/>
      <c r="B4" s="30"/>
      <c r="C4" s="30"/>
      <c r="D4" s="30"/>
      <c r="E4" s="30"/>
      <c r="F4" s="30"/>
      <c r="G4" s="30"/>
      <c r="H4" s="30"/>
      <c r="I4" s="30"/>
      <c r="J4" s="30"/>
      <c r="K4" s="30"/>
    </row>
    <row r="7" spans="1:11" x14ac:dyDescent="0.4">
      <c r="A7" s="9" t="s">
        <v>12</v>
      </c>
      <c r="B7" s="7">
        <v>15</v>
      </c>
    </row>
    <row r="8" spans="1:11" x14ac:dyDescent="0.4">
      <c r="A8" s="9" t="s">
        <v>13</v>
      </c>
      <c r="B8" s="7">
        <v>30</v>
      </c>
    </row>
    <row r="9" spans="1:11" x14ac:dyDescent="0.4">
      <c r="A9" s="9" t="s">
        <v>14</v>
      </c>
      <c r="B9" s="7">
        <v>4.58</v>
      </c>
    </row>
    <row r="10" spans="1:11" x14ac:dyDescent="0.4">
      <c r="A10" s="9" t="s">
        <v>15</v>
      </c>
      <c r="B10" s="7" t="b">
        <v>1</v>
      </c>
    </row>
  </sheetData>
  <mergeCells count="2">
    <mergeCell ref="A3:K4"/>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I10" sqref="I10"/>
    </sheetView>
  </sheetViews>
  <sheetFormatPr defaultRowHeight="19.8" x14ac:dyDescent="0.4"/>
  <cols>
    <col min="1" max="1" width="9.6640625" style="2" customWidth="1"/>
    <col min="2" max="2" width="7" style="2" bestFit="1" customWidth="1"/>
    <col min="3" max="3" width="10.6640625" style="2" bestFit="1" customWidth="1"/>
    <col min="4" max="4" width="12.6640625" style="2" bestFit="1" customWidth="1"/>
    <col min="5" max="16384" width="8.88671875" style="2"/>
  </cols>
  <sheetData>
    <row r="1" spans="1:13" x14ac:dyDescent="0.4">
      <c r="A1" s="29" t="s">
        <v>99</v>
      </c>
      <c r="B1" s="29"/>
      <c r="C1" s="29"/>
    </row>
    <row r="3" spans="1:13" x14ac:dyDescent="0.4">
      <c r="A3" s="30" t="s">
        <v>100</v>
      </c>
      <c r="B3" s="30"/>
      <c r="C3" s="30"/>
      <c r="D3" s="30"/>
      <c r="E3" s="30"/>
      <c r="F3" s="30"/>
      <c r="G3" s="30"/>
      <c r="H3" s="30"/>
      <c r="I3" s="30"/>
      <c r="J3" s="30"/>
      <c r="K3" s="30"/>
      <c r="L3" s="30"/>
      <c r="M3" s="30"/>
    </row>
    <row r="4" spans="1:13" x14ac:dyDescent="0.4">
      <c r="A4" s="30"/>
      <c r="B4" s="30"/>
      <c r="C4" s="30"/>
      <c r="D4" s="30"/>
      <c r="E4" s="30"/>
      <c r="F4" s="30"/>
      <c r="G4" s="30"/>
      <c r="H4" s="30"/>
      <c r="I4" s="30"/>
      <c r="J4" s="30"/>
      <c r="K4" s="30"/>
      <c r="L4" s="30"/>
      <c r="M4" s="30"/>
    </row>
    <row r="5" spans="1:13" x14ac:dyDescent="0.4">
      <c r="A5" s="30"/>
      <c r="B5" s="30"/>
      <c r="C5" s="30"/>
      <c r="D5" s="30"/>
      <c r="E5" s="30"/>
      <c r="F5" s="30"/>
      <c r="G5" s="30"/>
      <c r="H5" s="30"/>
      <c r="I5" s="30"/>
      <c r="J5" s="30"/>
      <c r="K5" s="30"/>
      <c r="L5" s="30"/>
      <c r="M5" s="30"/>
    </row>
    <row r="6" spans="1:13" x14ac:dyDescent="0.4">
      <c r="A6" s="30"/>
      <c r="B6" s="30"/>
      <c r="C6" s="30"/>
      <c r="D6" s="30"/>
      <c r="E6" s="30"/>
      <c r="F6" s="30"/>
      <c r="G6" s="30"/>
      <c r="H6" s="30"/>
      <c r="I6" s="30"/>
      <c r="J6" s="30"/>
      <c r="K6" s="30"/>
      <c r="L6" s="30"/>
      <c r="M6" s="30"/>
    </row>
    <row r="7" spans="1:13" x14ac:dyDescent="0.4">
      <c r="A7" s="30"/>
      <c r="B7" s="30"/>
      <c r="C7" s="30"/>
      <c r="D7" s="30"/>
      <c r="E7" s="30"/>
      <c r="F7" s="30"/>
      <c r="G7" s="30"/>
      <c r="H7" s="30"/>
      <c r="I7" s="30"/>
      <c r="J7" s="30"/>
      <c r="K7" s="30"/>
      <c r="L7" s="30"/>
      <c r="M7" s="30"/>
    </row>
    <row r="8" spans="1:13" x14ac:dyDescent="0.4">
      <c r="A8" s="30"/>
      <c r="B8" s="30"/>
      <c r="C8" s="30"/>
      <c r="D8" s="30"/>
      <c r="E8" s="30"/>
      <c r="F8" s="30"/>
      <c r="G8" s="30"/>
      <c r="H8" s="30"/>
      <c r="I8" s="30"/>
      <c r="J8" s="30"/>
      <c r="K8" s="30"/>
      <c r="L8" s="30"/>
      <c r="M8" s="30"/>
    </row>
    <row r="10" spans="1:13" ht="20.399999999999999" thickBot="1" x14ac:dyDescent="0.45">
      <c r="G10" s="2" t="s">
        <v>109</v>
      </c>
    </row>
    <row r="11" spans="1:13" ht="20.399999999999999" thickBot="1" x14ac:dyDescent="0.45">
      <c r="A11" s="13"/>
      <c r="B11" s="13" t="s">
        <v>101</v>
      </c>
      <c r="C11" s="13" t="s">
        <v>102</v>
      </c>
      <c r="D11" s="13" t="s">
        <v>103</v>
      </c>
      <c r="G11" s="2" t="s">
        <v>110</v>
      </c>
    </row>
    <row r="12" spans="1:13" ht="20.399999999999999" thickBot="1" x14ac:dyDescent="0.45">
      <c r="A12" s="14" t="s">
        <v>104</v>
      </c>
      <c r="B12" s="14">
        <v>980</v>
      </c>
      <c r="C12" s="14">
        <v>1123</v>
      </c>
      <c r="D12" s="14">
        <v>1084</v>
      </c>
      <c r="G12" s="2" t="s">
        <v>111</v>
      </c>
    </row>
    <row r="13" spans="1:13" ht="20.399999999999999" thickBot="1" x14ac:dyDescent="0.45">
      <c r="A13" s="14" t="s">
        <v>105</v>
      </c>
      <c r="B13" s="14">
        <v>776</v>
      </c>
      <c r="C13" s="14">
        <v>1357</v>
      </c>
      <c r="D13" s="14">
        <v>1025</v>
      </c>
    </row>
    <row r="14" spans="1:13" ht="20.399999999999999" thickBot="1" x14ac:dyDescent="0.45">
      <c r="A14" s="14" t="s">
        <v>106</v>
      </c>
      <c r="B14" s="14">
        <v>923</v>
      </c>
      <c r="C14" s="14">
        <v>1152</v>
      </c>
      <c r="D14" s="14">
        <v>1114</v>
      </c>
    </row>
    <row r="15" spans="1:13" ht="20.399999999999999" thickBot="1" x14ac:dyDescent="0.45">
      <c r="A15" s="14" t="s">
        <v>107</v>
      </c>
      <c r="B15" s="14">
        <v>1498</v>
      </c>
      <c r="C15" s="14">
        <v>921</v>
      </c>
      <c r="D15" s="14">
        <v>1182</v>
      </c>
    </row>
    <row r="16" spans="1:13" ht="20.399999999999999" thickBot="1" x14ac:dyDescent="0.45">
      <c r="A16" s="14" t="s">
        <v>108</v>
      </c>
      <c r="B16" s="14">
        <v>999</v>
      </c>
      <c r="C16" s="14">
        <v>959</v>
      </c>
      <c r="D16" s="14">
        <v>1022</v>
      </c>
    </row>
  </sheetData>
  <mergeCells count="2">
    <mergeCell ref="A3:M8"/>
    <mergeCell ref="A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11" sqref="G11"/>
    </sheetView>
  </sheetViews>
  <sheetFormatPr defaultRowHeight="19.8" x14ac:dyDescent="0.4"/>
  <cols>
    <col min="1" max="1" width="11.77734375" style="2" bestFit="1" customWidth="1"/>
    <col min="2" max="2" width="7" style="2" bestFit="1" customWidth="1"/>
    <col min="3" max="3" width="10.6640625" style="2" bestFit="1" customWidth="1"/>
    <col min="4" max="4" width="12.6640625" style="2" bestFit="1" customWidth="1"/>
    <col min="5" max="16384" width="8.88671875" style="2"/>
  </cols>
  <sheetData>
    <row r="1" spans="1:11" x14ac:dyDescent="0.4">
      <c r="A1" s="35" t="s">
        <v>112</v>
      </c>
      <c r="B1" s="36"/>
      <c r="C1" s="36"/>
    </row>
    <row r="3" spans="1:11" ht="25.8" customHeight="1" x14ac:dyDescent="0.4">
      <c r="A3" s="30" t="s">
        <v>114</v>
      </c>
      <c r="B3" s="30"/>
      <c r="C3" s="30"/>
      <c r="D3" s="30"/>
      <c r="E3" s="30"/>
      <c r="F3" s="30"/>
      <c r="G3" s="30"/>
      <c r="H3" s="30"/>
      <c r="I3" s="30"/>
      <c r="J3" s="30"/>
      <c r="K3" s="12"/>
    </row>
    <row r="4" spans="1:11" x14ac:dyDescent="0.4">
      <c r="A4" s="30"/>
      <c r="B4" s="30"/>
      <c r="C4" s="30"/>
      <c r="D4" s="30"/>
      <c r="E4" s="30"/>
      <c r="F4" s="30"/>
      <c r="G4" s="30"/>
      <c r="H4" s="30"/>
      <c r="I4" s="30"/>
      <c r="J4" s="30"/>
      <c r="K4" s="12"/>
    </row>
    <row r="5" spans="1:11" ht="16.8" customHeight="1" x14ac:dyDescent="0.4">
      <c r="A5" s="30"/>
      <c r="B5" s="30"/>
      <c r="C5" s="30"/>
      <c r="D5" s="30"/>
      <c r="E5" s="30"/>
      <c r="F5" s="30"/>
      <c r="G5" s="30"/>
      <c r="H5" s="30"/>
      <c r="I5" s="30"/>
      <c r="J5" s="30"/>
      <c r="K5" s="12"/>
    </row>
    <row r="6" spans="1:11" ht="1.8" hidden="1" customHeight="1" x14ac:dyDescent="0.4">
      <c r="A6" s="30"/>
      <c r="B6" s="30"/>
      <c r="C6" s="30"/>
      <c r="D6" s="30"/>
      <c r="E6" s="30"/>
      <c r="F6" s="30"/>
      <c r="G6" s="30"/>
      <c r="H6" s="30"/>
      <c r="I6" s="30"/>
      <c r="J6" s="30"/>
      <c r="K6" s="12"/>
    </row>
    <row r="7" spans="1:11" x14ac:dyDescent="0.4">
      <c r="A7" s="30"/>
      <c r="B7" s="30"/>
      <c r="C7" s="30"/>
      <c r="D7" s="30"/>
      <c r="E7" s="30"/>
      <c r="F7" s="30"/>
      <c r="G7" s="30"/>
      <c r="H7" s="30"/>
      <c r="I7" s="30"/>
      <c r="J7" s="30"/>
      <c r="K7" s="12"/>
    </row>
    <row r="8" spans="1:11" x14ac:dyDescent="0.4">
      <c r="A8" s="12"/>
      <c r="B8" s="12"/>
      <c r="C8" s="12"/>
      <c r="D8" s="12"/>
      <c r="E8" s="12"/>
      <c r="F8" s="12"/>
      <c r="G8" s="12"/>
      <c r="H8" s="12"/>
      <c r="I8" s="12"/>
      <c r="J8" s="12"/>
      <c r="K8" s="12"/>
    </row>
    <row r="10" spans="1:11" ht="20.399999999999999" thickBot="1" x14ac:dyDescent="0.45"/>
    <row r="11" spans="1:11" ht="20.399999999999999" thickBot="1" x14ac:dyDescent="0.45">
      <c r="A11" s="14" t="s">
        <v>113</v>
      </c>
      <c r="B11" s="13" t="s">
        <v>101</v>
      </c>
      <c r="C11" s="13" t="s">
        <v>102</v>
      </c>
      <c r="D11" s="13" t="s">
        <v>103</v>
      </c>
    </row>
    <row r="12" spans="1:11" ht="20.399999999999999" thickBot="1" x14ac:dyDescent="0.45">
      <c r="A12" s="26">
        <v>0.1</v>
      </c>
      <c r="B12" s="14">
        <v>133</v>
      </c>
      <c r="C12" s="14">
        <v>84</v>
      </c>
      <c r="D12" s="14">
        <v>94</v>
      </c>
    </row>
    <row r="13" spans="1:11" ht="20.399999999999999" thickBot="1" x14ac:dyDescent="0.45">
      <c r="A13" s="14"/>
      <c r="B13" s="14">
        <v>107</v>
      </c>
      <c r="C13" s="14">
        <v>114</v>
      </c>
      <c r="D13" s="14">
        <v>123</v>
      </c>
    </row>
    <row r="14" spans="1:11" ht="20.399999999999999" thickBot="1" x14ac:dyDescent="0.45">
      <c r="A14" s="14"/>
      <c r="B14" s="14">
        <v>114</v>
      </c>
      <c r="C14" s="14">
        <v>138</v>
      </c>
      <c r="D14" s="14">
        <v>108</v>
      </c>
    </row>
    <row r="15" spans="1:11" ht="20.399999999999999" thickBot="1" x14ac:dyDescent="0.45">
      <c r="A15" s="14"/>
      <c r="B15" s="14">
        <v>150</v>
      </c>
      <c r="C15" s="14">
        <v>155</v>
      </c>
      <c r="D15" s="14">
        <v>148</v>
      </c>
    </row>
    <row r="16" spans="1:11" ht="20.399999999999999" thickBot="1" x14ac:dyDescent="0.45">
      <c r="A16" s="14"/>
      <c r="B16" s="14">
        <v>85</v>
      </c>
      <c r="C16" s="14">
        <v>78</v>
      </c>
      <c r="D16" s="14">
        <v>93</v>
      </c>
    </row>
    <row r="17" spans="1:4" ht="20.399999999999999" thickBot="1" x14ac:dyDescent="0.45">
      <c r="A17" s="26">
        <v>0.2</v>
      </c>
      <c r="B17" s="14">
        <v>130</v>
      </c>
      <c r="C17" s="14">
        <v>138</v>
      </c>
      <c r="D17" s="14">
        <v>120</v>
      </c>
    </row>
    <row r="18" spans="1:4" ht="20.399999999999999" thickBot="1" x14ac:dyDescent="0.45">
      <c r="A18" s="14"/>
      <c r="B18" s="14">
        <v>86</v>
      </c>
      <c r="C18" s="14">
        <v>119</v>
      </c>
      <c r="D18" s="14">
        <v>127</v>
      </c>
    </row>
    <row r="19" spans="1:4" ht="20.399999999999999" thickBot="1" x14ac:dyDescent="0.45">
      <c r="A19" s="14"/>
      <c r="B19" s="14">
        <v>130</v>
      </c>
      <c r="C19" s="14">
        <v>146</v>
      </c>
      <c r="D19" s="14">
        <v>150</v>
      </c>
    </row>
    <row r="20" spans="1:4" ht="20.399999999999999" thickBot="1" x14ac:dyDescent="0.45">
      <c r="A20" s="14"/>
      <c r="B20" s="14">
        <v>112</v>
      </c>
      <c r="C20" s="14">
        <v>158</v>
      </c>
      <c r="D20" s="14">
        <v>106</v>
      </c>
    </row>
    <row r="21" spans="1:4" ht="20.399999999999999" thickBot="1" x14ac:dyDescent="0.45">
      <c r="A21" s="14"/>
      <c r="B21" s="14">
        <v>125</v>
      </c>
      <c r="C21" s="14">
        <v>137</v>
      </c>
      <c r="D21" s="14">
        <v>127</v>
      </c>
    </row>
  </sheetData>
  <mergeCells count="2">
    <mergeCell ref="A3:J7"/>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D8" sqref="D8"/>
    </sheetView>
  </sheetViews>
  <sheetFormatPr defaultColWidth="21.21875" defaultRowHeight="19.8" x14ac:dyDescent="0.4"/>
  <cols>
    <col min="1" max="1" width="17.44140625" style="2" bestFit="1" customWidth="1"/>
    <col min="2" max="2" width="11.44140625" style="2" bestFit="1" customWidth="1"/>
    <col min="3" max="3" width="12" style="2" bestFit="1" customWidth="1"/>
    <col min="4" max="16384" width="21.21875" style="2"/>
  </cols>
  <sheetData>
    <row r="1" spans="1:15" x14ac:dyDescent="0.4">
      <c r="A1" s="29" t="s">
        <v>42</v>
      </c>
      <c r="B1" s="29"/>
    </row>
    <row r="3" spans="1:15" x14ac:dyDescent="0.4">
      <c r="A3" s="30" t="s">
        <v>43</v>
      </c>
      <c r="B3" s="30"/>
      <c r="C3" s="30"/>
      <c r="D3" s="30"/>
      <c r="E3" s="30"/>
      <c r="F3" s="30"/>
      <c r="G3" s="30"/>
      <c r="H3" s="30"/>
      <c r="I3" s="30"/>
      <c r="J3" s="30"/>
      <c r="K3" s="30"/>
      <c r="L3" s="30"/>
      <c r="M3" s="30"/>
      <c r="N3" s="30"/>
      <c r="O3" s="30"/>
    </row>
    <row r="4" spans="1:15" x14ac:dyDescent="0.4">
      <c r="A4" s="30" t="s">
        <v>44</v>
      </c>
      <c r="B4" s="30"/>
      <c r="C4" s="30"/>
      <c r="D4" s="30"/>
      <c r="E4" s="30"/>
      <c r="F4" s="30"/>
      <c r="G4" s="30"/>
      <c r="H4" s="30"/>
      <c r="I4" s="30"/>
      <c r="J4" s="30"/>
      <c r="K4" s="30"/>
      <c r="L4" s="30"/>
      <c r="M4" s="30"/>
      <c r="N4" s="30"/>
      <c r="O4" s="30"/>
    </row>
    <row r="5" spans="1:15" x14ac:dyDescent="0.4">
      <c r="A5" s="32" t="s">
        <v>45</v>
      </c>
      <c r="B5" s="32"/>
      <c r="C5" s="32"/>
      <c r="D5" s="32"/>
      <c r="E5" s="32"/>
      <c r="F5" s="32"/>
      <c r="G5" s="32"/>
      <c r="H5" s="32"/>
      <c r="I5" s="32"/>
      <c r="J5" s="32"/>
      <c r="K5" s="32"/>
      <c r="L5" s="32"/>
      <c r="M5" s="32"/>
      <c r="N5" s="32"/>
      <c r="O5" s="32"/>
    </row>
    <row r="8" spans="1:15" ht="20.399999999999999" thickBot="1" x14ac:dyDescent="0.45">
      <c r="B8" s="10" t="s">
        <v>52</v>
      </c>
      <c r="C8" s="10" t="s">
        <v>53</v>
      </c>
    </row>
    <row r="9" spans="1:15" ht="20.399999999999999" thickBot="1" x14ac:dyDescent="0.45">
      <c r="A9" s="13" t="s">
        <v>46</v>
      </c>
      <c r="B9" s="16" t="s">
        <v>47</v>
      </c>
      <c r="C9" s="16" t="s">
        <v>47</v>
      </c>
    </row>
    <row r="10" spans="1:15" ht="20.399999999999999" thickBot="1" x14ac:dyDescent="0.45">
      <c r="A10" s="14" t="s">
        <v>48</v>
      </c>
      <c r="B10" s="14">
        <v>92</v>
      </c>
      <c r="C10" s="14">
        <v>98</v>
      </c>
    </row>
    <row r="11" spans="1:15" ht="20.399999999999999" thickBot="1" x14ac:dyDescent="0.45">
      <c r="A11" s="14" t="s">
        <v>49</v>
      </c>
      <c r="B11" s="14">
        <v>46</v>
      </c>
      <c r="C11" s="14">
        <v>40</v>
      </c>
    </row>
    <row r="12" spans="1:15" ht="20.399999999999999" thickBot="1" x14ac:dyDescent="0.45">
      <c r="A12" s="14" t="s">
        <v>50</v>
      </c>
      <c r="B12" s="14">
        <v>42</v>
      </c>
      <c r="C12" s="14">
        <v>52</v>
      </c>
    </row>
    <row r="13" spans="1:15" ht="20.399999999999999" thickBot="1" x14ac:dyDescent="0.45">
      <c r="A13" s="14" t="s">
        <v>51</v>
      </c>
      <c r="B13" s="14">
        <v>20</v>
      </c>
      <c r="C13" s="14">
        <v>10</v>
      </c>
    </row>
  </sheetData>
  <mergeCells count="4">
    <mergeCell ref="A3:O3"/>
    <mergeCell ref="A4:O4"/>
    <mergeCell ref="A5:O5"/>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I11" sqref="I11"/>
    </sheetView>
  </sheetViews>
  <sheetFormatPr defaultRowHeight="19.8" x14ac:dyDescent="0.4"/>
  <cols>
    <col min="1" max="1" width="27.77734375" style="5" customWidth="1"/>
    <col min="2" max="2" width="10.6640625" style="5" customWidth="1"/>
    <col min="3" max="3" width="18.88671875" style="5" customWidth="1"/>
    <col min="4" max="4" width="9.33203125" style="5" customWidth="1"/>
    <col min="5" max="5" width="9" style="5" customWidth="1"/>
    <col min="6" max="7" width="8.88671875" style="5"/>
    <col min="8" max="8" width="9.5546875" style="5" customWidth="1"/>
    <col min="9" max="9" width="8.88671875" style="5"/>
    <col min="10" max="10" width="3.88671875" style="5" customWidth="1"/>
    <col min="11" max="11" width="3.109375" style="5" hidden="1" customWidth="1"/>
    <col min="12" max="13" width="8.88671875" style="5" customWidth="1"/>
    <col min="14" max="16384" width="8.88671875" style="5"/>
  </cols>
  <sheetData>
    <row r="1" spans="1:13" x14ac:dyDescent="0.4">
      <c r="A1" s="29" t="s">
        <v>54</v>
      </c>
      <c r="B1" s="29"/>
    </row>
    <row r="3" spans="1:13" ht="37.200000000000003" customHeight="1" x14ac:dyDescent="0.4">
      <c r="A3" s="30" t="s">
        <v>55</v>
      </c>
      <c r="B3" s="30"/>
      <c r="C3" s="30"/>
      <c r="D3" s="30"/>
      <c r="E3" s="30"/>
      <c r="F3" s="30"/>
      <c r="G3" s="30"/>
      <c r="H3" s="30"/>
      <c r="I3" s="12"/>
      <c r="J3" s="12"/>
      <c r="K3" s="12"/>
      <c r="L3" s="12"/>
      <c r="M3" s="12"/>
    </row>
    <row r="4" spans="1:13" x14ac:dyDescent="0.4">
      <c r="A4" s="32" t="s">
        <v>56</v>
      </c>
      <c r="B4" s="32"/>
      <c r="C4" s="32"/>
      <c r="D4" s="32"/>
      <c r="E4" s="32"/>
      <c r="F4" s="32"/>
      <c r="G4" s="32"/>
      <c r="H4" s="32"/>
      <c r="I4" s="32"/>
      <c r="J4" s="32"/>
      <c r="K4" s="32"/>
      <c r="L4" s="32"/>
      <c r="M4" s="32"/>
    </row>
    <row r="5" spans="1:13" ht="40.200000000000003" customHeight="1" x14ac:dyDescent="0.4">
      <c r="A5" s="37" t="s">
        <v>57</v>
      </c>
      <c r="B5" s="37"/>
      <c r="C5" s="37"/>
      <c r="D5" s="37"/>
      <c r="E5" s="37"/>
      <c r="F5" s="37"/>
      <c r="G5" s="37"/>
      <c r="H5" s="37"/>
      <c r="I5" s="15"/>
      <c r="J5" s="15"/>
      <c r="K5" s="15"/>
      <c r="L5" s="15"/>
      <c r="M5" s="15"/>
    </row>
    <row r="6" spans="1:13" ht="20.399999999999999" thickBot="1" x14ac:dyDescent="0.45">
      <c r="A6" s="15"/>
      <c r="B6" s="15"/>
      <c r="C6" s="15"/>
      <c r="D6" s="15"/>
      <c r="E6" s="15"/>
      <c r="F6" s="15"/>
      <c r="G6" s="15"/>
      <c r="H6" s="15"/>
      <c r="I6" s="15"/>
      <c r="J6" s="15"/>
      <c r="K6" s="15"/>
      <c r="L6" s="15"/>
      <c r="M6" s="15"/>
    </row>
    <row r="7" spans="1:13" ht="20.399999999999999" thickBot="1" x14ac:dyDescent="0.45">
      <c r="A7" s="13" t="s">
        <v>58</v>
      </c>
      <c r="B7" s="14"/>
      <c r="C7" s="14"/>
      <c r="D7" s="14"/>
      <c r="E7" s="14"/>
    </row>
    <row r="8" spans="1:13" ht="20.399999999999999" thickBot="1" x14ac:dyDescent="0.45">
      <c r="A8" s="13" t="s">
        <v>59</v>
      </c>
      <c r="B8" s="13" t="s">
        <v>60</v>
      </c>
      <c r="C8" s="13" t="s">
        <v>61</v>
      </c>
      <c r="D8" s="13" t="s">
        <v>62</v>
      </c>
      <c r="E8" s="13" t="s">
        <v>63</v>
      </c>
    </row>
    <row r="9" spans="1:13" ht="20.399999999999999" thickBot="1" x14ac:dyDescent="0.45">
      <c r="A9" s="13" t="s">
        <v>48</v>
      </c>
      <c r="B9" s="14">
        <v>74</v>
      </c>
      <c r="C9" s="14">
        <v>52</v>
      </c>
      <c r="D9" s="14">
        <v>48</v>
      </c>
      <c r="E9" s="14">
        <v>174</v>
      </c>
    </row>
    <row r="10" spans="1:13" ht="20.399999999999999" thickBot="1" x14ac:dyDescent="0.45">
      <c r="A10" s="13" t="s">
        <v>50</v>
      </c>
      <c r="B10" s="14">
        <v>29</v>
      </c>
      <c r="C10" s="14">
        <v>21</v>
      </c>
      <c r="D10" s="14">
        <v>12</v>
      </c>
      <c r="E10" s="14">
        <v>62</v>
      </c>
    </row>
    <row r="11" spans="1:13" ht="20.399999999999999" thickBot="1" x14ac:dyDescent="0.45">
      <c r="A11" s="13" t="s">
        <v>64</v>
      </c>
      <c r="B11" s="14">
        <v>17</v>
      </c>
      <c r="C11" s="14">
        <v>34</v>
      </c>
      <c r="D11" s="14">
        <v>39</v>
      </c>
      <c r="E11" s="14">
        <v>90</v>
      </c>
    </row>
    <row r="12" spans="1:13" ht="20.399999999999999" thickBot="1" x14ac:dyDescent="0.45">
      <c r="A12" s="13" t="s">
        <v>63</v>
      </c>
      <c r="B12" s="14">
        <v>120</v>
      </c>
      <c r="C12" s="14">
        <v>107</v>
      </c>
      <c r="D12" s="14">
        <v>99</v>
      </c>
      <c r="E12" s="14">
        <v>326</v>
      </c>
    </row>
  </sheetData>
  <mergeCells count="4">
    <mergeCell ref="A4:M4"/>
    <mergeCell ref="A1:B1"/>
    <mergeCell ref="A3:H3"/>
    <mergeCell ref="A5:H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0" sqref="B10"/>
    </sheetView>
  </sheetViews>
  <sheetFormatPr defaultRowHeight="19.8" x14ac:dyDescent="0.4"/>
  <cols>
    <col min="1" max="1" width="23.5546875" style="2" customWidth="1"/>
    <col min="2" max="2" width="24.6640625" style="2" customWidth="1"/>
    <col min="3" max="16384" width="8.88671875" style="2"/>
  </cols>
  <sheetData>
    <row r="1" spans="1:12" x14ac:dyDescent="0.4">
      <c r="A1" s="29" t="s">
        <v>65</v>
      </c>
      <c r="B1" s="29"/>
    </row>
    <row r="3" spans="1:12" x14ac:dyDescent="0.4">
      <c r="A3" s="30" t="s">
        <v>66</v>
      </c>
      <c r="B3" s="30"/>
      <c r="C3" s="30"/>
      <c r="D3" s="30"/>
      <c r="E3" s="30"/>
      <c r="F3" s="30"/>
      <c r="G3" s="30"/>
      <c r="H3" s="30"/>
      <c r="I3" s="30"/>
      <c r="J3" s="30"/>
      <c r="K3" s="30"/>
      <c r="L3" s="30"/>
    </row>
    <row r="4" spans="1:12" ht="20.399999999999999" thickBot="1" x14ac:dyDescent="0.45"/>
    <row r="5" spans="1:12" ht="20.399999999999999" thickBot="1" x14ac:dyDescent="0.45">
      <c r="A5" s="13" t="s">
        <v>67</v>
      </c>
      <c r="B5" s="13" t="s">
        <v>68</v>
      </c>
    </row>
    <row r="6" spans="1:12" ht="20.399999999999999" thickBot="1" x14ac:dyDescent="0.45">
      <c r="A6" s="14">
        <v>0</v>
      </c>
      <c r="B6" s="14">
        <v>84</v>
      </c>
    </row>
    <row r="7" spans="1:12" ht="20.399999999999999" thickBot="1" x14ac:dyDescent="0.45">
      <c r="A7" s="14">
        <v>1</v>
      </c>
      <c r="B7" s="14">
        <v>16</v>
      </c>
    </row>
  </sheetData>
  <mergeCells count="2">
    <mergeCell ref="A3:L3"/>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0"/>
  <sheetViews>
    <sheetView topLeftCell="AB1" workbookViewId="0">
      <selection activeCell="AQ19" sqref="AQ19"/>
    </sheetView>
  </sheetViews>
  <sheetFormatPr defaultRowHeight="19.8" x14ac:dyDescent="0.4"/>
  <cols>
    <col min="1" max="1" width="10.33203125" style="2" bestFit="1" customWidth="1"/>
    <col min="2" max="15" width="8.88671875" style="2"/>
    <col min="16" max="16" width="9.109375" style="2" customWidth="1"/>
    <col min="17" max="42" width="8.88671875" style="2"/>
    <col min="43" max="43" width="46" style="2" bestFit="1" customWidth="1"/>
    <col min="44" max="44" width="17.21875" style="2" bestFit="1" customWidth="1"/>
    <col min="45" max="16384" width="8.88671875" style="2"/>
  </cols>
  <sheetData>
    <row r="1" spans="1:45" x14ac:dyDescent="0.4">
      <c r="A1" s="24" t="s">
        <v>0</v>
      </c>
      <c r="B1" s="1">
        <v>5461.2820512820517</v>
      </c>
      <c r="C1" s="1">
        <v>6221.0769230769229</v>
      </c>
      <c r="D1" s="1">
        <v>6697.0769230769229</v>
      </c>
      <c r="E1" s="1">
        <v>6078.8974358974356</v>
      </c>
      <c r="F1" s="1">
        <v>6066.8461538461543</v>
      </c>
      <c r="G1" s="1">
        <v>6388.6153846153848</v>
      </c>
      <c r="H1" s="1">
        <v>6573.7692307692305</v>
      </c>
      <c r="I1" s="1">
        <v>5464.0256410256407</v>
      </c>
      <c r="J1" s="1">
        <v>6206.4615384615381</v>
      </c>
      <c r="K1" s="1">
        <v>5871.8205128205127</v>
      </c>
      <c r="L1" s="1">
        <v>5564.1794871794873</v>
      </c>
      <c r="M1" s="1">
        <v>5964.3589743589746</v>
      </c>
      <c r="N1" s="1">
        <v>5545.4102564102568</v>
      </c>
      <c r="O1" s="1">
        <v>6254.7179487179483</v>
      </c>
      <c r="P1" s="1">
        <v>5407.5128205128203</v>
      </c>
      <c r="Q1" s="1">
        <v>6231.9743589743593</v>
      </c>
      <c r="R1" s="1">
        <v>5941.2564102564102</v>
      </c>
      <c r="S1" s="1">
        <v>5761.6153846153848</v>
      </c>
      <c r="T1" s="1">
        <v>6097.9743589743593</v>
      </c>
      <c r="U1" s="1">
        <v>6373.9230769230771</v>
      </c>
      <c r="V1" s="1">
        <v>6325.1025641025644</v>
      </c>
      <c r="W1" s="1">
        <v>5630.2564102564102</v>
      </c>
      <c r="X1" s="1">
        <v>5828.7692307692305</v>
      </c>
      <c r="Y1" s="1">
        <v>5516.0256410256407</v>
      </c>
      <c r="Z1" s="1">
        <v>6686.2564102564102</v>
      </c>
      <c r="AA1" s="1">
        <v>5552.4871794871797</v>
      </c>
      <c r="AB1" s="1">
        <v>6337</v>
      </c>
      <c r="AC1" s="1">
        <v>6627.0512820512822</v>
      </c>
      <c r="AD1" s="1">
        <v>6158.8461538461543</v>
      </c>
      <c r="AE1" s="1">
        <v>5451.1282051282051</v>
      </c>
      <c r="AF1" s="1">
        <v>6131.7948717948721</v>
      </c>
      <c r="AG1" s="1">
        <v>5585.333333333333</v>
      </c>
      <c r="AH1" s="1">
        <v>6371.1538461538457</v>
      </c>
      <c r="AI1" s="1">
        <v>5952.4358974358975</v>
      </c>
      <c r="AJ1" s="1">
        <v>5928.8205128205127</v>
      </c>
      <c r="AK1" s="1">
        <v>6601.8461538461543</v>
      </c>
      <c r="AL1" s="1">
        <v>6720.6410256410254</v>
      </c>
      <c r="AM1" s="1">
        <v>6648.2820512820517</v>
      </c>
      <c r="AN1" s="1">
        <v>6975.0256410256407</v>
      </c>
      <c r="AO1" s="1">
        <v>5454.333333333333</v>
      </c>
    </row>
    <row r="2" spans="1:45" x14ac:dyDescent="0.4">
      <c r="B2" s="3">
        <v>7543</v>
      </c>
      <c r="C2" s="3">
        <v>8581</v>
      </c>
      <c r="D2" s="3">
        <v>9397</v>
      </c>
      <c r="E2" s="3">
        <v>3272</v>
      </c>
      <c r="F2" s="3">
        <v>10040</v>
      </c>
      <c r="G2" s="3">
        <v>5255</v>
      </c>
      <c r="H2" s="3">
        <v>1921</v>
      </c>
      <c r="I2" s="3">
        <v>2689</v>
      </c>
      <c r="J2" s="3">
        <v>6312</v>
      </c>
      <c r="K2" s="3">
        <v>4511</v>
      </c>
      <c r="L2" s="3">
        <v>7164</v>
      </c>
      <c r="M2" s="3">
        <v>2431</v>
      </c>
      <c r="N2" s="3">
        <v>9173</v>
      </c>
      <c r="O2" s="3">
        <v>8864</v>
      </c>
      <c r="P2" s="3">
        <v>2064</v>
      </c>
      <c r="Q2" s="3">
        <v>1734</v>
      </c>
      <c r="R2" s="3">
        <v>8727</v>
      </c>
      <c r="S2" s="3">
        <v>5620</v>
      </c>
      <c r="T2" s="3">
        <v>10760</v>
      </c>
      <c r="U2" s="3">
        <v>6883</v>
      </c>
      <c r="V2" s="3">
        <v>2569</v>
      </c>
      <c r="W2" s="3">
        <v>6076</v>
      </c>
      <c r="X2" s="3">
        <v>4334</v>
      </c>
      <c r="Y2" s="3">
        <v>3401</v>
      </c>
      <c r="Z2" s="3">
        <v>8967</v>
      </c>
      <c r="AA2" s="3">
        <v>8511</v>
      </c>
      <c r="AB2" s="3">
        <v>2436</v>
      </c>
      <c r="AC2" s="3">
        <v>7849</v>
      </c>
      <c r="AD2" s="3">
        <v>10534</v>
      </c>
      <c r="AE2" s="3">
        <v>5837</v>
      </c>
      <c r="AF2" s="3">
        <v>8959</v>
      </c>
      <c r="AG2" s="3">
        <v>6656</v>
      </c>
      <c r="AH2" s="3">
        <v>5209</v>
      </c>
      <c r="AI2" s="3">
        <v>9986</v>
      </c>
      <c r="AJ2" s="3">
        <v>8225</v>
      </c>
      <c r="AK2" s="3">
        <v>8534</v>
      </c>
      <c r="AL2" s="3">
        <v>3935</v>
      </c>
      <c r="AM2" s="3">
        <v>10062</v>
      </c>
      <c r="AN2" s="3">
        <v>4859</v>
      </c>
      <c r="AO2" s="3">
        <v>4938</v>
      </c>
      <c r="AQ2" s="9" t="s">
        <v>4</v>
      </c>
      <c r="AR2" s="8">
        <f>AVERAGE(B1:AO1)</f>
        <v>6066.3846153846162</v>
      </c>
    </row>
    <row r="3" spans="1:45" x14ac:dyDescent="0.4">
      <c r="B3" s="3">
        <v>6466</v>
      </c>
      <c r="C3" s="3">
        <v>10571</v>
      </c>
      <c r="D3" s="3">
        <v>3899</v>
      </c>
      <c r="E3" s="3">
        <v>4856</v>
      </c>
      <c r="F3" s="3">
        <v>8175</v>
      </c>
      <c r="G3" s="3">
        <v>2179</v>
      </c>
      <c r="H3" s="3">
        <v>10955</v>
      </c>
      <c r="I3" s="3">
        <v>6796</v>
      </c>
      <c r="J3" s="3">
        <v>0</v>
      </c>
      <c r="K3" s="3">
        <v>5552</v>
      </c>
      <c r="L3" s="3">
        <v>9596</v>
      </c>
      <c r="M3" s="3">
        <v>7634</v>
      </c>
      <c r="N3" s="3">
        <v>6175</v>
      </c>
      <c r="O3" s="3">
        <v>8938</v>
      </c>
      <c r="P3" s="3">
        <v>1900</v>
      </c>
      <c r="Q3" s="3">
        <v>9299</v>
      </c>
      <c r="R3" s="3">
        <v>4072</v>
      </c>
      <c r="S3" s="3">
        <v>4473</v>
      </c>
      <c r="T3" s="3">
        <v>5151</v>
      </c>
      <c r="U3" s="3">
        <v>2345</v>
      </c>
      <c r="V3" s="3">
        <v>4015</v>
      </c>
      <c r="W3" s="3">
        <v>10552</v>
      </c>
      <c r="X3" s="3">
        <v>8319</v>
      </c>
      <c r="Y3" s="3">
        <v>7661</v>
      </c>
      <c r="Z3" s="3">
        <v>6894</v>
      </c>
      <c r="AA3" s="3">
        <v>5862</v>
      </c>
      <c r="AB3" s="3">
        <v>1705</v>
      </c>
      <c r="AC3" s="3">
        <v>6607</v>
      </c>
      <c r="AD3" s="3">
        <v>1200</v>
      </c>
      <c r="AE3" s="3">
        <v>9614</v>
      </c>
      <c r="AF3" s="3">
        <v>4630</v>
      </c>
      <c r="AG3" s="3">
        <v>10319</v>
      </c>
      <c r="AH3" s="3">
        <v>2516</v>
      </c>
      <c r="AI3" s="3">
        <v>7516</v>
      </c>
      <c r="AJ3" s="3">
        <v>8929</v>
      </c>
      <c r="AK3" s="3">
        <v>2574</v>
      </c>
      <c r="AL3" s="3">
        <v>7868</v>
      </c>
      <c r="AM3" s="3">
        <v>8190</v>
      </c>
      <c r="AN3" s="3">
        <v>5462</v>
      </c>
      <c r="AO3" s="3">
        <v>2623</v>
      </c>
      <c r="AQ3" s="9" t="s">
        <v>2</v>
      </c>
      <c r="AR3" s="8">
        <f>AVERAGE(B2:AO40)</f>
        <v>6061.2839743589748</v>
      </c>
      <c r="AS3" s="4"/>
    </row>
    <row r="4" spans="1:45" x14ac:dyDescent="0.4">
      <c r="B4" s="3">
        <v>1843</v>
      </c>
      <c r="C4" s="3">
        <v>9386</v>
      </c>
      <c r="D4" s="3">
        <v>3763</v>
      </c>
      <c r="E4" s="3">
        <v>3605</v>
      </c>
      <c r="F4" s="3">
        <v>8272</v>
      </c>
      <c r="G4" s="3">
        <v>10550</v>
      </c>
      <c r="H4" s="3">
        <v>10703</v>
      </c>
      <c r="I4" s="3">
        <v>7867</v>
      </c>
      <c r="J4" s="3">
        <v>5851</v>
      </c>
      <c r="K4" s="3">
        <v>8831</v>
      </c>
      <c r="L4" s="3">
        <v>1874</v>
      </c>
      <c r="M4" s="3">
        <v>7977</v>
      </c>
      <c r="N4" s="3">
        <v>3390</v>
      </c>
      <c r="O4" s="3">
        <v>8959</v>
      </c>
      <c r="P4" s="3">
        <v>2040</v>
      </c>
      <c r="Q4" s="3">
        <v>10419</v>
      </c>
      <c r="R4" s="3">
        <v>5920</v>
      </c>
      <c r="S4" s="3">
        <v>7523</v>
      </c>
      <c r="T4" s="3">
        <v>3713</v>
      </c>
      <c r="U4" s="3">
        <v>4231</v>
      </c>
      <c r="V4" s="3">
        <v>7309</v>
      </c>
      <c r="W4" s="3">
        <v>3083</v>
      </c>
      <c r="X4" s="3">
        <v>2642</v>
      </c>
      <c r="Y4" s="3">
        <v>5260</v>
      </c>
      <c r="Z4" s="3">
        <v>3913</v>
      </c>
      <c r="AA4" s="3">
        <v>4091</v>
      </c>
      <c r="AB4" s="3">
        <v>4612</v>
      </c>
      <c r="AC4" s="3">
        <v>3042</v>
      </c>
      <c r="AD4" s="3">
        <v>8516</v>
      </c>
      <c r="AE4" s="3">
        <v>4428</v>
      </c>
      <c r="AF4" s="3">
        <v>5532</v>
      </c>
      <c r="AG4" s="3">
        <v>4279</v>
      </c>
      <c r="AH4" s="3">
        <v>6526</v>
      </c>
      <c r="AI4" s="3">
        <v>5052</v>
      </c>
      <c r="AJ4" s="3">
        <v>4239</v>
      </c>
      <c r="AK4" s="3">
        <v>7142</v>
      </c>
      <c r="AL4" s="3">
        <v>4019</v>
      </c>
      <c r="AM4" s="3">
        <v>7568</v>
      </c>
      <c r="AN4" s="3">
        <v>6034</v>
      </c>
      <c r="AO4" s="3">
        <v>4397</v>
      </c>
      <c r="AQ4" s="9" t="s">
        <v>1</v>
      </c>
      <c r="AR4" s="8">
        <f>STDEV(B2:AO40)</f>
        <v>2878.9280058042127</v>
      </c>
      <c r="AS4" s="4"/>
    </row>
    <row r="5" spans="1:45" x14ac:dyDescent="0.4">
      <c r="B5" s="3">
        <v>2445</v>
      </c>
      <c r="C5" s="3">
        <v>4088</v>
      </c>
      <c r="D5" s="3">
        <v>2290</v>
      </c>
      <c r="E5" s="3">
        <v>2322</v>
      </c>
      <c r="F5" s="3">
        <v>4476</v>
      </c>
      <c r="G5" s="3">
        <v>10637</v>
      </c>
      <c r="H5" s="3">
        <v>7983</v>
      </c>
      <c r="I5" s="3">
        <v>8688</v>
      </c>
      <c r="J5" s="3">
        <v>9226</v>
      </c>
      <c r="K5" s="3">
        <v>1721</v>
      </c>
      <c r="L5" s="3">
        <v>10904</v>
      </c>
      <c r="M5" s="3">
        <v>3410</v>
      </c>
      <c r="N5" s="3">
        <v>7518</v>
      </c>
      <c r="O5" s="3">
        <v>1868</v>
      </c>
      <c r="P5" s="3">
        <v>9472</v>
      </c>
      <c r="Q5" s="3">
        <v>7880</v>
      </c>
      <c r="R5" s="3">
        <v>5727</v>
      </c>
      <c r="S5" s="3">
        <v>8079</v>
      </c>
      <c r="T5" s="3">
        <v>5172</v>
      </c>
      <c r="U5" s="3">
        <v>6466</v>
      </c>
      <c r="V5" s="3">
        <v>3294</v>
      </c>
      <c r="W5" s="3">
        <v>9698</v>
      </c>
      <c r="X5" s="3">
        <v>5760</v>
      </c>
      <c r="Y5" s="3">
        <v>4251</v>
      </c>
      <c r="Z5" s="3">
        <v>8419</v>
      </c>
      <c r="AA5" s="3">
        <v>6134</v>
      </c>
      <c r="AB5" s="3">
        <v>1124</v>
      </c>
      <c r="AC5" s="3">
        <v>1205</v>
      </c>
      <c r="AD5" s="3">
        <v>9773</v>
      </c>
      <c r="AE5" s="3">
        <v>5258</v>
      </c>
      <c r="AF5" s="3">
        <v>9221</v>
      </c>
      <c r="AG5" s="3">
        <v>4916</v>
      </c>
      <c r="AH5" s="3">
        <v>10703</v>
      </c>
      <c r="AI5" s="3">
        <v>1205</v>
      </c>
      <c r="AJ5" s="3">
        <v>6634</v>
      </c>
      <c r="AK5" s="3">
        <v>6731</v>
      </c>
      <c r="AL5" s="3">
        <v>10742</v>
      </c>
      <c r="AM5" s="3">
        <v>6530</v>
      </c>
      <c r="AN5" s="3">
        <v>5669</v>
      </c>
      <c r="AO5" s="3">
        <v>10570</v>
      </c>
      <c r="AQ5" s="9" t="s">
        <v>3</v>
      </c>
      <c r="AR5" s="8">
        <f>STDEV(B1:AO1)</f>
        <v>437.3093430146302</v>
      </c>
      <c r="AS5" s="4"/>
    </row>
    <row r="6" spans="1:45" x14ac:dyDescent="0.4">
      <c r="B6" s="3">
        <v>9778</v>
      </c>
      <c r="C6" s="3">
        <v>2683</v>
      </c>
      <c r="D6" s="3">
        <v>1383</v>
      </c>
      <c r="E6" s="3">
        <v>6015</v>
      </c>
      <c r="F6" s="3">
        <v>9052</v>
      </c>
      <c r="G6" s="3">
        <v>8750</v>
      </c>
      <c r="H6" s="3">
        <v>10698</v>
      </c>
      <c r="I6" s="3">
        <v>10182</v>
      </c>
      <c r="J6" s="3">
        <v>10657</v>
      </c>
      <c r="K6" s="3">
        <v>3498</v>
      </c>
      <c r="L6" s="3">
        <v>6156</v>
      </c>
      <c r="M6" s="3">
        <v>8013</v>
      </c>
      <c r="N6" s="3">
        <v>6902</v>
      </c>
      <c r="O6" s="3">
        <v>8236</v>
      </c>
      <c r="P6" s="3">
        <v>10587</v>
      </c>
      <c r="Q6" s="3">
        <v>7068</v>
      </c>
      <c r="R6" s="3">
        <v>5031</v>
      </c>
      <c r="S6" s="3">
        <v>1644</v>
      </c>
      <c r="T6" s="3">
        <v>8984</v>
      </c>
      <c r="U6" s="3">
        <v>6812</v>
      </c>
      <c r="V6" s="3">
        <v>8270</v>
      </c>
      <c r="W6" s="3">
        <v>1917</v>
      </c>
      <c r="X6" s="3">
        <v>3675</v>
      </c>
      <c r="Y6" s="3">
        <v>2257</v>
      </c>
      <c r="Z6" s="3">
        <v>6512</v>
      </c>
      <c r="AA6" s="3">
        <v>1773</v>
      </c>
      <c r="AB6" s="3">
        <v>10824</v>
      </c>
      <c r="AC6" s="3">
        <v>6083</v>
      </c>
      <c r="AD6" s="3">
        <v>3844</v>
      </c>
      <c r="AE6" s="3">
        <v>2825</v>
      </c>
      <c r="AF6" s="3">
        <v>2104</v>
      </c>
      <c r="AG6" s="3">
        <v>3897</v>
      </c>
      <c r="AH6" s="3">
        <v>8047</v>
      </c>
      <c r="AI6" s="3">
        <v>6146</v>
      </c>
      <c r="AJ6" s="3">
        <v>7654</v>
      </c>
      <c r="AK6" s="3">
        <v>4790</v>
      </c>
      <c r="AL6" s="3">
        <v>8906</v>
      </c>
      <c r="AM6" s="3">
        <v>3728</v>
      </c>
      <c r="AN6" s="3">
        <v>6888</v>
      </c>
      <c r="AO6" s="3">
        <v>1732</v>
      </c>
      <c r="AQ6" s="10" t="s">
        <v>8</v>
      </c>
      <c r="AR6" s="7">
        <v>40</v>
      </c>
      <c r="AS6" s="4"/>
    </row>
    <row r="7" spans="1:45" x14ac:dyDescent="0.4">
      <c r="B7" s="3">
        <v>10858</v>
      </c>
      <c r="C7" s="3">
        <v>5910</v>
      </c>
      <c r="D7" s="3">
        <v>5135</v>
      </c>
      <c r="E7" s="3">
        <v>9049</v>
      </c>
      <c r="F7" s="3">
        <v>2504</v>
      </c>
      <c r="G7" s="3">
        <v>10689</v>
      </c>
      <c r="H7" s="3">
        <v>2961</v>
      </c>
      <c r="I7" s="3">
        <v>9347</v>
      </c>
      <c r="J7" s="3">
        <v>5178</v>
      </c>
      <c r="K7" s="3">
        <v>5193</v>
      </c>
      <c r="L7" s="3">
        <v>8976</v>
      </c>
      <c r="M7" s="3">
        <v>4192</v>
      </c>
      <c r="N7" s="3">
        <v>4954</v>
      </c>
      <c r="O7" s="3">
        <v>9111</v>
      </c>
      <c r="P7" s="3">
        <v>7738</v>
      </c>
      <c r="Q7" s="3">
        <v>2659</v>
      </c>
      <c r="R7" s="3">
        <v>8983</v>
      </c>
      <c r="S7" s="3">
        <v>1762</v>
      </c>
      <c r="T7" s="3">
        <v>7374</v>
      </c>
      <c r="U7" s="3">
        <v>8457</v>
      </c>
      <c r="V7" s="3">
        <v>7237</v>
      </c>
      <c r="W7" s="3">
        <v>9125</v>
      </c>
      <c r="X7" s="3">
        <v>1431</v>
      </c>
      <c r="Y7" s="3">
        <v>4504</v>
      </c>
      <c r="Z7" s="3">
        <v>1532</v>
      </c>
      <c r="AA7" s="3">
        <v>8789</v>
      </c>
      <c r="AB7" s="3">
        <v>4065</v>
      </c>
      <c r="AC7" s="3">
        <v>7046</v>
      </c>
      <c r="AD7" s="3">
        <v>2934</v>
      </c>
      <c r="AE7" s="3">
        <v>6324</v>
      </c>
      <c r="AF7" s="3">
        <v>2208</v>
      </c>
      <c r="AG7" s="3">
        <v>3226</v>
      </c>
      <c r="AH7" s="3">
        <v>5500</v>
      </c>
      <c r="AI7" s="3">
        <v>8808</v>
      </c>
      <c r="AJ7" s="3">
        <v>1678</v>
      </c>
      <c r="AK7" s="3">
        <v>9503</v>
      </c>
      <c r="AL7" s="3">
        <v>7141</v>
      </c>
      <c r="AM7" s="3">
        <v>2734</v>
      </c>
      <c r="AN7" s="3">
        <v>10727</v>
      </c>
      <c r="AO7" s="3">
        <v>6071</v>
      </c>
      <c r="AQ7" s="5"/>
      <c r="AR7" s="6"/>
      <c r="AS7" s="4"/>
    </row>
    <row r="8" spans="1:45" x14ac:dyDescent="0.4">
      <c r="B8" s="3">
        <v>1140</v>
      </c>
      <c r="C8" s="3">
        <v>1229</v>
      </c>
      <c r="D8" s="3">
        <v>8493</v>
      </c>
      <c r="E8" s="3">
        <v>7142</v>
      </c>
      <c r="F8" s="3">
        <v>3068</v>
      </c>
      <c r="G8" s="3">
        <v>8947</v>
      </c>
      <c r="H8" s="3">
        <v>3997</v>
      </c>
      <c r="I8" s="3">
        <v>8523</v>
      </c>
      <c r="J8" s="3">
        <v>10234</v>
      </c>
      <c r="K8" s="3">
        <v>3434</v>
      </c>
      <c r="L8" s="3">
        <v>1497</v>
      </c>
      <c r="M8" s="3">
        <v>3099</v>
      </c>
      <c r="N8" s="3">
        <v>10922</v>
      </c>
      <c r="O8" s="3">
        <v>10810</v>
      </c>
      <c r="P8" s="3">
        <v>7568</v>
      </c>
      <c r="Q8" s="3">
        <v>7841</v>
      </c>
      <c r="R8" s="3">
        <v>4187</v>
      </c>
      <c r="S8" s="3">
        <v>5017</v>
      </c>
      <c r="T8" s="3">
        <v>9105</v>
      </c>
      <c r="U8" s="3">
        <v>10260</v>
      </c>
      <c r="V8" s="3">
        <v>10011</v>
      </c>
      <c r="W8" s="3">
        <v>3250</v>
      </c>
      <c r="X8" s="3">
        <v>2358</v>
      </c>
      <c r="Y8" s="3">
        <v>8451</v>
      </c>
      <c r="Z8" s="3">
        <v>2397</v>
      </c>
      <c r="AA8" s="3">
        <v>8207</v>
      </c>
      <c r="AB8" s="3">
        <v>10997</v>
      </c>
      <c r="AC8" s="3">
        <v>2087</v>
      </c>
      <c r="AD8" s="3">
        <v>8761</v>
      </c>
      <c r="AE8" s="3">
        <v>5923</v>
      </c>
      <c r="AF8" s="3">
        <v>10824</v>
      </c>
      <c r="AG8" s="3">
        <v>1796</v>
      </c>
      <c r="AH8" s="3">
        <v>7257</v>
      </c>
      <c r="AI8" s="3">
        <v>9142</v>
      </c>
      <c r="AJ8" s="3">
        <v>10837</v>
      </c>
      <c r="AK8" s="3">
        <v>1790</v>
      </c>
      <c r="AL8" s="3">
        <v>8056</v>
      </c>
      <c r="AM8" s="3">
        <v>7704</v>
      </c>
      <c r="AN8" s="3">
        <v>7294</v>
      </c>
      <c r="AO8" s="3">
        <v>4180</v>
      </c>
      <c r="AQ8" s="9" t="s">
        <v>5</v>
      </c>
      <c r="AR8" s="8">
        <f>AR4/40^0.5</f>
        <v>455.19848589938817</v>
      </c>
      <c r="AS8" s="4"/>
    </row>
    <row r="9" spans="1:45" x14ac:dyDescent="0.4">
      <c r="B9" s="3">
        <v>8347</v>
      </c>
      <c r="C9" s="3">
        <v>3988</v>
      </c>
      <c r="D9" s="3">
        <v>1906</v>
      </c>
      <c r="E9" s="3">
        <v>8270</v>
      </c>
      <c r="F9" s="3">
        <v>1843</v>
      </c>
      <c r="G9" s="3">
        <v>4700</v>
      </c>
      <c r="H9" s="3">
        <v>2508</v>
      </c>
      <c r="I9" s="3">
        <v>1913</v>
      </c>
      <c r="J9" s="3">
        <v>6107</v>
      </c>
      <c r="K9" s="3">
        <v>6482</v>
      </c>
      <c r="L9" s="3">
        <v>3593</v>
      </c>
      <c r="M9" s="3">
        <v>5909</v>
      </c>
      <c r="N9" s="3">
        <v>9636</v>
      </c>
      <c r="O9" s="3">
        <v>10612</v>
      </c>
      <c r="P9" s="3">
        <v>3725</v>
      </c>
      <c r="Q9" s="3">
        <v>6319</v>
      </c>
      <c r="R9" s="3">
        <v>3621</v>
      </c>
      <c r="S9" s="3">
        <v>6771</v>
      </c>
      <c r="T9" s="3">
        <v>4432</v>
      </c>
      <c r="U9" s="3">
        <v>10913</v>
      </c>
      <c r="V9" s="3">
        <v>6464</v>
      </c>
      <c r="W9" s="3">
        <v>1928</v>
      </c>
      <c r="X9" s="3">
        <v>1732</v>
      </c>
      <c r="Y9" s="3">
        <v>1409</v>
      </c>
      <c r="Z9" s="3">
        <v>3872</v>
      </c>
      <c r="AA9" s="3">
        <v>2548</v>
      </c>
      <c r="AB9" s="3">
        <v>1861</v>
      </c>
      <c r="AC9" s="3">
        <v>1708</v>
      </c>
      <c r="AD9" s="3">
        <v>4724</v>
      </c>
      <c r="AE9" s="3">
        <v>10777</v>
      </c>
      <c r="AF9" s="3">
        <v>4480</v>
      </c>
      <c r="AG9" s="3">
        <v>2183</v>
      </c>
      <c r="AH9" s="3">
        <v>7569</v>
      </c>
      <c r="AI9" s="3">
        <v>5327</v>
      </c>
      <c r="AJ9" s="3">
        <v>10353</v>
      </c>
      <c r="AK9" s="3">
        <v>5406</v>
      </c>
      <c r="AL9" s="3">
        <v>1749</v>
      </c>
      <c r="AM9" s="3">
        <v>1790</v>
      </c>
      <c r="AN9" s="3">
        <v>4225</v>
      </c>
      <c r="AO9" s="3">
        <v>3588</v>
      </c>
      <c r="AQ9" s="5"/>
      <c r="AR9" s="6"/>
      <c r="AS9" s="4"/>
    </row>
    <row r="10" spans="1:45" x14ac:dyDescent="0.4">
      <c r="B10" s="3">
        <v>8596</v>
      </c>
      <c r="C10" s="3">
        <v>7352</v>
      </c>
      <c r="D10" s="3">
        <v>9286</v>
      </c>
      <c r="E10" s="3">
        <v>9376</v>
      </c>
      <c r="F10" s="3">
        <v>5180</v>
      </c>
      <c r="G10" s="3">
        <v>1217</v>
      </c>
      <c r="H10" s="3">
        <v>9995</v>
      </c>
      <c r="I10" s="3">
        <v>2899</v>
      </c>
      <c r="J10" s="3">
        <v>6755</v>
      </c>
      <c r="K10" s="3">
        <v>7200</v>
      </c>
      <c r="L10" s="3">
        <v>1892</v>
      </c>
      <c r="M10" s="3">
        <v>8305</v>
      </c>
      <c r="N10" s="3">
        <v>2472</v>
      </c>
      <c r="O10" s="3">
        <v>1402</v>
      </c>
      <c r="P10" s="3">
        <v>4417</v>
      </c>
      <c r="Q10" s="3">
        <v>7560</v>
      </c>
      <c r="R10" s="3">
        <v>7064</v>
      </c>
      <c r="S10" s="3">
        <v>10163</v>
      </c>
      <c r="T10" s="3">
        <v>7694</v>
      </c>
      <c r="U10" s="3">
        <v>8482</v>
      </c>
      <c r="V10" s="3">
        <v>9359</v>
      </c>
      <c r="W10" s="3">
        <v>4293</v>
      </c>
      <c r="X10" s="3">
        <v>2224</v>
      </c>
      <c r="Y10" s="3">
        <v>10353</v>
      </c>
      <c r="Z10" s="3">
        <v>10275</v>
      </c>
      <c r="AA10" s="3">
        <v>3119</v>
      </c>
      <c r="AB10" s="3">
        <v>7648</v>
      </c>
      <c r="AC10" s="3">
        <v>9792</v>
      </c>
      <c r="AD10" s="3">
        <v>4917</v>
      </c>
      <c r="AE10" s="3">
        <v>1667</v>
      </c>
      <c r="AF10" s="3">
        <v>6519</v>
      </c>
      <c r="AG10" s="3">
        <v>1658</v>
      </c>
      <c r="AH10" s="3">
        <v>8550</v>
      </c>
      <c r="AI10" s="3">
        <v>3023</v>
      </c>
      <c r="AJ10" s="3">
        <v>4687</v>
      </c>
      <c r="AK10" s="3">
        <v>7425</v>
      </c>
      <c r="AL10" s="3">
        <v>10528</v>
      </c>
      <c r="AM10" s="3">
        <v>1621</v>
      </c>
      <c r="AN10" s="3">
        <v>8096</v>
      </c>
      <c r="AO10" s="3">
        <v>10292</v>
      </c>
      <c r="AQ10" s="9" t="s">
        <v>6</v>
      </c>
      <c r="AR10" s="8">
        <f>AR2-AR3</f>
        <v>5.1006410256413801</v>
      </c>
      <c r="AS10" s="4"/>
    </row>
    <row r="11" spans="1:45" x14ac:dyDescent="0.4">
      <c r="B11" s="3">
        <v>4355</v>
      </c>
      <c r="C11" s="3">
        <v>2925</v>
      </c>
      <c r="D11" s="3">
        <v>8367</v>
      </c>
      <c r="E11" s="3">
        <v>3758</v>
      </c>
      <c r="F11" s="3">
        <v>2669</v>
      </c>
      <c r="G11" s="3">
        <v>6913</v>
      </c>
      <c r="H11" s="3">
        <v>4865</v>
      </c>
      <c r="I11" s="3">
        <v>9005</v>
      </c>
      <c r="J11" s="3">
        <v>7187</v>
      </c>
      <c r="K11" s="3">
        <v>3253</v>
      </c>
      <c r="L11" s="3">
        <v>3482</v>
      </c>
      <c r="M11" s="3">
        <v>10298</v>
      </c>
      <c r="N11" s="3">
        <v>6595</v>
      </c>
      <c r="O11" s="3">
        <v>10794</v>
      </c>
      <c r="P11" s="3">
        <v>1598</v>
      </c>
      <c r="Q11" s="3">
        <v>2053</v>
      </c>
      <c r="R11" s="3">
        <v>2385</v>
      </c>
      <c r="S11" s="3">
        <v>2147</v>
      </c>
      <c r="T11" s="3">
        <v>5697</v>
      </c>
      <c r="U11" s="3">
        <v>4598</v>
      </c>
      <c r="V11" s="3">
        <v>4925</v>
      </c>
      <c r="W11" s="3">
        <v>1419</v>
      </c>
      <c r="X11" s="3">
        <v>8669</v>
      </c>
      <c r="Y11" s="3">
        <v>5758</v>
      </c>
      <c r="Z11" s="3">
        <v>9907</v>
      </c>
      <c r="AA11" s="3">
        <v>7883</v>
      </c>
      <c r="AB11" s="3">
        <v>2262</v>
      </c>
      <c r="AC11" s="3">
        <v>4000</v>
      </c>
      <c r="AD11" s="3">
        <v>6633</v>
      </c>
      <c r="AE11" s="3">
        <v>3099</v>
      </c>
      <c r="AF11" s="3">
        <v>3366</v>
      </c>
      <c r="AG11" s="3">
        <v>6628</v>
      </c>
      <c r="AH11" s="3">
        <v>7789</v>
      </c>
      <c r="AI11" s="3">
        <v>10080</v>
      </c>
      <c r="AJ11" s="3">
        <v>6534</v>
      </c>
      <c r="AK11" s="3">
        <v>1877</v>
      </c>
      <c r="AL11" s="3">
        <v>2064</v>
      </c>
      <c r="AM11" s="3">
        <v>9585</v>
      </c>
      <c r="AN11" s="3">
        <v>3325</v>
      </c>
      <c r="AO11" s="3">
        <v>2753</v>
      </c>
      <c r="AQ11" s="9" t="s">
        <v>7</v>
      </c>
      <c r="AR11" s="8">
        <f>AR4/SQRT(40)</f>
        <v>455.19848589938817</v>
      </c>
    </row>
    <row r="12" spans="1:45" x14ac:dyDescent="0.4">
      <c r="B12" s="3">
        <v>1957</v>
      </c>
      <c r="C12" s="3">
        <v>7932</v>
      </c>
      <c r="D12" s="3">
        <v>9999</v>
      </c>
      <c r="E12" s="3">
        <v>6823</v>
      </c>
      <c r="F12" s="3">
        <v>5972</v>
      </c>
      <c r="G12" s="3">
        <v>6182</v>
      </c>
      <c r="H12" s="3">
        <v>10334</v>
      </c>
      <c r="I12" s="3">
        <v>7989</v>
      </c>
      <c r="J12" s="3">
        <v>10477</v>
      </c>
      <c r="K12" s="3">
        <v>1237</v>
      </c>
      <c r="L12" s="3">
        <v>1317</v>
      </c>
      <c r="M12" s="3">
        <v>7890</v>
      </c>
      <c r="N12" s="3">
        <v>4453</v>
      </c>
      <c r="O12" s="3">
        <v>3233</v>
      </c>
      <c r="P12" s="3">
        <v>5201</v>
      </c>
      <c r="Q12" s="3">
        <v>9448</v>
      </c>
      <c r="R12" s="3">
        <v>2382</v>
      </c>
      <c r="S12" s="3">
        <v>9384</v>
      </c>
      <c r="T12" s="3">
        <v>2114</v>
      </c>
      <c r="U12" s="3">
        <v>6252</v>
      </c>
      <c r="V12" s="3">
        <v>10797</v>
      </c>
      <c r="W12" s="3">
        <v>10662</v>
      </c>
      <c r="X12" s="3">
        <v>9337</v>
      </c>
      <c r="Y12" s="3">
        <v>4986</v>
      </c>
      <c r="Z12" s="3">
        <v>9801</v>
      </c>
      <c r="AA12" s="3">
        <v>3841</v>
      </c>
      <c r="AB12" s="3">
        <v>1357</v>
      </c>
      <c r="AC12" s="3">
        <v>7054</v>
      </c>
      <c r="AD12" s="3">
        <v>1721</v>
      </c>
      <c r="AE12" s="3">
        <v>2430</v>
      </c>
      <c r="AF12" s="3">
        <v>5610</v>
      </c>
      <c r="AG12" s="3">
        <v>1413</v>
      </c>
      <c r="AH12" s="3">
        <v>5715</v>
      </c>
      <c r="AI12" s="3">
        <v>6271</v>
      </c>
      <c r="AJ12" s="3">
        <v>6256</v>
      </c>
      <c r="AK12" s="3">
        <v>8855</v>
      </c>
      <c r="AL12" s="3">
        <v>10333</v>
      </c>
      <c r="AM12" s="3">
        <v>9100</v>
      </c>
      <c r="AN12" s="3">
        <v>7164</v>
      </c>
      <c r="AO12" s="3">
        <v>1777</v>
      </c>
      <c r="AQ12" s="9" t="s">
        <v>9</v>
      </c>
      <c r="AR12" s="8">
        <f>AR10/AR8</f>
        <v>1.1205311932361671E-2</v>
      </c>
    </row>
    <row r="13" spans="1:45" x14ac:dyDescent="0.4">
      <c r="B13" s="3">
        <v>2656</v>
      </c>
      <c r="C13" s="3">
        <v>6925</v>
      </c>
      <c r="D13" s="3">
        <v>9550</v>
      </c>
      <c r="E13" s="3">
        <v>4113</v>
      </c>
      <c r="F13" s="3">
        <v>8185</v>
      </c>
      <c r="G13" s="3">
        <v>10914</v>
      </c>
      <c r="H13" s="3">
        <v>6526</v>
      </c>
      <c r="I13" s="3">
        <v>1256</v>
      </c>
      <c r="J13" s="3">
        <v>10611</v>
      </c>
      <c r="K13" s="3">
        <v>9145</v>
      </c>
      <c r="L13" s="3">
        <v>1240</v>
      </c>
      <c r="M13" s="3">
        <v>1841</v>
      </c>
      <c r="N13" s="3">
        <v>4373</v>
      </c>
      <c r="O13" s="3">
        <v>3337</v>
      </c>
      <c r="P13" s="3">
        <v>4419</v>
      </c>
      <c r="Q13" s="3">
        <v>7736</v>
      </c>
      <c r="R13" s="3">
        <v>5864</v>
      </c>
      <c r="S13" s="3">
        <v>5765</v>
      </c>
      <c r="T13" s="3">
        <v>6948</v>
      </c>
      <c r="U13" s="3">
        <v>1946</v>
      </c>
      <c r="V13" s="3">
        <v>1774</v>
      </c>
      <c r="W13" s="3">
        <v>9687</v>
      </c>
      <c r="X13" s="3">
        <v>3773</v>
      </c>
      <c r="Y13" s="3">
        <v>3072</v>
      </c>
      <c r="Z13" s="3">
        <v>2827</v>
      </c>
      <c r="AA13" s="3">
        <v>5534</v>
      </c>
      <c r="AB13" s="3">
        <v>5646</v>
      </c>
      <c r="AC13" s="3">
        <v>5176</v>
      </c>
      <c r="AD13" s="3">
        <v>6831</v>
      </c>
      <c r="AE13" s="3">
        <v>2913</v>
      </c>
      <c r="AF13" s="3">
        <v>5034</v>
      </c>
      <c r="AG13" s="3">
        <v>6479</v>
      </c>
      <c r="AH13" s="3">
        <v>5739</v>
      </c>
      <c r="AI13" s="3">
        <v>7141</v>
      </c>
      <c r="AJ13" s="3">
        <v>9527</v>
      </c>
      <c r="AK13" s="3">
        <v>10451</v>
      </c>
      <c r="AL13" s="3">
        <v>5640</v>
      </c>
      <c r="AM13" s="3">
        <v>8342</v>
      </c>
      <c r="AN13" s="3">
        <v>6121</v>
      </c>
      <c r="AO13" s="3">
        <v>9127</v>
      </c>
    </row>
    <row r="14" spans="1:45" x14ac:dyDescent="0.4">
      <c r="B14" s="3">
        <v>9565</v>
      </c>
      <c r="C14" s="3">
        <v>9482</v>
      </c>
      <c r="D14" s="3">
        <v>6965</v>
      </c>
      <c r="E14" s="3">
        <v>5687</v>
      </c>
      <c r="F14" s="3">
        <v>2070</v>
      </c>
      <c r="G14" s="3">
        <v>9103</v>
      </c>
      <c r="H14" s="3">
        <v>5233</v>
      </c>
      <c r="I14" s="3">
        <v>5611</v>
      </c>
      <c r="J14" s="3">
        <v>7350</v>
      </c>
      <c r="K14" s="3">
        <v>5494</v>
      </c>
      <c r="L14" s="3">
        <v>3750</v>
      </c>
      <c r="M14" s="3">
        <v>1803</v>
      </c>
      <c r="N14" s="3">
        <v>9741</v>
      </c>
      <c r="O14" s="3">
        <v>10722</v>
      </c>
      <c r="P14" s="3">
        <v>4354</v>
      </c>
      <c r="Q14" s="3">
        <v>5403</v>
      </c>
      <c r="R14" s="3">
        <v>1595</v>
      </c>
      <c r="S14" s="3">
        <v>1749</v>
      </c>
      <c r="T14" s="3">
        <v>7854</v>
      </c>
      <c r="U14" s="3">
        <v>10901</v>
      </c>
      <c r="V14" s="3">
        <v>1194</v>
      </c>
      <c r="W14" s="3">
        <v>7092</v>
      </c>
      <c r="X14" s="3">
        <v>4551</v>
      </c>
      <c r="Y14" s="3">
        <v>2646</v>
      </c>
      <c r="Z14" s="3">
        <v>10460</v>
      </c>
      <c r="AA14" s="3">
        <v>3188</v>
      </c>
      <c r="AB14" s="3">
        <v>8986</v>
      </c>
      <c r="AC14" s="3">
        <v>4985</v>
      </c>
      <c r="AD14" s="3">
        <v>3577</v>
      </c>
      <c r="AE14" s="3">
        <v>2952</v>
      </c>
      <c r="AF14" s="3">
        <v>1143</v>
      </c>
      <c r="AG14" s="3">
        <v>8339</v>
      </c>
      <c r="AH14" s="3">
        <v>4000</v>
      </c>
      <c r="AI14" s="3">
        <v>8742</v>
      </c>
      <c r="AJ14" s="3">
        <v>6648</v>
      </c>
      <c r="AK14" s="3">
        <v>2047</v>
      </c>
      <c r="AL14" s="3">
        <v>6594</v>
      </c>
      <c r="AM14" s="3">
        <v>2202</v>
      </c>
      <c r="AN14" s="3">
        <v>4056</v>
      </c>
      <c r="AO14" s="3">
        <v>3303</v>
      </c>
    </row>
    <row r="15" spans="1:45" x14ac:dyDescent="0.4">
      <c r="B15" s="3">
        <v>4230</v>
      </c>
      <c r="C15" s="3">
        <v>9956</v>
      </c>
      <c r="D15" s="3">
        <v>10347</v>
      </c>
      <c r="E15" s="3">
        <v>9767</v>
      </c>
      <c r="F15" s="3">
        <v>4353</v>
      </c>
      <c r="G15" s="3">
        <v>8883</v>
      </c>
      <c r="H15" s="3">
        <v>2330</v>
      </c>
      <c r="I15" s="3">
        <v>6178</v>
      </c>
      <c r="J15" s="3">
        <v>8481</v>
      </c>
      <c r="K15" s="3">
        <v>9083</v>
      </c>
      <c r="L15" s="3">
        <v>5864</v>
      </c>
      <c r="M15" s="3">
        <v>8569</v>
      </c>
      <c r="N15" s="3">
        <v>1610</v>
      </c>
      <c r="O15" s="3">
        <v>9157</v>
      </c>
      <c r="P15" s="3">
        <v>2043</v>
      </c>
      <c r="Q15" s="3">
        <v>9975</v>
      </c>
      <c r="R15" s="3">
        <v>9872</v>
      </c>
      <c r="S15" s="3">
        <v>1610</v>
      </c>
      <c r="T15" s="3">
        <v>5714</v>
      </c>
      <c r="U15" s="3">
        <v>5784</v>
      </c>
      <c r="V15" s="3">
        <v>10579</v>
      </c>
      <c r="W15" s="3">
        <v>2868</v>
      </c>
      <c r="X15" s="3">
        <v>8313</v>
      </c>
      <c r="Y15" s="3">
        <v>9587</v>
      </c>
      <c r="Z15" s="3">
        <v>5557</v>
      </c>
      <c r="AA15" s="3">
        <v>7578</v>
      </c>
      <c r="AB15" s="3">
        <v>7054</v>
      </c>
      <c r="AC15" s="3">
        <v>9724</v>
      </c>
      <c r="AD15" s="3">
        <v>7783</v>
      </c>
      <c r="AE15" s="3">
        <v>6374</v>
      </c>
      <c r="AF15" s="3">
        <v>10499</v>
      </c>
      <c r="AG15" s="3">
        <v>4178</v>
      </c>
      <c r="AH15" s="3">
        <v>6631</v>
      </c>
      <c r="AI15" s="3">
        <v>4764</v>
      </c>
      <c r="AJ15" s="3">
        <v>5700</v>
      </c>
      <c r="AK15" s="3">
        <v>4963</v>
      </c>
      <c r="AL15" s="3">
        <v>9601</v>
      </c>
      <c r="AM15" s="3">
        <v>10413</v>
      </c>
      <c r="AN15" s="3">
        <v>6676</v>
      </c>
      <c r="AO15" s="3">
        <v>4365</v>
      </c>
    </row>
    <row r="16" spans="1:45" x14ac:dyDescent="0.4">
      <c r="B16" s="3">
        <v>4351</v>
      </c>
      <c r="C16" s="3">
        <v>7448</v>
      </c>
      <c r="D16" s="3">
        <v>1211</v>
      </c>
      <c r="E16" s="3">
        <v>4402</v>
      </c>
      <c r="F16" s="3">
        <v>9461</v>
      </c>
      <c r="G16" s="3">
        <v>4077</v>
      </c>
      <c r="H16" s="3">
        <v>5504</v>
      </c>
      <c r="I16" s="3">
        <v>3831</v>
      </c>
      <c r="J16" s="3">
        <v>2094</v>
      </c>
      <c r="K16" s="3">
        <v>3836</v>
      </c>
      <c r="L16" s="3">
        <v>1525</v>
      </c>
      <c r="M16" s="3">
        <v>2038</v>
      </c>
      <c r="N16" s="3">
        <v>3597</v>
      </c>
      <c r="O16" s="3">
        <v>3307</v>
      </c>
      <c r="P16" s="3">
        <v>2223</v>
      </c>
      <c r="Q16" s="3">
        <v>7867</v>
      </c>
      <c r="R16" s="3">
        <v>6359</v>
      </c>
      <c r="S16" s="3">
        <v>10407</v>
      </c>
      <c r="T16" s="3">
        <v>8677</v>
      </c>
      <c r="U16" s="3">
        <v>2033</v>
      </c>
      <c r="V16" s="3">
        <v>6488</v>
      </c>
      <c r="W16" s="3">
        <v>7803</v>
      </c>
      <c r="X16" s="3">
        <v>9413</v>
      </c>
      <c r="Y16" s="3">
        <v>6838</v>
      </c>
      <c r="Z16" s="3">
        <v>1181</v>
      </c>
      <c r="AA16" s="3">
        <v>1864</v>
      </c>
      <c r="AB16" s="3">
        <v>3929</v>
      </c>
      <c r="AC16" s="3">
        <v>5262</v>
      </c>
      <c r="AD16" s="3">
        <v>8325</v>
      </c>
      <c r="AE16" s="3">
        <v>5453</v>
      </c>
      <c r="AF16" s="3">
        <v>2830</v>
      </c>
      <c r="AG16" s="3">
        <v>4224</v>
      </c>
      <c r="AH16" s="3">
        <v>1972</v>
      </c>
      <c r="AI16" s="3">
        <v>6713</v>
      </c>
      <c r="AJ16" s="3">
        <v>4192</v>
      </c>
      <c r="AK16" s="3">
        <v>2348</v>
      </c>
      <c r="AL16" s="3">
        <v>3342</v>
      </c>
      <c r="AM16" s="3">
        <v>1665</v>
      </c>
      <c r="AN16" s="3">
        <v>5017</v>
      </c>
      <c r="AO16" s="3">
        <v>2384</v>
      </c>
    </row>
    <row r="17" spans="2:41" x14ac:dyDescent="0.4">
      <c r="B17" s="3">
        <v>4725</v>
      </c>
      <c r="C17" s="3">
        <v>9926</v>
      </c>
      <c r="D17" s="3">
        <v>6400</v>
      </c>
      <c r="E17" s="3">
        <v>7520</v>
      </c>
      <c r="F17" s="3">
        <v>3629</v>
      </c>
      <c r="G17" s="3">
        <v>6713</v>
      </c>
      <c r="H17" s="3">
        <v>8998</v>
      </c>
      <c r="I17" s="3">
        <v>4130</v>
      </c>
      <c r="J17" s="3">
        <v>1975</v>
      </c>
      <c r="K17" s="3">
        <v>5555</v>
      </c>
      <c r="L17" s="3">
        <v>6774</v>
      </c>
      <c r="M17" s="3">
        <v>9211</v>
      </c>
      <c r="N17" s="3">
        <v>3553</v>
      </c>
      <c r="O17" s="3">
        <v>10518</v>
      </c>
      <c r="P17" s="3">
        <v>9601</v>
      </c>
      <c r="Q17" s="3">
        <v>2855</v>
      </c>
      <c r="R17" s="3">
        <v>5829</v>
      </c>
      <c r="S17" s="3">
        <v>5174</v>
      </c>
      <c r="T17" s="3">
        <v>8826</v>
      </c>
      <c r="U17" s="3">
        <v>10820</v>
      </c>
      <c r="V17" s="3">
        <v>2546</v>
      </c>
      <c r="W17" s="3">
        <v>3643</v>
      </c>
      <c r="X17" s="3">
        <v>9385</v>
      </c>
      <c r="Y17" s="3">
        <v>4176</v>
      </c>
      <c r="Z17" s="3">
        <v>1471</v>
      </c>
      <c r="AA17" s="3">
        <v>4724</v>
      </c>
      <c r="AB17" s="3">
        <v>8632</v>
      </c>
      <c r="AC17" s="3">
        <v>3193</v>
      </c>
      <c r="AD17" s="3">
        <v>3328</v>
      </c>
      <c r="AE17" s="3">
        <v>7251</v>
      </c>
      <c r="AF17" s="3">
        <v>2864</v>
      </c>
      <c r="AG17" s="3">
        <v>7198</v>
      </c>
      <c r="AH17" s="3">
        <v>3085</v>
      </c>
      <c r="AI17" s="3">
        <v>3127</v>
      </c>
      <c r="AJ17" s="3">
        <v>3493</v>
      </c>
      <c r="AK17" s="3">
        <v>7546</v>
      </c>
      <c r="AL17" s="3">
        <v>8857</v>
      </c>
      <c r="AM17" s="3">
        <v>7611</v>
      </c>
      <c r="AN17" s="3">
        <v>8789</v>
      </c>
      <c r="AO17" s="3">
        <v>6911</v>
      </c>
    </row>
    <row r="18" spans="2:41" x14ac:dyDescent="0.4">
      <c r="B18" s="3">
        <v>3069</v>
      </c>
      <c r="C18" s="3">
        <v>7779</v>
      </c>
      <c r="D18" s="3">
        <v>10633</v>
      </c>
      <c r="E18" s="3">
        <v>6927</v>
      </c>
      <c r="F18" s="3">
        <v>9325</v>
      </c>
      <c r="G18" s="3">
        <v>3212</v>
      </c>
      <c r="H18" s="3">
        <v>9806</v>
      </c>
      <c r="I18" s="3">
        <v>3977</v>
      </c>
      <c r="J18" s="3">
        <v>3453</v>
      </c>
      <c r="K18" s="3">
        <v>1755</v>
      </c>
      <c r="L18" s="3">
        <v>8546</v>
      </c>
      <c r="M18" s="3">
        <v>7255</v>
      </c>
      <c r="N18" s="3">
        <v>5857</v>
      </c>
      <c r="O18" s="3">
        <v>1809</v>
      </c>
      <c r="P18" s="3">
        <v>9736</v>
      </c>
      <c r="Q18" s="3">
        <v>3041</v>
      </c>
      <c r="R18" s="3">
        <v>3205</v>
      </c>
      <c r="S18" s="3">
        <v>5414</v>
      </c>
      <c r="T18" s="3">
        <v>2836</v>
      </c>
      <c r="U18" s="3">
        <v>4572</v>
      </c>
      <c r="V18" s="3">
        <v>2243</v>
      </c>
      <c r="W18" s="3">
        <v>6266</v>
      </c>
      <c r="X18" s="3">
        <v>8336</v>
      </c>
      <c r="Y18" s="3">
        <v>3441</v>
      </c>
      <c r="Z18" s="3">
        <v>8749</v>
      </c>
      <c r="AA18" s="3">
        <v>4805</v>
      </c>
      <c r="AB18" s="3">
        <v>10927</v>
      </c>
      <c r="AC18" s="3">
        <v>9703</v>
      </c>
      <c r="AD18" s="3">
        <v>7919</v>
      </c>
      <c r="AE18" s="3">
        <v>2390</v>
      </c>
      <c r="AF18" s="3">
        <v>10720</v>
      </c>
      <c r="AG18" s="3">
        <v>4767</v>
      </c>
      <c r="AH18" s="3">
        <v>5642</v>
      </c>
      <c r="AI18" s="3">
        <v>6988</v>
      </c>
      <c r="AJ18" s="3">
        <v>3508</v>
      </c>
      <c r="AK18" s="3">
        <v>5748</v>
      </c>
      <c r="AL18" s="3">
        <v>4618</v>
      </c>
      <c r="AM18" s="3">
        <v>8949</v>
      </c>
      <c r="AN18" s="3">
        <v>10920</v>
      </c>
      <c r="AO18" s="3">
        <v>5347</v>
      </c>
    </row>
    <row r="19" spans="2:41" x14ac:dyDescent="0.4">
      <c r="B19" s="3">
        <v>1286</v>
      </c>
      <c r="C19" s="3">
        <v>2506</v>
      </c>
      <c r="D19" s="3">
        <v>2121</v>
      </c>
      <c r="E19" s="3">
        <v>3730</v>
      </c>
      <c r="F19" s="3">
        <v>3465</v>
      </c>
      <c r="G19" s="3">
        <v>8743</v>
      </c>
      <c r="H19" s="3">
        <v>7356</v>
      </c>
      <c r="I19" s="3">
        <v>9029</v>
      </c>
      <c r="J19" s="3">
        <v>1742</v>
      </c>
      <c r="K19" s="3">
        <v>10836</v>
      </c>
      <c r="L19" s="3">
        <v>4881</v>
      </c>
      <c r="M19" s="3">
        <v>8977</v>
      </c>
      <c r="N19" s="3">
        <v>8035</v>
      </c>
      <c r="O19" s="3">
        <v>7122</v>
      </c>
      <c r="P19" s="3">
        <v>4682</v>
      </c>
      <c r="Q19" s="3">
        <v>3286</v>
      </c>
      <c r="R19" s="3">
        <v>4672</v>
      </c>
      <c r="S19" s="3">
        <v>2482</v>
      </c>
      <c r="T19" s="3">
        <v>3501</v>
      </c>
      <c r="U19" s="3">
        <v>4210</v>
      </c>
      <c r="V19" s="3">
        <v>8895</v>
      </c>
      <c r="W19" s="3">
        <v>8171</v>
      </c>
      <c r="X19" s="3">
        <v>9480</v>
      </c>
      <c r="Y19" s="3">
        <v>8790</v>
      </c>
      <c r="Z19" s="3">
        <v>5013</v>
      </c>
      <c r="AA19" s="3">
        <v>3640</v>
      </c>
      <c r="AB19" s="3">
        <v>8217</v>
      </c>
      <c r="AC19" s="3">
        <v>5607</v>
      </c>
      <c r="AD19" s="3">
        <v>7576</v>
      </c>
      <c r="AE19" s="3">
        <v>8040</v>
      </c>
      <c r="AF19" s="3">
        <v>4040</v>
      </c>
      <c r="AG19" s="3">
        <v>3956</v>
      </c>
      <c r="AH19" s="3">
        <v>7210</v>
      </c>
      <c r="AI19" s="3">
        <v>2062</v>
      </c>
      <c r="AJ19" s="3">
        <v>4875</v>
      </c>
      <c r="AK19" s="3">
        <v>10855</v>
      </c>
      <c r="AL19" s="3">
        <v>4346</v>
      </c>
      <c r="AM19" s="3">
        <v>9700</v>
      </c>
      <c r="AN19" s="3">
        <v>4252</v>
      </c>
      <c r="AO19" s="3">
        <v>7984</v>
      </c>
    </row>
    <row r="20" spans="2:41" x14ac:dyDescent="0.4">
      <c r="B20" s="3">
        <v>6680</v>
      </c>
      <c r="C20" s="3">
        <v>1610</v>
      </c>
      <c r="D20" s="3">
        <v>7095</v>
      </c>
      <c r="E20" s="3">
        <v>6833</v>
      </c>
      <c r="F20" s="3">
        <v>8620</v>
      </c>
      <c r="G20" s="3">
        <v>4844</v>
      </c>
      <c r="H20" s="3">
        <v>10327</v>
      </c>
      <c r="I20" s="3">
        <v>1983</v>
      </c>
      <c r="J20" s="3">
        <v>8932</v>
      </c>
      <c r="K20" s="3">
        <v>10866</v>
      </c>
      <c r="L20" s="3">
        <v>8877</v>
      </c>
      <c r="M20" s="3">
        <v>3952</v>
      </c>
      <c r="N20" s="3">
        <v>4866</v>
      </c>
      <c r="O20" s="3">
        <v>10669</v>
      </c>
      <c r="P20" s="3">
        <v>4706</v>
      </c>
      <c r="Q20" s="3">
        <v>6825</v>
      </c>
      <c r="R20" s="3">
        <v>9515</v>
      </c>
      <c r="S20" s="3">
        <v>3526</v>
      </c>
      <c r="T20" s="3">
        <v>7387</v>
      </c>
      <c r="U20" s="3">
        <v>9196</v>
      </c>
      <c r="V20" s="3">
        <v>3903</v>
      </c>
      <c r="W20" s="3">
        <v>1770</v>
      </c>
      <c r="X20" s="3">
        <v>7718</v>
      </c>
      <c r="Y20" s="3">
        <v>3571</v>
      </c>
      <c r="Z20" s="3">
        <v>7981</v>
      </c>
      <c r="AA20" s="3">
        <v>8815</v>
      </c>
      <c r="AB20" s="3">
        <v>1638</v>
      </c>
      <c r="AC20" s="3">
        <v>9877</v>
      </c>
      <c r="AD20" s="3">
        <v>1767</v>
      </c>
      <c r="AE20" s="3">
        <v>6836</v>
      </c>
      <c r="AF20" s="3">
        <v>10426</v>
      </c>
      <c r="AG20" s="3">
        <v>8820</v>
      </c>
      <c r="AH20" s="3">
        <v>6380</v>
      </c>
      <c r="AI20" s="3">
        <v>9710</v>
      </c>
      <c r="AJ20" s="3">
        <v>4072</v>
      </c>
      <c r="AK20" s="3">
        <v>10291</v>
      </c>
      <c r="AL20" s="3">
        <v>2277</v>
      </c>
      <c r="AM20" s="3">
        <v>5065</v>
      </c>
      <c r="AN20" s="3">
        <v>7693</v>
      </c>
      <c r="AO20" s="3">
        <v>10642</v>
      </c>
    </row>
    <row r="21" spans="2:41" x14ac:dyDescent="0.4">
      <c r="B21" s="3">
        <v>7872</v>
      </c>
      <c r="C21" s="3">
        <v>2359</v>
      </c>
      <c r="D21" s="3">
        <v>7857</v>
      </c>
      <c r="E21" s="3">
        <v>2946</v>
      </c>
      <c r="F21" s="3">
        <v>4546</v>
      </c>
      <c r="G21" s="3">
        <v>3412</v>
      </c>
      <c r="H21" s="3">
        <v>9296</v>
      </c>
      <c r="I21" s="3">
        <v>2872</v>
      </c>
      <c r="J21" s="3">
        <v>1377</v>
      </c>
      <c r="K21" s="3">
        <v>4733</v>
      </c>
      <c r="L21" s="3">
        <v>2084</v>
      </c>
      <c r="M21" s="3">
        <v>4194</v>
      </c>
      <c r="N21" s="3">
        <v>4302</v>
      </c>
      <c r="O21" s="3">
        <v>5062</v>
      </c>
      <c r="P21" s="3">
        <v>10841</v>
      </c>
      <c r="Q21" s="3">
        <v>4615</v>
      </c>
      <c r="R21" s="3">
        <v>4983</v>
      </c>
      <c r="S21" s="3">
        <v>2610</v>
      </c>
      <c r="T21" s="3">
        <v>2564</v>
      </c>
      <c r="U21" s="3">
        <v>4587</v>
      </c>
      <c r="V21" s="3">
        <v>10961</v>
      </c>
      <c r="W21" s="3">
        <v>2617</v>
      </c>
      <c r="X21" s="3">
        <v>9722</v>
      </c>
      <c r="Y21" s="3">
        <v>5046</v>
      </c>
      <c r="Z21" s="3">
        <v>1969</v>
      </c>
      <c r="AA21" s="3">
        <v>5059</v>
      </c>
      <c r="AB21" s="3">
        <v>10867</v>
      </c>
      <c r="AC21" s="3">
        <v>10570</v>
      </c>
      <c r="AD21" s="3">
        <v>8681</v>
      </c>
      <c r="AE21" s="3">
        <v>7776</v>
      </c>
      <c r="AF21" s="3">
        <v>7932</v>
      </c>
      <c r="AG21" s="3">
        <v>10725</v>
      </c>
      <c r="AH21" s="3">
        <v>8635</v>
      </c>
      <c r="AI21" s="3">
        <v>3115</v>
      </c>
      <c r="AJ21" s="3">
        <v>7652</v>
      </c>
      <c r="AK21" s="3">
        <v>7324</v>
      </c>
      <c r="AL21" s="3">
        <v>9755</v>
      </c>
      <c r="AM21" s="3">
        <v>7887</v>
      </c>
      <c r="AN21" s="3">
        <v>8364</v>
      </c>
      <c r="AO21" s="3">
        <v>9573</v>
      </c>
    </row>
    <row r="22" spans="2:41" x14ac:dyDescent="0.4">
      <c r="B22" s="3">
        <v>4463</v>
      </c>
      <c r="C22" s="3">
        <v>8911</v>
      </c>
      <c r="D22" s="3">
        <v>1660</v>
      </c>
      <c r="E22" s="3">
        <v>6036</v>
      </c>
      <c r="F22" s="3">
        <v>7402</v>
      </c>
      <c r="G22" s="3">
        <v>10737</v>
      </c>
      <c r="H22" s="3">
        <v>6680</v>
      </c>
      <c r="I22" s="3">
        <v>10642</v>
      </c>
      <c r="J22" s="3">
        <v>2943</v>
      </c>
      <c r="K22" s="3">
        <v>9741</v>
      </c>
      <c r="L22" s="3">
        <v>4674</v>
      </c>
      <c r="M22" s="3">
        <v>9159</v>
      </c>
      <c r="N22" s="3">
        <v>3780</v>
      </c>
      <c r="O22" s="3">
        <v>9253</v>
      </c>
      <c r="P22" s="3">
        <v>3752</v>
      </c>
      <c r="Q22" s="3">
        <v>6654</v>
      </c>
      <c r="R22" s="3">
        <v>6899</v>
      </c>
      <c r="S22" s="3">
        <v>8558</v>
      </c>
      <c r="T22" s="3">
        <v>4551</v>
      </c>
      <c r="U22" s="3">
        <v>1231</v>
      </c>
      <c r="V22" s="3">
        <v>8257</v>
      </c>
      <c r="W22" s="3">
        <v>7948</v>
      </c>
      <c r="X22" s="3">
        <v>9313</v>
      </c>
      <c r="Y22" s="3">
        <v>1234</v>
      </c>
      <c r="Z22" s="3">
        <v>8489</v>
      </c>
      <c r="AA22" s="3">
        <v>4376</v>
      </c>
      <c r="AB22" s="3">
        <v>10022</v>
      </c>
      <c r="AC22" s="3">
        <v>6498</v>
      </c>
      <c r="AD22" s="3">
        <v>3792</v>
      </c>
      <c r="AE22" s="3">
        <v>2789</v>
      </c>
      <c r="AF22" s="3">
        <v>10101</v>
      </c>
      <c r="AG22" s="3">
        <v>7737</v>
      </c>
      <c r="AH22" s="3">
        <v>1143</v>
      </c>
      <c r="AI22" s="3">
        <v>4533</v>
      </c>
      <c r="AJ22" s="3">
        <v>8560</v>
      </c>
      <c r="AK22" s="3">
        <v>10328</v>
      </c>
      <c r="AL22" s="3">
        <v>10907</v>
      </c>
      <c r="AM22" s="3">
        <v>1833</v>
      </c>
      <c r="AN22" s="3">
        <v>5234</v>
      </c>
      <c r="AO22" s="3">
        <v>3046</v>
      </c>
    </row>
    <row r="23" spans="2:41" x14ac:dyDescent="0.4">
      <c r="B23" s="3">
        <v>10772</v>
      </c>
      <c r="C23" s="3">
        <v>2553</v>
      </c>
      <c r="D23" s="3">
        <v>9243</v>
      </c>
      <c r="E23" s="3">
        <v>8374</v>
      </c>
      <c r="F23" s="3">
        <v>9175</v>
      </c>
      <c r="G23" s="3">
        <v>7454</v>
      </c>
      <c r="H23" s="3">
        <v>4547</v>
      </c>
      <c r="I23" s="3">
        <v>1368</v>
      </c>
      <c r="J23" s="3">
        <v>4815</v>
      </c>
      <c r="K23" s="3">
        <v>5939</v>
      </c>
      <c r="L23" s="3">
        <v>7804</v>
      </c>
      <c r="M23" s="3">
        <v>2349</v>
      </c>
      <c r="N23" s="3">
        <v>1512</v>
      </c>
      <c r="O23" s="3">
        <v>2565</v>
      </c>
      <c r="P23" s="3">
        <v>3533</v>
      </c>
      <c r="Q23" s="3">
        <v>1958</v>
      </c>
      <c r="R23" s="3">
        <v>9648</v>
      </c>
      <c r="S23" s="3">
        <v>4591</v>
      </c>
      <c r="T23" s="3">
        <v>9726</v>
      </c>
      <c r="U23" s="3">
        <v>8777</v>
      </c>
      <c r="V23" s="3">
        <v>6732</v>
      </c>
      <c r="W23" s="3">
        <v>2389</v>
      </c>
      <c r="X23" s="3">
        <v>4518</v>
      </c>
      <c r="Y23" s="3">
        <v>3581</v>
      </c>
      <c r="Z23" s="3">
        <v>9802</v>
      </c>
      <c r="AA23" s="3">
        <v>10741</v>
      </c>
      <c r="AB23" s="3">
        <v>6748</v>
      </c>
      <c r="AC23" s="3">
        <v>4455</v>
      </c>
      <c r="AD23" s="3">
        <v>10670</v>
      </c>
      <c r="AE23" s="3">
        <v>1690</v>
      </c>
      <c r="AF23" s="3">
        <v>4699</v>
      </c>
      <c r="AG23" s="3">
        <v>4485</v>
      </c>
      <c r="AH23" s="3">
        <v>4230</v>
      </c>
      <c r="AI23" s="3">
        <v>1340</v>
      </c>
      <c r="AJ23" s="3">
        <v>2189</v>
      </c>
      <c r="AK23" s="3">
        <v>5531</v>
      </c>
      <c r="AL23" s="3">
        <v>5972</v>
      </c>
      <c r="AM23" s="3">
        <v>3952</v>
      </c>
      <c r="AN23" s="3">
        <v>6405</v>
      </c>
      <c r="AO23" s="3">
        <v>4254</v>
      </c>
    </row>
    <row r="24" spans="2:41" x14ac:dyDescent="0.4">
      <c r="B24" s="3">
        <v>6387</v>
      </c>
      <c r="C24" s="3">
        <v>8503</v>
      </c>
      <c r="D24" s="3">
        <v>3952</v>
      </c>
      <c r="E24" s="3">
        <v>5939</v>
      </c>
      <c r="F24" s="3">
        <v>8978</v>
      </c>
      <c r="G24" s="3">
        <v>3338</v>
      </c>
      <c r="H24" s="3">
        <v>2250</v>
      </c>
      <c r="I24" s="3">
        <v>3951</v>
      </c>
      <c r="J24" s="3">
        <v>5982</v>
      </c>
      <c r="K24" s="3">
        <v>3711</v>
      </c>
      <c r="L24" s="3">
        <v>7007</v>
      </c>
      <c r="M24" s="3">
        <v>5131</v>
      </c>
      <c r="N24" s="3">
        <v>2808</v>
      </c>
      <c r="O24" s="3">
        <v>7739</v>
      </c>
      <c r="P24" s="3">
        <v>3059</v>
      </c>
      <c r="Q24" s="3">
        <v>2455</v>
      </c>
      <c r="R24" s="3">
        <v>5800</v>
      </c>
      <c r="S24" s="3">
        <v>6932</v>
      </c>
      <c r="T24" s="3">
        <v>9202</v>
      </c>
      <c r="U24" s="3">
        <v>6874</v>
      </c>
      <c r="V24" s="3">
        <v>6790</v>
      </c>
      <c r="W24" s="3">
        <v>3133</v>
      </c>
      <c r="X24" s="3">
        <v>5534</v>
      </c>
      <c r="Y24" s="3">
        <v>10505</v>
      </c>
      <c r="Z24" s="3">
        <v>1410</v>
      </c>
      <c r="AA24" s="3">
        <v>2620</v>
      </c>
      <c r="AB24" s="3">
        <v>5660</v>
      </c>
      <c r="AC24" s="3">
        <v>6381</v>
      </c>
      <c r="AD24" s="3">
        <v>7823</v>
      </c>
      <c r="AE24" s="3">
        <v>4636</v>
      </c>
      <c r="AF24" s="3">
        <v>8431</v>
      </c>
      <c r="AG24" s="3">
        <v>2966</v>
      </c>
      <c r="AH24" s="3">
        <v>5262</v>
      </c>
      <c r="AI24" s="3">
        <v>8339</v>
      </c>
      <c r="AJ24" s="3">
        <v>1379</v>
      </c>
      <c r="AK24" s="3">
        <v>8910</v>
      </c>
      <c r="AL24" s="3">
        <v>4468</v>
      </c>
      <c r="AM24" s="3">
        <v>10274</v>
      </c>
      <c r="AN24" s="3">
        <v>6833</v>
      </c>
      <c r="AO24" s="3">
        <v>8289</v>
      </c>
    </row>
    <row r="25" spans="2:41" x14ac:dyDescent="0.4">
      <c r="B25" s="3">
        <v>2492</v>
      </c>
      <c r="C25" s="3">
        <v>7463</v>
      </c>
      <c r="D25" s="3">
        <v>4204</v>
      </c>
      <c r="E25" s="3">
        <v>3175</v>
      </c>
      <c r="F25" s="3">
        <v>3616</v>
      </c>
      <c r="G25" s="3">
        <v>8776</v>
      </c>
      <c r="H25" s="3">
        <v>5372</v>
      </c>
      <c r="I25" s="3">
        <v>6877</v>
      </c>
      <c r="J25" s="3">
        <v>4390</v>
      </c>
      <c r="K25" s="3">
        <v>9739</v>
      </c>
      <c r="L25" s="3">
        <v>10851</v>
      </c>
      <c r="M25" s="3">
        <v>5682</v>
      </c>
      <c r="N25" s="3">
        <v>10675</v>
      </c>
      <c r="O25" s="3">
        <v>4824</v>
      </c>
      <c r="P25" s="3">
        <v>10806</v>
      </c>
      <c r="Q25" s="3">
        <v>9388</v>
      </c>
      <c r="R25" s="3">
        <v>9825</v>
      </c>
      <c r="S25" s="3">
        <v>10696</v>
      </c>
      <c r="T25" s="3">
        <v>9546</v>
      </c>
      <c r="U25" s="3">
        <v>7426</v>
      </c>
      <c r="V25" s="3">
        <v>5855</v>
      </c>
      <c r="W25" s="3">
        <v>1828</v>
      </c>
      <c r="X25" s="3">
        <v>3902</v>
      </c>
      <c r="Y25" s="3">
        <v>2244</v>
      </c>
      <c r="Z25" s="3">
        <v>6786</v>
      </c>
      <c r="AA25" s="3">
        <v>4828</v>
      </c>
      <c r="AB25" s="3">
        <v>2310</v>
      </c>
      <c r="AC25" s="3">
        <v>9800</v>
      </c>
      <c r="AD25" s="3">
        <v>10863</v>
      </c>
      <c r="AE25" s="3">
        <v>7792</v>
      </c>
      <c r="AF25" s="3">
        <v>3688</v>
      </c>
      <c r="AG25" s="3">
        <v>5042</v>
      </c>
      <c r="AH25" s="3">
        <v>2874</v>
      </c>
      <c r="AI25" s="3">
        <v>5701</v>
      </c>
      <c r="AJ25" s="3">
        <v>5864</v>
      </c>
      <c r="AK25" s="3">
        <v>10981</v>
      </c>
      <c r="AL25" s="3">
        <v>5718</v>
      </c>
      <c r="AM25" s="3">
        <v>8955</v>
      </c>
      <c r="AN25" s="3">
        <v>5320</v>
      </c>
      <c r="AO25" s="3">
        <v>2791</v>
      </c>
    </row>
    <row r="26" spans="2:41" x14ac:dyDescent="0.4">
      <c r="B26" s="3">
        <v>5328</v>
      </c>
      <c r="C26" s="3">
        <v>5816</v>
      </c>
      <c r="D26" s="3">
        <v>8680</v>
      </c>
      <c r="E26" s="3">
        <v>3559</v>
      </c>
      <c r="F26" s="3">
        <v>5388</v>
      </c>
      <c r="G26" s="3">
        <v>1695</v>
      </c>
      <c r="H26" s="3">
        <v>2821</v>
      </c>
      <c r="I26" s="3">
        <v>5381</v>
      </c>
      <c r="J26" s="3">
        <v>10864</v>
      </c>
      <c r="K26" s="3">
        <v>4881</v>
      </c>
      <c r="L26" s="3">
        <v>3033</v>
      </c>
      <c r="M26" s="3">
        <v>3360</v>
      </c>
      <c r="N26" s="3">
        <v>8405</v>
      </c>
      <c r="O26" s="3">
        <v>1417</v>
      </c>
      <c r="P26" s="3">
        <v>1220</v>
      </c>
      <c r="Q26" s="3">
        <v>5894</v>
      </c>
      <c r="R26" s="3">
        <v>3911</v>
      </c>
      <c r="S26" s="3">
        <v>5029</v>
      </c>
      <c r="T26" s="3">
        <v>10634</v>
      </c>
      <c r="U26" s="3">
        <v>6251</v>
      </c>
      <c r="V26" s="3">
        <v>6223</v>
      </c>
      <c r="W26" s="3">
        <v>2688</v>
      </c>
      <c r="X26" s="3">
        <v>3712</v>
      </c>
      <c r="Y26" s="3">
        <v>1811</v>
      </c>
      <c r="Z26" s="3">
        <v>7299</v>
      </c>
      <c r="AA26" s="3">
        <v>5290</v>
      </c>
      <c r="AB26" s="3">
        <v>9497</v>
      </c>
      <c r="AC26" s="3">
        <v>8637</v>
      </c>
      <c r="AD26" s="3">
        <v>9850</v>
      </c>
      <c r="AE26" s="3">
        <v>3750</v>
      </c>
      <c r="AF26" s="3">
        <v>7021</v>
      </c>
      <c r="AG26" s="3">
        <v>2122</v>
      </c>
      <c r="AH26" s="3">
        <v>10897</v>
      </c>
      <c r="AI26" s="3">
        <v>5034</v>
      </c>
      <c r="AJ26" s="3">
        <v>8227</v>
      </c>
      <c r="AK26" s="3">
        <v>10496</v>
      </c>
      <c r="AL26" s="3">
        <v>4339</v>
      </c>
      <c r="AM26" s="3">
        <v>10088</v>
      </c>
      <c r="AN26" s="3">
        <v>9982</v>
      </c>
      <c r="AO26" s="3">
        <v>8877</v>
      </c>
    </row>
    <row r="27" spans="2:41" x14ac:dyDescent="0.4">
      <c r="B27" s="3">
        <v>6096</v>
      </c>
      <c r="C27" s="3">
        <v>5338</v>
      </c>
      <c r="D27" s="3">
        <v>9236</v>
      </c>
      <c r="E27" s="3">
        <v>8105</v>
      </c>
      <c r="F27" s="3">
        <v>5948</v>
      </c>
      <c r="G27" s="3">
        <v>2016</v>
      </c>
      <c r="H27" s="3">
        <v>4975</v>
      </c>
      <c r="I27" s="3">
        <v>2196</v>
      </c>
      <c r="J27" s="3">
        <v>7042</v>
      </c>
      <c r="K27" s="3">
        <v>2146</v>
      </c>
      <c r="L27" s="3">
        <v>4423</v>
      </c>
      <c r="M27" s="3">
        <v>7741</v>
      </c>
      <c r="N27" s="3">
        <v>3126</v>
      </c>
      <c r="O27" s="3">
        <v>3312</v>
      </c>
      <c r="P27" s="3">
        <v>3178</v>
      </c>
      <c r="Q27" s="3">
        <v>5836</v>
      </c>
      <c r="R27" s="3">
        <v>5717</v>
      </c>
      <c r="S27" s="3">
        <v>4033</v>
      </c>
      <c r="T27" s="3">
        <v>2318</v>
      </c>
      <c r="U27" s="3">
        <v>2787</v>
      </c>
      <c r="V27" s="3">
        <v>7112</v>
      </c>
      <c r="W27" s="3">
        <v>4780</v>
      </c>
      <c r="X27" s="3">
        <v>3081</v>
      </c>
      <c r="Y27" s="3">
        <v>1549</v>
      </c>
      <c r="Z27" s="3">
        <v>9248</v>
      </c>
      <c r="AA27" s="3">
        <v>4648</v>
      </c>
      <c r="AB27" s="3">
        <v>7548</v>
      </c>
      <c r="AC27" s="3">
        <v>8816</v>
      </c>
      <c r="AD27" s="3">
        <v>7497</v>
      </c>
      <c r="AE27" s="3">
        <v>5580</v>
      </c>
      <c r="AF27" s="3">
        <v>7543</v>
      </c>
      <c r="AG27" s="3">
        <v>4783</v>
      </c>
      <c r="AH27" s="3">
        <v>10472</v>
      </c>
      <c r="AI27" s="3">
        <v>4892</v>
      </c>
      <c r="AJ27" s="3">
        <v>9710</v>
      </c>
      <c r="AK27" s="3">
        <v>5282</v>
      </c>
      <c r="AL27" s="3">
        <v>9518</v>
      </c>
      <c r="AM27" s="3">
        <v>8984</v>
      </c>
      <c r="AN27" s="3">
        <v>1854</v>
      </c>
      <c r="AO27" s="3">
        <v>6823</v>
      </c>
    </row>
    <row r="28" spans="2:41" x14ac:dyDescent="0.4">
      <c r="B28" s="3">
        <v>5041</v>
      </c>
      <c r="C28" s="3">
        <v>2256</v>
      </c>
      <c r="D28" s="3">
        <v>6679</v>
      </c>
      <c r="E28" s="3">
        <v>10940</v>
      </c>
      <c r="F28" s="3">
        <v>4529</v>
      </c>
      <c r="G28" s="3">
        <v>4032</v>
      </c>
      <c r="H28" s="3">
        <v>10508</v>
      </c>
      <c r="I28" s="3">
        <v>8496</v>
      </c>
      <c r="J28" s="3">
        <v>7832</v>
      </c>
      <c r="K28" s="3">
        <v>3393</v>
      </c>
      <c r="L28" s="3">
        <v>6511</v>
      </c>
      <c r="M28" s="3">
        <v>5313</v>
      </c>
      <c r="N28" s="3">
        <v>2002</v>
      </c>
      <c r="O28" s="3">
        <v>10168</v>
      </c>
      <c r="P28" s="3">
        <v>9044</v>
      </c>
      <c r="Q28" s="3">
        <v>8517</v>
      </c>
      <c r="R28" s="3">
        <v>6858</v>
      </c>
      <c r="S28" s="3">
        <v>5700</v>
      </c>
      <c r="T28" s="3">
        <v>6903</v>
      </c>
      <c r="U28" s="3">
        <v>5695</v>
      </c>
      <c r="V28" s="3">
        <v>3162</v>
      </c>
      <c r="W28" s="3">
        <v>2080</v>
      </c>
      <c r="X28" s="3">
        <v>1198</v>
      </c>
      <c r="Y28" s="3">
        <v>8311</v>
      </c>
      <c r="Z28" s="3">
        <v>6017</v>
      </c>
      <c r="AA28" s="3">
        <v>1415</v>
      </c>
      <c r="AB28" s="3">
        <v>4068</v>
      </c>
      <c r="AC28" s="3">
        <v>9626</v>
      </c>
      <c r="AD28" s="3">
        <v>4409</v>
      </c>
      <c r="AE28" s="3">
        <v>2179</v>
      </c>
      <c r="AF28" s="3">
        <v>5410</v>
      </c>
      <c r="AG28" s="3">
        <v>3091</v>
      </c>
      <c r="AH28" s="3">
        <v>10590</v>
      </c>
      <c r="AI28" s="3">
        <v>3518</v>
      </c>
      <c r="AJ28" s="3">
        <v>8629</v>
      </c>
      <c r="AK28" s="3">
        <v>6065</v>
      </c>
      <c r="AL28" s="3">
        <v>7825</v>
      </c>
      <c r="AM28" s="3">
        <v>6635</v>
      </c>
      <c r="AN28" s="3">
        <v>7699</v>
      </c>
      <c r="AO28" s="3">
        <v>1262</v>
      </c>
    </row>
    <row r="29" spans="2:41" x14ac:dyDescent="0.4">
      <c r="B29" s="3">
        <v>6085</v>
      </c>
      <c r="C29" s="3">
        <v>4910</v>
      </c>
      <c r="D29" s="3">
        <v>10487</v>
      </c>
      <c r="E29" s="3">
        <v>1668</v>
      </c>
      <c r="F29" s="3">
        <v>10699</v>
      </c>
      <c r="G29" s="3">
        <v>10287</v>
      </c>
      <c r="H29" s="3">
        <v>9499</v>
      </c>
      <c r="I29" s="3">
        <v>7318</v>
      </c>
      <c r="J29" s="3">
        <v>4499</v>
      </c>
      <c r="K29" s="3">
        <v>10429</v>
      </c>
      <c r="L29" s="3">
        <v>2989</v>
      </c>
      <c r="M29" s="3">
        <v>1437</v>
      </c>
      <c r="N29" s="3">
        <v>1642</v>
      </c>
      <c r="O29" s="3">
        <v>5690</v>
      </c>
      <c r="P29" s="3">
        <v>10250</v>
      </c>
      <c r="Q29" s="3">
        <v>6455</v>
      </c>
      <c r="R29" s="3">
        <v>6146</v>
      </c>
      <c r="S29" s="3">
        <v>5448</v>
      </c>
      <c r="T29" s="3">
        <v>8086</v>
      </c>
      <c r="U29" s="3">
        <v>9874</v>
      </c>
      <c r="V29" s="3">
        <v>1890</v>
      </c>
      <c r="W29" s="3">
        <v>3449</v>
      </c>
      <c r="X29" s="3">
        <v>8963</v>
      </c>
      <c r="Y29" s="3">
        <v>3639</v>
      </c>
      <c r="Z29" s="3">
        <v>10631</v>
      </c>
      <c r="AA29" s="3">
        <v>2527</v>
      </c>
      <c r="AB29" s="3">
        <v>6586</v>
      </c>
      <c r="AC29" s="3">
        <v>10623</v>
      </c>
      <c r="AD29" s="3">
        <v>6149</v>
      </c>
      <c r="AE29" s="3">
        <v>5835</v>
      </c>
      <c r="AF29" s="3">
        <v>10989</v>
      </c>
      <c r="AG29" s="3">
        <v>9272</v>
      </c>
      <c r="AH29" s="3">
        <v>1670</v>
      </c>
      <c r="AI29" s="3">
        <v>5961</v>
      </c>
      <c r="AJ29" s="3">
        <v>4974</v>
      </c>
      <c r="AK29" s="3">
        <v>2046</v>
      </c>
      <c r="AL29" s="3">
        <v>3185</v>
      </c>
      <c r="AM29" s="3">
        <v>4504</v>
      </c>
      <c r="AN29" s="3">
        <v>9121</v>
      </c>
      <c r="AO29" s="3">
        <v>5359</v>
      </c>
    </row>
    <row r="30" spans="2:41" x14ac:dyDescent="0.4">
      <c r="B30" s="3">
        <v>4521</v>
      </c>
      <c r="C30" s="3">
        <v>4379</v>
      </c>
      <c r="D30" s="3">
        <v>5553</v>
      </c>
      <c r="E30" s="3">
        <v>9057</v>
      </c>
      <c r="F30" s="3">
        <v>10896</v>
      </c>
      <c r="G30" s="3">
        <v>1185</v>
      </c>
      <c r="H30" s="3">
        <v>7038</v>
      </c>
      <c r="I30" s="3">
        <v>5427</v>
      </c>
      <c r="J30" s="3">
        <v>2360</v>
      </c>
      <c r="K30" s="3">
        <v>10504</v>
      </c>
      <c r="L30" s="3">
        <v>9196</v>
      </c>
      <c r="M30" s="3">
        <v>8138</v>
      </c>
      <c r="N30" s="3">
        <v>4680</v>
      </c>
      <c r="O30" s="3">
        <v>7830</v>
      </c>
      <c r="P30" s="3">
        <v>6193</v>
      </c>
      <c r="Q30" s="3">
        <v>8157</v>
      </c>
      <c r="R30" s="3">
        <v>8522</v>
      </c>
      <c r="S30" s="3">
        <v>7174</v>
      </c>
      <c r="T30" s="3">
        <v>7753</v>
      </c>
      <c r="U30" s="3">
        <v>7508</v>
      </c>
      <c r="V30" s="3">
        <v>10096</v>
      </c>
      <c r="W30" s="3">
        <v>5736</v>
      </c>
      <c r="X30" s="3">
        <v>1706</v>
      </c>
      <c r="Y30" s="3">
        <v>10113</v>
      </c>
      <c r="Z30" s="3">
        <v>10403</v>
      </c>
      <c r="AA30" s="3">
        <v>3237</v>
      </c>
      <c r="AB30" s="3">
        <v>8180</v>
      </c>
      <c r="AC30" s="3">
        <v>4134</v>
      </c>
      <c r="AD30" s="3">
        <v>5464</v>
      </c>
      <c r="AE30" s="3">
        <v>9381</v>
      </c>
      <c r="AF30" s="3">
        <v>7436</v>
      </c>
      <c r="AG30" s="3">
        <v>4634</v>
      </c>
      <c r="AH30" s="3">
        <v>10565</v>
      </c>
      <c r="AI30" s="3">
        <v>10361</v>
      </c>
      <c r="AJ30" s="3">
        <v>6429</v>
      </c>
      <c r="AK30" s="3">
        <v>4792</v>
      </c>
      <c r="AL30" s="3">
        <v>10210</v>
      </c>
      <c r="AM30" s="3">
        <v>1783</v>
      </c>
      <c r="AN30" s="3">
        <v>7233</v>
      </c>
      <c r="AO30" s="3">
        <v>6532</v>
      </c>
    </row>
    <row r="31" spans="2:41" x14ac:dyDescent="0.4">
      <c r="B31" s="3">
        <v>6066</v>
      </c>
      <c r="C31" s="3">
        <v>7140</v>
      </c>
      <c r="D31" s="3">
        <v>9231</v>
      </c>
      <c r="E31" s="3">
        <v>9551</v>
      </c>
      <c r="F31" s="3">
        <v>7822</v>
      </c>
      <c r="G31" s="3">
        <v>2340</v>
      </c>
      <c r="H31" s="3">
        <v>10483</v>
      </c>
      <c r="I31" s="3">
        <v>2831</v>
      </c>
      <c r="J31" s="3">
        <v>2541</v>
      </c>
      <c r="K31" s="3">
        <v>1230</v>
      </c>
      <c r="L31" s="3">
        <v>9534</v>
      </c>
      <c r="M31" s="3">
        <v>8145</v>
      </c>
      <c r="N31" s="3">
        <v>2592</v>
      </c>
      <c r="O31" s="3">
        <v>2344</v>
      </c>
      <c r="P31" s="3">
        <v>1775</v>
      </c>
      <c r="Q31" s="3">
        <v>7451</v>
      </c>
      <c r="R31" s="3">
        <v>6020</v>
      </c>
      <c r="S31" s="3">
        <v>6783</v>
      </c>
      <c r="T31" s="3">
        <v>10603</v>
      </c>
      <c r="U31" s="3">
        <v>9270</v>
      </c>
      <c r="V31" s="3">
        <v>3527</v>
      </c>
      <c r="W31" s="3">
        <v>9251</v>
      </c>
      <c r="X31" s="3">
        <v>1618</v>
      </c>
      <c r="Y31" s="3">
        <v>6074</v>
      </c>
      <c r="Z31" s="3">
        <v>1362</v>
      </c>
      <c r="AA31" s="3">
        <v>1828</v>
      </c>
      <c r="AB31" s="3">
        <v>6847</v>
      </c>
      <c r="AC31" s="3">
        <v>7949</v>
      </c>
      <c r="AD31" s="3">
        <v>5188</v>
      </c>
      <c r="AE31" s="3">
        <v>1702</v>
      </c>
      <c r="AF31" s="3">
        <v>1384</v>
      </c>
      <c r="AG31" s="3">
        <v>9403</v>
      </c>
      <c r="AH31" s="3">
        <v>6950</v>
      </c>
      <c r="AI31" s="3">
        <v>8850</v>
      </c>
      <c r="AJ31" s="3">
        <v>4114</v>
      </c>
      <c r="AK31" s="3">
        <v>2692</v>
      </c>
      <c r="AL31" s="3">
        <v>6508</v>
      </c>
      <c r="AM31" s="3">
        <v>8158</v>
      </c>
      <c r="AN31" s="3">
        <v>10252</v>
      </c>
      <c r="AO31" s="3">
        <v>9107</v>
      </c>
    </row>
    <row r="32" spans="2:41" x14ac:dyDescent="0.4">
      <c r="B32" s="3">
        <v>4234</v>
      </c>
      <c r="C32" s="3">
        <v>4514</v>
      </c>
      <c r="D32" s="3">
        <v>9026</v>
      </c>
      <c r="E32" s="3">
        <v>10660</v>
      </c>
      <c r="F32" s="3">
        <v>4890</v>
      </c>
      <c r="G32" s="3">
        <v>8195</v>
      </c>
      <c r="H32" s="3">
        <v>5161</v>
      </c>
      <c r="I32" s="3">
        <v>3357</v>
      </c>
      <c r="J32" s="3">
        <v>3848</v>
      </c>
      <c r="K32" s="3">
        <v>10088</v>
      </c>
      <c r="L32" s="3">
        <v>2848</v>
      </c>
      <c r="M32" s="3">
        <v>9802</v>
      </c>
      <c r="N32" s="3">
        <v>6548</v>
      </c>
      <c r="O32" s="3">
        <v>4356</v>
      </c>
      <c r="P32" s="3">
        <v>6810</v>
      </c>
      <c r="Q32" s="3">
        <v>8935</v>
      </c>
      <c r="R32" s="3">
        <v>4371</v>
      </c>
      <c r="S32" s="3">
        <v>10953</v>
      </c>
      <c r="T32" s="3">
        <v>2810</v>
      </c>
      <c r="U32" s="3">
        <v>4402</v>
      </c>
      <c r="V32" s="3">
        <v>1484</v>
      </c>
      <c r="W32" s="3">
        <v>7665</v>
      </c>
      <c r="X32" s="3">
        <v>1231</v>
      </c>
      <c r="Y32" s="3">
        <v>8472</v>
      </c>
      <c r="Z32" s="3">
        <v>8507</v>
      </c>
      <c r="AA32" s="3">
        <v>3422</v>
      </c>
      <c r="AB32" s="3">
        <v>9121</v>
      </c>
      <c r="AC32" s="3">
        <v>6208</v>
      </c>
      <c r="AD32" s="3">
        <v>10318</v>
      </c>
      <c r="AE32" s="3">
        <v>2131</v>
      </c>
      <c r="AF32" s="3">
        <v>3325</v>
      </c>
      <c r="AG32" s="3">
        <v>7075</v>
      </c>
      <c r="AH32" s="3">
        <v>7126</v>
      </c>
      <c r="AI32" s="3">
        <v>5820</v>
      </c>
      <c r="AJ32" s="3">
        <v>4739</v>
      </c>
      <c r="AK32" s="3">
        <v>3729</v>
      </c>
      <c r="AL32" s="3">
        <v>6908</v>
      </c>
      <c r="AM32" s="3">
        <v>10502</v>
      </c>
      <c r="AN32" s="3">
        <v>7829</v>
      </c>
      <c r="AO32" s="3">
        <v>3633</v>
      </c>
    </row>
    <row r="33" spans="2:41" x14ac:dyDescent="0.4">
      <c r="B33" s="3">
        <v>3751</v>
      </c>
      <c r="C33" s="3">
        <v>7140</v>
      </c>
      <c r="D33" s="3">
        <v>8529</v>
      </c>
      <c r="E33" s="3">
        <v>6484</v>
      </c>
      <c r="F33" s="3">
        <v>9514</v>
      </c>
      <c r="G33" s="3">
        <v>7281</v>
      </c>
      <c r="H33" s="3">
        <v>2288</v>
      </c>
      <c r="I33" s="3">
        <v>7977</v>
      </c>
      <c r="J33" s="3">
        <v>10307</v>
      </c>
      <c r="K33" s="3">
        <v>5393</v>
      </c>
      <c r="L33" s="3">
        <v>8367</v>
      </c>
      <c r="M33" s="3">
        <v>1569</v>
      </c>
      <c r="N33" s="3">
        <v>3056</v>
      </c>
      <c r="O33" s="3">
        <v>5552</v>
      </c>
      <c r="P33" s="3">
        <v>8936</v>
      </c>
      <c r="Q33" s="3">
        <v>1733</v>
      </c>
      <c r="R33" s="3">
        <v>1602</v>
      </c>
      <c r="S33" s="3">
        <v>6422</v>
      </c>
      <c r="T33" s="3">
        <v>1111</v>
      </c>
      <c r="U33" s="3">
        <v>10438</v>
      </c>
      <c r="V33" s="3">
        <v>2769</v>
      </c>
      <c r="W33" s="3">
        <v>6554</v>
      </c>
      <c r="X33" s="3">
        <v>10829</v>
      </c>
      <c r="Y33" s="3">
        <v>5095</v>
      </c>
      <c r="Z33" s="3">
        <v>10410</v>
      </c>
      <c r="AA33" s="3">
        <v>7359</v>
      </c>
      <c r="AB33" s="3">
        <v>5328</v>
      </c>
      <c r="AC33" s="3">
        <v>3950</v>
      </c>
      <c r="AD33" s="3">
        <v>5233</v>
      </c>
      <c r="AE33" s="3">
        <v>6984</v>
      </c>
      <c r="AF33" s="3">
        <v>5844</v>
      </c>
      <c r="AG33" s="3">
        <v>4962</v>
      </c>
      <c r="AH33" s="3">
        <v>4512</v>
      </c>
      <c r="AI33" s="3">
        <v>7473</v>
      </c>
      <c r="AJ33" s="3">
        <v>5496</v>
      </c>
      <c r="AK33" s="3">
        <v>9083</v>
      </c>
      <c r="AL33" s="3">
        <v>2567</v>
      </c>
      <c r="AM33" s="3">
        <v>8152</v>
      </c>
      <c r="AN33" s="3">
        <v>7276</v>
      </c>
      <c r="AO33" s="3">
        <v>1788</v>
      </c>
    </row>
    <row r="34" spans="2:41" x14ac:dyDescent="0.4">
      <c r="B34" s="3">
        <v>4524</v>
      </c>
      <c r="C34" s="3">
        <v>9078</v>
      </c>
      <c r="D34" s="3">
        <v>7092</v>
      </c>
      <c r="E34" s="3">
        <v>6728</v>
      </c>
      <c r="F34" s="3">
        <v>7867</v>
      </c>
      <c r="G34" s="3">
        <v>6392</v>
      </c>
      <c r="H34" s="3">
        <v>2892</v>
      </c>
      <c r="I34" s="3">
        <v>8482</v>
      </c>
      <c r="J34" s="3">
        <v>1628</v>
      </c>
      <c r="K34" s="3">
        <v>8594</v>
      </c>
      <c r="L34" s="3">
        <v>9945</v>
      </c>
      <c r="M34" s="3">
        <v>8334</v>
      </c>
      <c r="N34" s="3">
        <v>7490</v>
      </c>
      <c r="O34" s="3">
        <v>9688</v>
      </c>
      <c r="P34" s="3">
        <v>3526</v>
      </c>
      <c r="Q34" s="3">
        <v>6185</v>
      </c>
      <c r="R34" s="3">
        <v>10183</v>
      </c>
      <c r="S34" s="3">
        <v>3396</v>
      </c>
      <c r="T34" s="3">
        <v>1194</v>
      </c>
      <c r="U34" s="3">
        <v>7437</v>
      </c>
      <c r="V34" s="3">
        <v>5318</v>
      </c>
      <c r="W34" s="3">
        <v>5237</v>
      </c>
      <c r="X34" s="3">
        <v>9690</v>
      </c>
      <c r="Y34" s="3">
        <v>4283</v>
      </c>
      <c r="Z34" s="3">
        <v>2354</v>
      </c>
      <c r="AA34" s="3">
        <v>5265</v>
      </c>
      <c r="AB34" s="3">
        <v>10096</v>
      </c>
      <c r="AC34" s="3">
        <v>8686</v>
      </c>
      <c r="AD34" s="3">
        <v>5566</v>
      </c>
      <c r="AE34" s="3">
        <v>4765</v>
      </c>
      <c r="AF34" s="3">
        <v>3402</v>
      </c>
      <c r="AG34" s="3">
        <v>3427</v>
      </c>
      <c r="AH34" s="3">
        <v>3001</v>
      </c>
      <c r="AI34" s="3">
        <v>2403</v>
      </c>
      <c r="AJ34" s="3">
        <v>2924</v>
      </c>
      <c r="AK34" s="3">
        <v>4370</v>
      </c>
      <c r="AL34" s="3">
        <v>9878</v>
      </c>
      <c r="AM34" s="3">
        <v>4205</v>
      </c>
      <c r="AN34" s="3">
        <v>10528</v>
      </c>
      <c r="AO34" s="3">
        <v>5422</v>
      </c>
    </row>
    <row r="35" spans="2:41" x14ac:dyDescent="0.4">
      <c r="B35" s="3">
        <v>4716</v>
      </c>
      <c r="C35" s="3">
        <v>10961</v>
      </c>
      <c r="D35" s="3">
        <v>9752</v>
      </c>
      <c r="E35" s="3">
        <v>8801</v>
      </c>
      <c r="F35" s="3">
        <v>6338</v>
      </c>
      <c r="G35" s="3">
        <v>7689</v>
      </c>
      <c r="H35" s="3">
        <v>2831</v>
      </c>
      <c r="I35" s="3">
        <v>3892</v>
      </c>
      <c r="J35" s="3">
        <v>1968</v>
      </c>
      <c r="K35" s="3">
        <v>8982</v>
      </c>
      <c r="L35" s="3">
        <v>5366</v>
      </c>
      <c r="M35" s="3">
        <v>8373</v>
      </c>
      <c r="N35" s="3">
        <v>10453</v>
      </c>
      <c r="O35" s="3">
        <v>1917</v>
      </c>
      <c r="P35" s="3">
        <v>4456</v>
      </c>
      <c r="Q35" s="3">
        <v>9324</v>
      </c>
      <c r="R35" s="3">
        <v>5446</v>
      </c>
      <c r="S35" s="3">
        <v>4195</v>
      </c>
      <c r="T35" s="3">
        <v>1337</v>
      </c>
      <c r="U35" s="3">
        <v>3590</v>
      </c>
      <c r="V35" s="3">
        <v>8565</v>
      </c>
      <c r="W35" s="3">
        <v>9962</v>
      </c>
      <c r="X35" s="3">
        <v>7505</v>
      </c>
      <c r="Y35" s="3">
        <v>9669</v>
      </c>
      <c r="Z35" s="3">
        <v>6486</v>
      </c>
      <c r="AA35" s="3">
        <v>7979</v>
      </c>
      <c r="AB35" s="3">
        <v>3902</v>
      </c>
      <c r="AC35" s="3">
        <v>9881</v>
      </c>
      <c r="AD35" s="3">
        <v>3485</v>
      </c>
      <c r="AE35" s="3">
        <v>7090</v>
      </c>
      <c r="AF35" s="3">
        <v>10356</v>
      </c>
      <c r="AG35" s="3">
        <v>7751</v>
      </c>
      <c r="AH35" s="3">
        <v>4776</v>
      </c>
      <c r="AI35" s="3">
        <v>3229</v>
      </c>
      <c r="AJ35" s="3">
        <v>3772</v>
      </c>
      <c r="AK35" s="3">
        <v>8792</v>
      </c>
      <c r="AL35" s="3">
        <v>3674</v>
      </c>
      <c r="AM35" s="3">
        <v>3278</v>
      </c>
      <c r="AN35" s="3">
        <v>9336</v>
      </c>
      <c r="AO35" s="3">
        <v>7778</v>
      </c>
    </row>
    <row r="36" spans="2:41" x14ac:dyDescent="0.4">
      <c r="B36" s="3">
        <v>6733</v>
      </c>
      <c r="C36" s="3">
        <v>7793</v>
      </c>
      <c r="D36" s="3">
        <v>6314</v>
      </c>
      <c r="E36" s="3">
        <v>1234</v>
      </c>
      <c r="F36" s="3">
        <v>4000</v>
      </c>
      <c r="G36" s="3">
        <v>2133</v>
      </c>
      <c r="H36" s="3">
        <v>6563</v>
      </c>
      <c r="I36" s="3">
        <v>4974</v>
      </c>
      <c r="J36" s="3">
        <v>10328</v>
      </c>
      <c r="K36" s="3">
        <v>1876</v>
      </c>
      <c r="L36" s="3">
        <v>2129</v>
      </c>
      <c r="M36" s="3">
        <v>6518</v>
      </c>
      <c r="N36" s="3">
        <v>3178</v>
      </c>
      <c r="O36" s="3">
        <v>5759</v>
      </c>
      <c r="P36" s="3">
        <v>4302</v>
      </c>
      <c r="Q36" s="3">
        <v>4644</v>
      </c>
      <c r="R36" s="3">
        <v>4250</v>
      </c>
      <c r="S36" s="3">
        <v>10869</v>
      </c>
      <c r="T36" s="3">
        <v>8497</v>
      </c>
      <c r="U36" s="3">
        <v>1745</v>
      </c>
      <c r="V36" s="3">
        <v>10265</v>
      </c>
      <c r="W36" s="3">
        <v>9510</v>
      </c>
      <c r="X36" s="3">
        <v>8010</v>
      </c>
      <c r="Y36" s="3">
        <v>10685</v>
      </c>
      <c r="Z36" s="3">
        <v>8009</v>
      </c>
      <c r="AA36" s="3">
        <v>9157</v>
      </c>
      <c r="AB36" s="3">
        <v>4413</v>
      </c>
      <c r="AC36" s="3">
        <v>7599</v>
      </c>
      <c r="AD36" s="3">
        <v>1582</v>
      </c>
      <c r="AE36" s="3">
        <v>9588</v>
      </c>
      <c r="AF36" s="3">
        <v>7080</v>
      </c>
      <c r="AG36" s="3">
        <v>7301</v>
      </c>
      <c r="AH36" s="3">
        <v>8993</v>
      </c>
      <c r="AI36" s="3">
        <v>6055</v>
      </c>
      <c r="AJ36" s="3">
        <v>7767</v>
      </c>
      <c r="AK36" s="3">
        <v>8684</v>
      </c>
      <c r="AL36" s="3">
        <v>6508</v>
      </c>
      <c r="AM36" s="3">
        <v>5220</v>
      </c>
      <c r="AN36" s="3">
        <v>8482</v>
      </c>
      <c r="AO36" s="3">
        <v>1450</v>
      </c>
    </row>
    <row r="37" spans="2:41" x14ac:dyDescent="0.4">
      <c r="B37" s="3">
        <v>10659</v>
      </c>
      <c r="C37" s="3">
        <v>7553</v>
      </c>
      <c r="D37" s="3">
        <v>4984</v>
      </c>
      <c r="E37" s="3">
        <v>4307</v>
      </c>
      <c r="F37" s="3">
        <v>3616</v>
      </c>
      <c r="G37" s="3">
        <v>10907</v>
      </c>
      <c r="H37" s="3">
        <v>9539</v>
      </c>
      <c r="I37" s="3">
        <v>4203</v>
      </c>
      <c r="J37" s="3">
        <v>8623</v>
      </c>
      <c r="K37" s="3">
        <v>5282</v>
      </c>
      <c r="L37" s="3">
        <v>9245</v>
      </c>
      <c r="M37" s="3">
        <v>8558</v>
      </c>
      <c r="N37" s="3">
        <v>3876</v>
      </c>
      <c r="O37" s="3">
        <v>6211</v>
      </c>
      <c r="P37" s="3">
        <v>4379</v>
      </c>
      <c r="Q37" s="3">
        <v>8338</v>
      </c>
      <c r="R37" s="3">
        <v>3690</v>
      </c>
      <c r="S37" s="3">
        <v>7163</v>
      </c>
      <c r="T37" s="3">
        <v>8835</v>
      </c>
      <c r="U37" s="3">
        <v>5874</v>
      </c>
      <c r="V37" s="3">
        <v>9836</v>
      </c>
      <c r="W37" s="3">
        <v>6859</v>
      </c>
      <c r="X37" s="3">
        <v>8823</v>
      </c>
      <c r="Y37" s="3">
        <v>2800</v>
      </c>
      <c r="Z37" s="3">
        <v>9334</v>
      </c>
      <c r="AA37" s="3">
        <v>8830</v>
      </c>
      <c r="AB37" s="3">
        <v>6424</v>
      </c>
      <c r="AC37" s="3">
        <v>6236</v>
      </c>
      <c r="AD37" s="3">
        <v>1200</v>
      </c>
      <c r="AE37" s="3">
        <v>9359</v>
      </c>
      <c r="AF37" s="3">
        <v>8781</v>
      </c>
      <c r="AG37" s="3">
        <v>8848</v>
      </c>
      <c r="AH37" s="3">
        <v>10831</v>
      </c>
      <c r="AI37" s="3">
        <v>6084</v>
      </c>
      <c r="AJ37" s="3">
        <v>9246</v>
      </c>
      <c r="AK37" s="3">
        <v>2409</v>
      </c>
      <c r="AL37" s="3">
        <v>4467</v>
      </c>
      <c r="AM37" s="3">
        <v>6899</v>
      </c>
      <c r="AN37" s="3">
        <v>5210</v>
      </c>
      <c r="AO37" s="3">
        <v>6565</v>
      </c>
    </row>
    <row r="38" spans="2:41" x14ac:dyDescent="0.4">
      <c r="B38" s="3">
        <v>4113</v>
      </c>
      <c r="C38" s="3">
        <v>6667</v>
      </c>
      <c r="D38" s="3">
        <v>7648</v>
      </c>
      <c r="E38" s="3">
        <v>10352</v>
      </c>
      <c r="F38" s="3">
        <v>2384</v>
      </c>
      <c r="G38" s="3">
        <v>10059</v>
      </c>
      <c r="H38" s="3">
        <v>9884</v>
      </c>
      <c r="I38" s="3">
        <v>4378</v>
      </c>
      <c r="J38" s="3">
        <v>5236</v>
      </c>
      <c r="K38" s="3">
        <v>3712</v>
      </c>
      <c r="L38" s="3">
        <v>2040</v>
      </c>
      <c r="M38" s="3">
        <v>3986</v>
      </c>
      <c r="N38" s="3">
        <v>7478</v>
      </c>
      <c r="O38" s="3">
        <v>2037</v>
      </c>
      <c r="P38" s="3">
        <v>1158</v>
      </c>
      <c r="Q38" s="3">
        <v>5927</v>
      </c>
      <c r="R38" s="3">
        <v>4913</v>
      </c>
      <c r="S38" s="3">
        <v>6176</v>
      </c>
      <c r="T38" s="3">
        <v>3194</v>
      </c>
      <c r="U38" s="3">
        <v>1148</v>
      </c>
      <c r="V38" s="3">
        <v>8799</v>
      </c>
      <c r="W38" s="3">
        <v>1831</v>
      </c>
      <c r="X38" s="3">
        <v>3870</v>
      </c>
      <c r="Y38" s="3">
        <v>10364</v>
      </c>
      <c r="Z38" s="3">
        <v>9202</v>
      </c>
      <c r="AA38" s="3">
        <v>9682</v>
      </c>
      <c r="AB38" s="3">
        <v>3766</v>
      </c>
      <c r="AC38" s="3">
        <v>1947</v>
      </c>
      <c r="AD38" s="3">
        <v>10197</v>
      </c>
      <c r="AE38" s="3">
        <v>7341</v>
      </c>
      <c r="AF38" s="3">
        <v>10441</v>
      </c>
      <c r="AG38" s="3">
        <v>3975</v>
      </c>
      <c r="AH38" s="3">
        <v>2530</v>
      </c>
      <c r="AI38" s="3">
        <v>4088</v>
      </c>
      <c r="AJ38" s="3">
        <v>1241</v>
      </c>
      <c r="AK38" s="3">
        <v>10538</v>
      </c>
      <c r="AL38" s="3">
        <v>9843</v>
      </c>
      <c r="AM38" s="3">
        <v>9383</v>
      </c>
      <c r="AN38" s="3">
        <v>5826</v>
      </c>
      <c r="AO38" s="3">
        <v>2826</v>
      </c>
    </row>
    <row r="39" spans="2:41" x14ac:dyDescent="0.4">
      <c r="B39" s="3">
        <v>4038</v>
      </c>
      <c r="C39" s="3">
        <v>2602</v>
      </c>
      <c r="D39" s="3">
        <v>6546</v>
      </c>
      <c r="E39" s="3">
        <v>3165</v>
      </c>
      <c r="F39" s="3">
        <v>1767</v>
      </c>
      <c r="G39" s="3">
        <v>2706</v>
      </c>
      <c r="H39" s="3">
        <v>9347</v>
      </c>
      <c r="I39" s="3">
        <v>2004</v>
      </c>
      <c r="J39" s="3">
        <v>4531</v>
      </c>
      <c r="K39" s="3">
        <v>3460</v>
      </c>
      <c r="L39" s="3">
        <v>3977</v>
      </c>
      <c r="M39" s="3">
        <v>7568</v>
      </c>
      <c r="N39" s="3">
        <v>7946</v>
      </c>
      <c r="O39" s="3">
        <v>4987</v>
      </c>
      <c r="P39" s="3">
        <v>10563</v>
      </c>
      <c r="Q39" s="3">
        <v>8533</v>
      </c>
      <c r="R39" s="3">
        <v>9402</v>
      </c>
      <c r="S39" s="3">
        <v>6973</v>
      </c>
      <c r="T39" s="3">
        <v>2591</v>
      </c>
      <c r="U39" s="3">
        <v>7512</v>
      </c>
      <c r="V39" s="3">
        <v>8636</v>
      </c>
      <c r="W39" s="3">
        <v>10881</v>
      </c>
      <c r="X39" s="3">
        <v>8041</v>
      </c>
      <c r="Y39" s="3">
        <v>6248</v>
      </c>
      <c r="Z39" s="3">
        <v>8011</v>
      </c>
      <c r="AA39" s="3">
        <v>8195</v>
      </c>
      <c r="AB39" s="3">
        <v>10981</v>
      </c>
      <c r="AC39" s="3">
        <v>6588</v>
      </c>
      <c r="AD39" s="3">
        <v>5862</v>
      </c>
      <c r="AE39" s="3">
        <v>5887</v>
      </c>
      <c r="AF39" s="3">
        <v>1687</v>
      </c>
      <c r="AG39" s="3">
        <v>8048</v>
      </c>
      <c r="AH39" s="3">
        <v>8614</v>
      </c>
      <c r="AI39" s="3">
        <v>2781</v>
      </c>
      <c r="AJ39" s="3">
        <v>2585</v>
      </c>
      <c r="AK39" s="3">
        <v>6956</v>
      </c>
      <c r="AL39" s="3">
        <v>9756</v>
      </c>
      <c r="AM39" s="3">
        <v>9339</v>
      </c>
      <c r="AN39" s="3">
        <v>9834</v>
      </c>
      <c r="AO39" s="3">
        <v>7665</v>
      </c>
    </row>
    <row r="40" spans="2:41" x14ac:dyDescent="0.4">
      <c r="B40" s="3">
        <v>5209</v>
      </c>
      <c r="C40" s="3">
        <v>6409</v>
      </c>
      <c r="D40" s="3">
        <v>6273</v>
      </c>
      <c r="E40" s="3">
        <v>2529</v>
      </c>
      <c r="F40" s="3">
        <v>6873</v>
      </c>
      <c r="G40" s="3">
        <v>6014</v>
      </c>
      <c r="H40" s="3">
        <v>1403</v>
      </c>
      <c r="I40" s="3">
        <v>4578</v>
      </c>
      <c r="J40" s="3">
        <v>10359</v>
      </c>
      <c r="K40" s="3">
        <v>7686</v>
      </c>
      <c r="L40" s="3">
        <v>7072</v>
      </c>
      <c r="M40" s="3">
        <v>4449</v>
      </c>
      <c r="N40" s="3">
        <v>6900</v>
      </c>
      <c r="O40" s="3">
        <v>3755</v>
      </c>
      <c r="P40" s="3">
        <v>5038</v>
      </c>
      <c r="Q40" s="3">
        <v>2780</v>
      </c>
      <c r="R40" s="3">
        <v>8513</v>
      </c>
      <c r="S40" s="3">
        <v>2292</v>
      </c>
      <c r="T40" s="3">
        <v>4427</v>
      </c>
      <c r="U40" s="3">
        <v>10996</v>
      </c>
      <c r="V40" s="3">
        <v>8530</v>
      </c>
      <c r="W40" s="3">
        <v>5879</v>
      </c>
      <c r="X40" s="3">
        <v>4606</v>
      </c>
      <c r="Y40" s="3">
        <v>2990</v>
      </c>
      <c r="Z40" s="3">
        <v>9307</v>
      </c>
      <c r="AA40" s="3">
        <v>9183</v>
      </c>
      <c r="AB40" s="3">
        <v>10859</v>
      </c>
      <c r="AC40" s="3">
        <v>9871</v>
      </c>
      <c r="AD40" s="3">
        <v>5703</v>
      </c>
      <c r="AE40" s="3">
        <v>5948</v>
      </c>
      <c r="AF40" s="3">
        <v>2581</v>
      </c>
      <c r="AG40" s="3">
        <v>7249</v>
      </c>
      <c r="AH40" s="3">
        <v>8764</v>
      </c>
      <c r="AI40" s="3">
        <v>10765</v>
      </c>
      <c r="AJ40" s="3">
        <v>7686</v>
      </c>
      <c r="AK40" s="3">
        <v>9588</v>
      </c>
      <c r="AL40" s="3">
        <v>9483</v>
      </c>
      <c r="AM40" s="3">
        <v>6693</v>
      </c>
      <c r="AN40" s="3">
        <v>6141</v>
      </c>
      <c r="AO40" s="3">
        <v>6695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E6" sqref="E6"/>
    </sheetView>
  </sheetViews>
  <sheetFormatPr defaultRowHeight="19.8" x14ac:dyDescent="0.4"/>
  <cols>
    <col min="1" max="1" width="16.77734375" style="5" bestFit="1" customWidth="1"/>
    <col min="2" max="2" width="16" style="5" bestFit="1" customWidth="1"/>
    <col min="3" max="9" width="8.88671875" style="5"/>
    <col min="10" max="10" width="13.109375" style="5" customWidth="1"/>
    <col min="11" max="16384" width="8.88671875" style="5"/>
  </cols>
  <sheetData>
    <row r="1" spans="1:10" x14ac:dyDescent="0.4">
      <c r="A1" s="29" t="s">
        <v>69</v>
      </c>
      <c r="B1" s="29"/>
    </row>
    <row r="3" spans="1:10" ht="37.799999999999997" customHeight="1" x14ac:dyDescent="0.4">
      <c r="A3" s="30" t="s">
        <v>10</v>
      </c>
      <c r="B3" s="30"/>
      <c r="C3" s="30"/>
      <c r="D3" s="30"/>
      <c r="E3" s="30"/>
      <c r="F3" s="30"/>
      <c r="G3" s="30"/>
      <c r="H3" s="30"/>
      <c r="I3" s="30"/>
      <c r="J3" s="30"/>
    </row>
    <row r="4" spans="1:10" ht="19.8" customHeight="1" x14ac:dyDescent="0.4">
      <c r="A4" s="30" t="s">
        <v>11</v>
      </c>
      <c r="B4" s="30"/>
      <c r="C4" s="30"/>
      <c r="D4" s="30"/>
      <c r="E4" s="30"/>
      <c r="F4" s="30"/>
      <c r="G4" s="30"/>
      <c r="H4" s="30"/>
      <c r="I4" s="30"/>
      <c r="J4" s="30"/>
    </row>
    <row r="5" spans="1:10" ht="34.799999999999997" customHeight="1" x14ac:dyDescent="0.4">
      <c r="A5" s="30"/>
      <c r="B5" s="30"/>
      <c r="C5" s="30"/>
      <c r="D5" s="30"/>
      <c r="E5" s="30"/>
      <c r="F5" s="30"/>
      <c r="G5" s="30"/>
      <c r="H5" s="30"/>
      <c r="I5" s="30"/>
      <c r="J5" s="30"/>
    </row>
    <row r="8" spans="1:10" ht="19.8" customHeight="1" x14ac:dyDescent="0.4">
      <c r="A8" s="30" t="s">
        <v>18</v>
      </c>
      <c r="B8" s="30"/>
      <c r="C8" s="30"/>
      <c r="D8" s="30"/>
      <c r="E8" s="30"/>
      <c r="F8" s="30"/>
      <c r="G8" s="30"/>
      <c r="H8" s="30"/>
      <c r="I8" s="30"/>
      <c r="J8" s="30"/>
    </row>
    <row r="9" spans="1:10" ht="3" customHeight="1" x14ac:dyDescent="0.4">
      <c r="A9" s="30"/>
      <c r="B9" s="30"/>
      <c r="C9" s="30"/>
      <c r="D9" s="30"/>
      <c r="E9" s="30"/>
      <c r="F9" s="30"/>
      <c r="G9" s="30"/>
      <c r="H9" s="30"/>
      <c r="I9" s="30"/>
      <c r="J9" s="30"/>
    </row>
    <row r="11" spans="1:10" x14ac:dyDescent="0.4">
      <c r="A11" s="9" t="s">
        <v>12</v>
      </c>
      <c r="B11" s="7">
        <v>19800</v>
      </c>
    </row>
    <row r="12" spans="1:10" x14ac:dyDescent="0.4">
      <c r="A12" s="9" t="s">
        <v>13</v>
      </c>
      <c r="B12" s="7">
        <v>20000</v>
      </c>
    </row>
    <row r="13" spans="1:10" x14ac:dyDescent="0.4">
      <c r="A13" s="9" t="s">
        <v>14</v>
      </c>
      <c r="B13" s="7" t="s">
        <v>16</v>
      </c>
    </row>
    <row r="14" spans="1:10" x14ac:dyDescent="0.4">
      <c r="A14" s="9" t="s">
        <v>15</v>
      </c>
      <c r="B14" s="7" t="b">
        <v>1</v>
      </c>
    </row>
    <row r="17" spans="1:10" ht="19.8" customHeight="1" x14ac:dyDescent="0.4">
      <c r="A17" s="31" t="s">
        <v>17</v>
      </c>
      <c r="B17" s="31"/>
      <c r="C17" s="31"/>
      <c r="D17" s="31"/>
      <c r="E17" s="31"/>
      <c r="F17" s="31"/>
      <c r="G17" s="31"/>
      <c r="H17" s="31"/>
      <c r="I17" s="31"/>
      <c r="J17" s="31"/>
    </row>
    <row r="18" spans="1:10" x14ac:dyDescent="0.4">
      <c r="A18" s="31"/>
      <c r="B18" s="31"/>
      <c r="C18" s="31"/>
      <c r="D18" s="31"/>
      <c r="E18" s="31"/>
      <c r="F18" s="31"/>
      <c r="G18" s="31"/>
      <c r="H18" s="31"/>
      <c r="I18" s="31"/>
      <c r="J18" s="31"/>
    </row>
    <row r="20" spans="1:10" x14ac:dyDescent="0.4">
      <c r="A20" s="9" t="s">
        <v>12</v>
      </c>
      <c r="B20" s="7">
        <v>18000</v>
      </c>
    </row>
    <row r="21" spans="1:10" x14ac:dyDescent="0.4">
      <c r="A21" s="9" t="s">
        <v>13</v>
      </c>
      <c r="B21" s="7">
        <v>20000</v>
      </c>
    </row>
    <row r="22" spans="1:10" x14ac:dyDescent="0.4">
      <c r="A22" s="9" t="s">
        <v>14</v>
      </c>
      <c r="B22" s="7" t="s">
        <v>16</v>
      </c>
    </row>
    <row r="23" spans="1:10" x14ac:dyDescent="0.4">
      <c r="A23" s="9" t="s">
        <v>15</v>
      </c>
      <c r="B23" s="7" t="b">
        <v>1</v>
      </c>
    </row>
  </sheetData>
  <mergeCells count="5">
    <mergeCell ref="A1:B1"/>
    <mergeCell ref="A3:J3"/>
    <mergeCell ref="A4:J5"/>
    <mergeCell ref="A8:J9"/>
    <mergeCell ref="A17:J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D18" sqref="D18"/>
    </sheetView>
  </sheetViews>
  <sheetFormatPr defaultRowHeight="19.8" x14ac:dyDescent="0.4"/>
  <cols>
    <col min="1" max="1" width="16.77734375" style="2" bestFit="1" customWidth="1"/>
    <col min="2" max="2" width="13" style="2" bestFit="1" customWidth="1"/>
    <col min="3" max="16384" width="8.88671875" style="2"/>
  </cols>
  <sheetData>
    <row r="1" spans="1:13" x14ac:dyDescent="0.4">
      <c r="A1" s="29" t="s">
        <v>19</v>
      </c>
      <c r="B1" s="29"/>
    </row>
    <row r="3" spans="1:13" ht="19.8" customHeight="1" x14ac:dyDescent="0.4">
      <c r="A3" s="30" t="s">
        <v>20</v>
      </c>
      <c r="B3" s="30"/>
      <c r="C3" s="30"/>
      <c r="D3" s="30"/>
      <c r="E3" s="30"/>
      <c r="F3" s="30"/>
      <c r="G3" s="30"/>
      <c r="H3" s="30"/>
      <c r="I3" s="30"/>
      <c r="J3" s="30"/>
      <c r="K3" s="30"/>
      <c r="L3" s="30"/>
      <c r="M3" s="30"/>
    </row>
    <row r="4" spans="1:13" ht="14.4" customHeight="1" x14ac:dyDescent="0.4">
      <c r="A4" s="30"/>
      <c r="B4" s="30"/>
      <c r="C4" s="30"/>
      <c r="D4" s="30"/>
      <c r="E4" s="30"/>
      <c r="F4" s="30"/>
      <c r="G4" s="30"/>
      <c r="H4" s="30"/>
      <c r="I4" s="30"/>
      <c r="J4" s="30"/>
      <c r="K4" s="30"/>
      <c r="L4" s="30"/>
      <c r="M4" s="30"/>
    </row>
    <row r="5" spans="1:13" ht="14.4" customHeight="1" x14ac:dyDescent="0.4">
      <c r="A5" s="30"/>
      <c r="B5" s="30"/>
      <c r="C5" s="30"/>
      <c r="D5" s="30"/>
      <c r="E5" s="30"/>
      <c r="F5" s="30"/>
      <c r="G5" s="30"/>
      <c r="H5" s="30"/>
      <c r="I5" s="30"/>
      <c r="J5" s="30"/>
      <c r="K5" s="30"/>
      <c r="L5" s="30"/>
      <c r="M5" s="30"/>
    </row>
    <row r="6" spans="1:13" ht="54.6" customHeight="1" x14ac:dyDescent="0.4">
      <c r="A6" s="30"/>
      <c r="B6" s="30"/>
      <c r="C6" s="30"/>
      <c r="D6" s="30"/>
      <c r="E6" s="30"/>
      <c r="F6" s="30"/>
      <c r="G6" s="30"/>
      <c r="H6" s="30"/>
      <c r="I6" s="30"/>
      <c r="J6" s="30"/>
      <c r="K6" s="30"/>
      <c r="L6" s="30"/>
      <c r="M6" s="30"/>
    </row>
    <row r="7" spans="1:13" x14ac:dyDescent="0.4">
      <c r="A7" s="5"/>
      <c r="B7" s="5"/>
      <c r="C7" s="5"/>
      <c r="D7" s="5"/>
      <c r="E7" s="5"/>
      <c r="F7" s="5"/>
      <c r="G7" s="5"/>
      <c r="H7" s="5"/>
      <c r="I7" s="5"/>
      <c r="J7" s="5"/>
      <c r="K7" s="5"/>
      <c r="L7" s="5"/>
      <c r="M7" s="5"/>
    </row>
    <row r="8" spans="1:13" x14ac:dyDescent="0.4">
      <c r="A8" s="32" t="s">
        <v>21</v>
      </c>
      <c r="B8" s="32"/>
      <c r="C8" s="32"/>
      <c r="D8" s="32"/>
      <c r="E8" s="32"/>
      <c r="F8" s="32"/>
      <c r="G8" s="32"/>
      <c r="H8" s="32"/>
      <c r="I8" s="32"/>
      <c r="J8" s="32"/>
      <c r="K8" s="5"/>
      <c r="L8" s="5"/>
      <c r="M8" s="5"/>
    </row>
    <row r="9" spans="1:13" x14ac:dyDescent="0.4">
      <c r="A9" s="32" t="s">
        <v>22</v>
      </c>
      <c r="B9" s="32"/>
      <c r="C9" s="32"/>
      <c r="D9" s="32"/>
      <c r="E9" s="32"/>
      <c r="F9" s="32"/>
      <c r="G9" s="32"/>
      <c r="H9" s="32"/>
      <c r="I9" s="32"/>
      <c r="J9" s="32"/>
      <c r="K9" s="5"/>
      <c r="L9" s="5"/>
      <c r="M9" s="5"/>
    </row>
    <row r="10" spans="1:13" x14ac:dyDescent="0.4">
      <c r="A10" s="5"/>
      <c r="B10" s="5"/>
      <c r="C10" s="5"/>
      <c r="D10" s="5"/>
      <c r="E10" s="5"/>
      <c r="F10" s="5"/>
      <c r="G10" s="5"/>
      <c r="H10" s="5"/>
      <c r="I10" s="5"/>
      <c r="J10" s="5"/>
      <c r="K10" s="5"/>
      <c r="L10" s="5"/>
      <c r="M10" s="5"/>
    </row>
    <row r="11" spans="1:13" x14ac:dyDescent="0.4">
      <c r="A11" s="9" t="s">
        <v>12</v>
      </c>
      <c r="B11" s="7">
        <v>38</v>
      </c>
      <c r="C11" s="5"/>
      <c r="D11" s="5"/>
      <c r="E11" s="5"/>
      <c r="F11" s="5"/>
      <c r="G11" s="5"/>
      <c r="H11" s="5"/>
      <c r="I11" s="5"/>
      <c r="J11" s="5"/>
      <c r="K11" s="5"/>
      <c r="L11" s="5"/>
      <c r="M11" s="5"/>
    </row>
    <row r="12" spans="1:13" x14ac:dyDescent="0.4">
      <c r="A12" s="9" t="s">
        <v>13</v>
      </c>
      <c r="B12" s="7">
        <v>40</v>
      </c>
      <c r="C12" s="5"/>
      <c r="D12" s="5"/>
      <c r="E12" s="5"/>
      <c r="F12" s="5"/>
      <c r="G12" s="5"/>
      <c r="H12" s="5"/>
      <c r="I12" s="5"/>
      <c r="J12" s="5"/>
      <c r="K12" s="5"/>
      <c r="L12" s="5"/>
      <c r="M12" s="5"/>
    </row>
    <row r="13" spans="1:13" x14ac:dyDescent="0.4">
      <c r="A13" s="9" t="s">
        <v>14</v>
      </c>
      <c r="B13" s="7" t="s">
        <v>23</v>
      </c>
      <c r="C13" s="5"/>
      <c r="D13" s="5"/>
      <c r="E13" s="5"/>
      <c r="F13" s="5"/>
      <c r="G13" s="5"/>
      <c r="H13" s="5"/>
      <c r="I13" s="5"/>
      <c r="J13" s="5"/>
      <c r="K13" s="5"/>
      <c r="L13" s="5"/>
      <c r="M13" s="5"/>
    </row>
    <row r="14" spans="1:13" x14ac:dyDescent="0.4">
      <c r="A14" s="9" t="s">
        <v>15</v>
      </c>
      <c r="B14" s="7" t="b">
        <v>1</v>
      </c>
      <c r="C14" s="5"/>
      <c r="D14" s="5"/>
      <c r="E14" s="5"/>
      <c r="F14" s="5"/>
      <c r="G14" s="5"/>
      <c r="H14" s="5"/>
      <c r="I14" s="5"/>
      <c r="J14" s="5"/>
      <c r="K14" s="5"/>
      <c r="L14" s="5"/>
      <c r="M14" s="5"/>
    </row>
    <row r="15" spans="1:13" x14ac:dyDescent="0.4">
      <c r="A15" s="5"/>
      <c r="B15" s="5"/>
      <c r="C15" s="5"/>
      <c r="D15" s="5"/>
      <c r="E15" s="5"/>
      <c r="F15" s="5"/>
      <c r="G15" s="5"/>
      <c r="H15" s="5"/>
      <c r="I15" s="5"/>
      <c r="J15" s="5"/>
      <c r="K15" s="5"/>
      <c r="L15" s="5"/>
      <c r="M15" s="5"/>
    </row>
  </sheetData>
  <mergeCells count="4">
    <mergeCell ref="A1:B1"/>
    <mergeCell ref="A3:M6"/>
    <mergeCell ref="A8:J8"/>
    <mergeCell ref="A9:J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D17" sqref="D17"/>
    </sheetView>
  </sheetViews>
  <sheetFormatPr defaultRowHeight="19.8" x14ac:dyDescent="0.4"/>
  <cols>
    <col min="1" max="1" width="16.77734375" style="2" bestFit="1" customWidth="1"/>
    <col min="2" max="2" width="13" style="2" bestFit="1" customWidth="1"/>
    <col min="3" max="16384" width="8.88671875" style="2"/>
  </cols>
  <sheetData>
    <row r="1" spans="1:11" x14ac:dyDescent="0.4">
      <c r="A1" s="29" t="s">
        <v>24</v>
      </c>
      <c r="B1" s="29"/>
      <c r="C1" s="29"/>
      <c r="D1" s="29"/>
    </row>
    <row r="2" spans="1:11" x14ac:dyDescent="0.4">
      <c r="A2" s="5"/>
      <c r="B2" s="5"/>
      <c r="C2" s="5"/>
      <c r="D2" s="5"/>
      <c r="E2" s="5"/>
      <c r="F2" s="5"/>
      <c r="G2" s="5"/>
      <c r="H2" s="5"/>
      <c r="I2" s="5"/>
      <c r="J2" s="5"/>
      <c r="K2" s="5"/>
    </row>
    <row r="3" spans="1:11" x14ac:dyDescent="0.4">
      <c r="A3" s="30" t="s">
        <v>25</v>
      </c>
      <c r="B3" s="30"/>
      <c r="C3" s="30"/>
      <c r="D3" s="30"/>
      <c r="E3" s="30"/>
      <c r="F3" s="30"/>
      <c r="G3" s="30"/>
      <c r="H3" s="30"/>
      <c r="I3" s="30"/>
      <c r="J3" s="30"/>
      <c r="K3" s="30"/>
    </row>
    <row r="4" spans="1:11" x14ac:dyDescent="0.4">
      <c r="A4" s="30"/>
      <c r="B4" s="30"/>
      <c r="C4" s="30"/>
      <c r="D4" s="30"/>
      <c r="E4" s="30"/>
      <c r="F4" s="30"/>
      <c r="G4" s="30"/>
      <c r="H4" s="30"/>
      <c r="I4" s="30"/>
      <c r="J4" s="30"/>
      <c r="K4" s="30"/>
    </row>
    <row r="5" spans="1:11" x14ac:dyDescent="0.4">
      <c r="A5" s="30"/>
      <c r="B5" s="30"/>
      <c r="C5" s="30"/>
      <c r="D5" s="30"/>
      <c r="E5" s="30"/>
      <c r="F5" s="30"/>
      <c r="G5" s="30"/>
      <c r="H5" s="30"/>
      <c r="I5" s="30"/>
      <c r="J5" s="30"/>
      <c r="K5" s="30"/>
    </row>
    <row r="6" spans="1:11" ht="19.8" customHeight="1" x14ac:dyDescent="0.4">
      <c r="A6" s="30" t="s">
        <v>26</v>
      </c>
      <c r="B6" s="30"/>
      <c r="C6" s="30"/>
      <c r="D6" s="30"/>
      <c r="E6" s="30"/>
      <c r="F6" s="30"/>
      <c r="G6" s="30"/>
      <c r="H6" s="30"/>
      <c r="I6" s="30"/>
      <c r="J6" s="30"/>
      <c r="K6" s="30"/>
    </row>
    <row r="7" spans="1:11" x14ac:dyDescent="0.4">
      <c r="A7" s="30"/>
      <c r="B7" s="30"/>
      <c r="C7" s="30"/>
      <c r="D7" s="30"/>
      <c r="E7" s="30"/>
      <c r="F7" s="30"/>
      <c r="G7" s="30"/>
      <c r="H7" s="30"/>
      <c r="I7" s="30"/>
      <c r="J7" s="30"/>
      <c r="K7" s="30"/>
    </row>
    <row r="8" spans="1:11" x14ac:dyDescent="0.4">
      <c r="A8" s="30"/>
      <c r="B8" s="30"/>
      <c r="C8" s="30"/>
      <c r="D8" s="30"/>
      <c r="E8" s="30"/>
      <c r="F8" s="30"/>
      <c r="G8" s="30"/>
      <c r="H8" s="30"/>
      <c r="I8" s="30"/>
      <c r="J8" s="30"/>
      <c r="K8" s="30"/>
    </row>
    <row r="9" spans="1:11" x14ac:dyDescent="0.4">
      <c r="A9" s="5"/>
      <c r="B9" s="5"/>
      <c r="C9" s="5"/>
      <c r="D9" s="5"/>
      <c r="E9" s="5"/>
      <c r="F9" s="5"/>
      <c r="G9" s="5"/>
      <c r="H9" s="5"/>
      <c r="I9" s="5"/>
      <c r="J9" s="5"/>
      <c r="K9" s="5"/>
    </row>
    <row r="10" spans="1:11" x14ac:dyDescent="0.4">
      <c r="A10" s="9" t="s">
        <v>12</v>
      </c>
      <c r="B10" s="7">
        <v>53</v>
      </c>
      <c r="C10" s="5"/>
      <c r="D10" s="5"/>
      <c r="E10" s="5"/>
      <c r="F10" s="5"/>
      <c r="G10" s="5"/>
      <c r="H10" s="5"/>
      <c r="I10" s="5"/>
      <c r="J10" s="5"/>
      <c r="K10" s="5"/>
    </row>
    <row r="11" spans="1:11" x14ac:dyDescent="0.4">
      <c r="A11" s="9" t="s">
        <v>13</v>
      </c>
      <c r="B11" s="7">
        <v>50</v>
      </c>
      <c r="C11" s="5"/>
      <c r="D11" s="5"/>
      <c r="E11" s="5"/>
      <c r="F11" s="5"/>
      <c r="G11" s="5"/>
      <c r="H11" s="5"/>
      <c r="I11" s="5"/>
      <c r="J11" s="5"/>
      <c r="K11" s="5"/>
    </row>
    <row r="12" spans="1:11" x14ac:dyDescent="0.4">
      <c r="A12" s="9" t="s">
        <v>14</v>
      </c>
      <c r="B12" s="7" t="s">
        <v>27</v>
      </c>
      <c r="C12" s="5"/>
      <c r="D12" s="5"/>
      <c r="E12" s="5"/>
      <c r="F12" s="5"/>
      <c r="G12" s="5"/>
      <c r="H12" s="5"/>
      <c r="I12" s="5"/>
      <c r="J12" s="5"/>
      <c r="K12" s="5"/>
    </row>
    <row r="13" spans="1:11" x14ac:dyDescent="0.4">
      <c r="A13" s="9" t="s">
        <v>15</v>
      </c>
      <c r="B13" s="7" t="b">
        <v>1</v>
      </c>
      <c r="C13" s="5"/>
      <c r="D13" s="5"/>
      <c r="E13" s="5"/>
      <c r="F13" s="5"/>
      <c r="G13" s="5"/>
      <c r="H13" s="5"/>
      <c r="I13" s="5"/>
      <c r="J13" s="5"/>
      <c r="K13" s="5"/>
    </row>
  </sheetData>
  <mergeCells count="3">
    <mergeCell ref="A1:D1"/>
    <mergeCell ref="A3:K5"/>
    <mergeCell ref="A6:K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A3" sqref="A3:L5"/>
    </sheetView>
  </sheetViews>
  <sheetFormatPr defaultRowHeight="19.8" x14ac:dyDescent="0.4"/>
  <cols>
    <col min="1" max="1" width="25.77734375" style="2" bestFit="1" customWidth="1"/>
    <col min="2" max="2" width="7.21875" style="2" bestFit="1" customWidth="1"/>
    <col min="3" max="16384" width="8.88671875" style="2"/>
  </cols>
  <sheetData>
    <row r="1" spans="1:12" x14ac:dyDescent="0.4">
      <c r="A1" s="29" t="s">
        <v>28</v>
      </c>
      <c r="B1" s="29"/>
    </row>
    <row r="3" spans="1:12" ht="25.8" customHeight="1" x14ac:dyDescent="0.4">
      <c r="A3" s="33" t="s">
        <v>29</v>
      </c>
      <c r="B3" s="33"/>
      <c r="C3" s="33"/>
      <c r="D3" s="33"/>
      <c r="E3" s="33"/>
      <c r="F3" s="33"/>
      <c r="G3" s="33"/>
      <c r="H3" s="33"/>
      <c r="I3" s="33"/>
      <c r="J3" s="33"/>
      <c r="K3" s="33"/>
      <c r="L3" s="33"/>
    </row>
    <row r="4" spans="1:12" ht="14.4" customHeight="1" x14ac:dyDescent="0.4">
      <c r="A4" s="33"/>
      <c r="B4" s="33"/>
      <c r="C4" s="33"/>
      <c r="D4" s="33"/>
      <c r="E4" s="33"/>
      <c r="F4" s="33"/>
      <c r="G4" s="33"/>
      <c r="H4" s="33"/>
      <c r="I4" s="33"/>
      <c r="J4" s="33"/>
      <c r="K4" s="33"/>
      <c r="L4" s="33"/>
    </row>
    <row r="5" spans="1:12" ht="24.6" customHeight="1" x14ac:dyDescent="0.4">
      <c r="A5" s="33"/>
      <c r="B5" s="33"/>
      <c r="C5" s="33"/>
      <c r="D5" s="33"/>
      <c r="E5" s="33"/>
      <c r="F5" s="33"/>
      <c r="G5" s="33"/>
      <c r="H5" s="33"/>
      <c r="I5" s="33"/>
      <c r="J5" s="33"/>
      <c r="K5" s="33"/>
      <c r="L5" s="33"/>
    </row>
    <row r="6" spans="1:12" ht="14.4" customHeight="1" x14ac:dyDescent="0.4">
      <c r="A6" s="12"/>
      <c r="B6" s="12"/>
      <c r="C6" s="12"/>
      <c r="D6" s="12"/>
      <c r="E6" s="12"/>
      <c r="F6" s="12"/>
      <c r="G6" s="12"/>
      <c r="H6" s="12"/>
      <c r="I6" s="12"/>
      <c r="J6" s="12"/>
      <c r="K6" s="12"/>
      <c r="L6" s="12"/>
    </row>
    <row r="8" spans="1:12" x14ac:dyDescent="0.4">
      <c r="A8" s="10" t="s">
        <v>12</v>
      </c>
      <c r="B8" s="11">
        <v>4.13</v>
      </c>
    </row>
    <row r="9" spans="1:12" x14ac:dyDescent="0.4">
      <c r="A9" s="10" t="s">
        <v>30</v>
      </c>
      <c r="B9" s="11">
        <v>14</v>
      </c>
    </row>
    <row r="10" spans="1:12" x14ac:dyDescent="0.4">
      <c r="A10" s="10" t="s">
        <v>15</v>
      </c>
      <c r="B10" s="11" t="b">
        <v>1</v>
      </c>
    </row>
  </sheetData>
  <mergeCells count="2">
    <mergeCell ref="A3:L5"/>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1" sqref="D11"/>
    </sheetView>
  </sheetViews>
  <sheetFormatPr defaultRowHeight="19.8" x14ac:dyDescent="0.4"/>
  <cols>
    <col min="1" max="1" width="24" style="5" bestFit="1" customWidth="1"/>
    <col min="2" max="16384" width="8.88671875" style="5"/>
  </cols>
  <sheetData>
    <row r="1" spans="1:9" x14ac:dyDescent="0.4">
      <c r="A1" s="34" t="s">
        <v>31</v>
      </c>
      <c r="B1" s="34"/>
      <c r="C1" s="34"/>
      <c r="D1" s="34"/>
      <c r="E1" s="34"/>
    </row>
    <row r="4" spans="1:9" ht="25.8" customHeight="1" x14ac:dyDescent="0.4">
      <c r="A4" s="30" t="s">
        <v>32</v>
      </c>
      <c r="B4" s="30"/>
      <c r="C4" s="30"/>
      <c r="D4" s="30"/>
      <c r="E4" s="30"/>
      <c r="F4" s="30"/>
      <c r="G4" s="30"/>
      <c r="H4" s="30"/>
      <c r="I4" s="30"/>
    </row>
    <row r="5" spans="1:9" ht="14.4" customHeight="1" x14ac:dyDescent="0.4">
      <c r="A5" s="30"/>
      <c r="B5" s="30"/>
      <c r="C5" s="30"/>
      <c r="D5" s="30"/>
      <c r="E5" s="30"/>
      <c r="F5" s="30"/>
      <c r="G5" s="30"/>
      <c r="H5" s="30"/>
      <c r="I5" s="30"/>
    </row>
    <row r="6" spans="1:9" ht="0.6" customHeight="1" x14ac:dyDescent="0.4">
      <c r="A6" s="30"/>
      <c r="B6" s="30"/>
      <c r="C6" s="30"/>
      <c r="D6" s="30"/>
      <c r="E6" s="30"/>
      <c r="F6" s="30"/>
      <c r="G6" s="30"/>
      <c r="H6" s="30"/>
      <c r="I6" s="30"/>
    </row>
    <row r="8" spans="1:9" x14ac:dyDescent="0.4">
      <c r="A8" s="9" t="s">
        <v>12</v>
      </c>
      <c r="B8" s="7">
        <v>2.371</v>
      </c>
    </row>
    <row r="9" spans="1:9" x14ac:dyDescent="0.4">
      <c r="A9" s="9" t="s">
        <v>30</v>
      </c>
      <c r="B9" s="7">
        <v>39</v>
      </c>
      <c r="D9" s="19"/>
    </row>
    <row r="10" spans="1:9" x14ac:dyDescent="0.4">
      <c r="A10" s="9" t="s">
        <v>15</v>
      </c>
      <c r="B10" s="7" t="b">
        <v>1</v>
      </c>
    </row>
  </sheetData>
  <mergeCells count="2">
    <mergeCell ref="A4:I6"/>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F6" sqref="F6"/>
    </sheetView>
  </sheetViews>
  <sheetFormatPr defaultRowHeight="19.8" x14ac:dyDescent="0.4"/>
  <cols>
    <col min="1" max="1" width="15.44140625" style="2" customWidth="1"/>
    <col min="2" max="2" width="42.88671875" style="2" customWidth="1"/>
    <col min="3" max="3" width="15.109375" style="2" customWidth="1"/>
    <col min="4" max="4" width="37.88671875" style="2" customWidth="1"/>
    <col min="5" max="16384" width="8.88671875" style="2"/>
  </cols>
  <sheetData>
    <row r="1" spans="1:12" x14ac:dyDescent="0.4">
      <c r="A1" s="29" t="s">
        <v>93</v>
      </c>
      <c r="B1" s="29"/>
    </row>
    <row r="3" spans="1:12" ht="60.6" customHeight="1" x14ac:dyDescent="0.4">
      <c r="A3" s="30" t="s">
        <v>94</v>
      </c>
      <c r="B3" s="30"/>
      <c r="C3" s="30"/>
      <c r="D3" s="30"/>
      <c r="E3" s="30"/>
      <c r="F3" s="30"/>
      <c r="G3" s="30"/>
      <c r="H3" s="30"/>
      <c r="I3" s="30"/>
      <c r="J3" s="30"/>
      <c r="K3" s="30"/>
      <c r="L3" s="30"/>
    </row>
    <row r="5" spans="1:12" ht="20.399999999999999" thickBot="1" x14ac:dyDescent="0.45"/>
    <row r="6" spans="1:12" ht="60" thickBot="1" x14ac:dyDescent="0.45">
      <c r="A6" s="13" t="s">
        <v>95</v>
      </c>
      <c r="B6" s="13" t="s">
        <v>96</v>
      </c>
      <c r="C6" s="13" t="s">
        <v>97</v>
      </c>
      <c r="D6" s="13" t="s">
        <v>98</v>
      </c>
    </row>
    <row r="7" spans="1:12" ht="20.399999999999999" thickBot="1" x14ac:dyDescent="0.45">
      <c r="A7" s="14">
        <v>1</v>
      </c>
      <c r="B7" s="14">
        <v>5</v>
      </c>
      <c r="C7" s="14">
        <v>1</v>
      </c>
      <c r="D7" s="14">
        <v>4</v>
      </c>
    </row>
    <row r="8" spans="1:12" ht="20.399999999999999" thickBot="1" x14ac:dyDescent="0.45">
      <c r="A8" s="14">
        <v>2</v>
      </c>
      <c r="B8" s="14">
        <v>9</v>
      </c>
      <c r="C8" s="14">
        <v>2</v>
      </c>
      <c r="D8" s="14">
        <v>7</v>
      </c>
    </row>
    <row r="9" spans="1:12" ht="20.399999999999999" thickBot="1" x14ac:dyDescent="0.45">
      <c r="A9" s="14">
        <v>3</v>
      </c>
      <c r="B9" s="14">
        <v>4</v>
      </c>
      <c r="C9" s="14">
        <v>3</v>
      </c>
      <c r="D9" s="14">
        <v>3</v>
      </c>
    </row>
    <row r="10" spans="1:12" ht="20.399999999999999" thickBot="1" x14ac:dyDescent="0.45">
      <c r="A10" s="14">
        <v>4</v>
      </c>
      <c r="B10" s="14">
        <v>8</v>
      </c>
      <c r="C10" s="14">
        <v>4</v>
      </c>
      <c r="D10" s="14">
        <v>7</v>
      </c>
    </row>
    <row r="11" spans="1:12" ht="20.399999999999999" thickBot="1" x14ac:dyDescent="0.45">
      <c r="A11" s="14">
        <v>5</v>
      </c>
      <c r="B11" s="14">
        <v>7</v>
      </c>
      <c r="C11" s="14">
        <v>5</v>
      </c>
      <c r="D11" s="14">
        <v>5</v>
      </c>
    </row>
    <row r="12" spans="1:12" ht="20.399999999999999" thickBot="1" x14ac:dyDescent="0.45">
      <c r="A12" s="14">
        <v>6</v>
      </c>
      <c r="B12" s="14">
        <v>11</v>
      </c>
      <c r="C12" s="14">
        <v>6</v>
      </c>
      <c r="D12" s="14">
        <v>9</v>
      </c>
    </row>
    <row r="13" spans="1:12" ht="20.399999999999999" thickBot="1" x14ac:dyDescent="0.45">
      <c r="A13" s="14">
        <v>7</v>
      </c>
      <c r="B13" s="14">
        <v>10</v>
      </c>
      <c r="C13" s="14">
        <v>7</v>
      </c>
      <c r="D13" s="14">
        <v>8</v>
      </c>
    </row>
    <row r="14" spans="1:12" ht="20.399999999999999" thickBot="1" x14ac:dyDescent="0.45">
      <c r="A14" s="14">
        <v>8</v>
      </c>
      <c r="B14" s="14">
        <v>8</v>
      </c>
      <c r="C14" s="14">
        <v>8</v>
      </c>
      <c r="D14" s="14">
        <v>6</v>
      </c>
    </row>
    <row r="15" spans="1:12" ht="20.399999999999999" thickBot="1" x14ac:dyDescent="0.45">
      <c r="A15" s="14">
        <v>9</v>
      </c>
      <c r="B15" s="14">
        <v>6</v>
      </c>
      <c r="C15" s="14">
        <v>9</v>
      </c>
      <c r="D15" s="14">
        <v>4</v>
      </c>
    </row>
    <row r="16" spans="1:12" ht="20.399999999999999" thickBot="1" x14ac:dyDescent="0.45">
      <c r="A16" s="14">
        <v>10</v>
      </c>
      <c r="B16" s="14">
        <v>7</v>
      </c>
      <c r="C16" s="14">
        <v>10</v>
      </c>
      <c r="D16" s="14">
        <v>6</v>
      </c>
    </row>
  </sheetData>
  <mergeCells count="2">
    <mergeCell ref="A3:L3"/>
    <mergeCell ref="A1:B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D20" sqref="D20"/>
    </sheetView>
  </sheetViews>
  <sheetFormatPr defaultRowHeight="19.8" x14ac:dyDescent="0.4"/>
  <cols>
    <col min="1" max="1" width="24.21875" style="2" bestFit="1" customWidth="1"/>
    <col min="2" max="2" width="27.88671875" style="2" customWidth="1"/>
    <col min="3" max="3" width="24.33203125" style="2" customWidth="1"/>
    <col min="4" max="10" width="8.88671875" style="2"/>
    <col min="11" max="11" width="0.5546875" style="2" customWidth="1"/>
    <col min="12" max="12" width="8.88671875" style="2" hidden="1" customWidth="1"/>
    <col min="13" max="13" width="5.5546875" style="2" hidden="1" customWidth="1"/>
    <col min="14" max="15" width="8.88671875" style="2" hidden="1" customWidth="1"/>
    <col min="16" max="16384" width="8.88671875" style="2"/>
  </cols>
  <sheetData>
    <row r="1" spans="1:15" x14ac:dyDescent="0.4">
      <c r="A1" s="29" t="s">
        <v>33</v>
      </c>
      <c r="B1" s="29"/>
    </row>
    <row r="3" spans="1:15" x14ac:dyDescent="0.4">
      <c r="A3" s="30" t="s">
        <v>34</v>
      </c>
      <c r="B3" s="30"/>
      <c r="C3" s="30"/>
      <c r="D3" s="30"/>
      <c r="E3" s="30"/>
      <c r="F3" s="30"/>
      <c r="G3" s="30"/>
      <c r="H3" s="30"/>
      <c r="I3" s="30"/>
      <c r="J3" s="30"/>
      <c r="K3" s="30"/>
      <c r="L3" s="30"/>
      <c r="M3" s="30"/>
      <c r="N3" s="30"/>
      <c r="O3" s="30"/>
    </row>
    <row r="4" spans="1:15" ht="39" customHeight="1" x14ac:dyDescent="0.4">
      <c r="A4" s="30" t="s">
        <v>35</v>
      </c>
      <c r="B4" s="30"/>
      <c r="C4" s="30"/>
      <c r="D4" s="30"/>
      <c r="E4" s="30"/>
      <c r="F4" s="30"/>
      <c r="G4" s="30"/>
      <c r="H4" s="30"/>
      <c r="I4" s="30"/>
      <c r="J4" s="30"/>
      <c r="K4" s="30"/>
      <c r="L4" s="30"/>
      <c r="M4" s="30"/>
      <c r="N4" s="30"/>
      <c r="O4" s="30"/>
    </row>
    <row r="5" spans="1:15" ht="19.8" customHeight="1" x14ac:dyDescent="0.4">
      <c r="A5" s="30" t="s">
        <v>36</v>
      </c>
      <c r="B5" s="30"/>
      <c r="C5" s="30"/>
      <c r="D5" s="30"/>
      <c r="E5" s="30"/>
      <c r="F5" s="30"/>
      <c r="G5" s="30"/>
      <c r="H5" s="30"/>
      <c r="I5" s="30"/>
      <c r="J5" s="30"/>
      <c r="K5" s="30"/>
      <c r="L5" s="30"/>
      <c r="M5" s="30"/>
      <c r="N5" s="30"/>
      <c r="O5" s="30"/>
    </row>
    <row r="6" spans="1:15" ht="25.8" customHeight="1" x14ac:dyDescent="0.4">
      <c r="A6" s="30"/>
      <c r="B6" s="30"/>
      <c r="C6" s="30"/>
      <c r="D6" s="30"/>
      <c r="E6" s="30"/>
      <c r="F6" s="30"/>
      <c r="G6" s="30"/>
      <c r="H6" s="30"/>
      <c r="I6" s="30"/>
      <c r="J6" s="30"/>
      <c r="K6" s="30"/>
      <c r="L6" s="30"/>
      <c r="M6" s="30"/>
      <c r="N6" s="30"/>
      <c r="O6" s="30"/>
    </row>
    <row r="7" spans="1:15" ht="20.399999999999999" thickBot="1" x14ac:dyDescent="0.45"/>
    <row r="8" spans="1:15" ht="42.6" thickBot="1" x14ac:dyDescent="0.45">
      <c r="A8" s="17" t="s">
        <v>37</v>
      </c>
      <c r="B8" s="17" t="s">
        <v>38</v>
      </c>
      <c r="C8" s="17" t="s">
        <v>39</v>
      </c>
    </row>
    <row r="9" spans="1:15" ht="21.6" thickBot="1" x14ac:dyDescent="0.45">
      <c r="A9" s="18">
        <v>1</v>
      </c>
      <c r="B9" s="18">
        <v>1</v>
      </c>
      <c r="C9" s="18">
        <v>3</v>
      </c>
    </row>
    <row r="10" spans="1:15" ht="21.6" thickBot="1" x14ac:dyDescent="0.45">
      <c r="A10" s="18">
        <v>2</v>
      </c>
      <c r="B10" s="18">
        <v>0</v>
      </c>
      <c r="C10" s="18">
        <v>2</v>
      </c>
    </row>
    <row r="11" spans="1:15" ht="21.6" thickBot="1" x14ac:dyDescent="0.45">
      <c r="A11" s="18">
        <v>3</v>
      </c>
      <c r="B11" s="18">
        <v>2</v>
      </c>
      <c r="C11" s="18">
        <v>3</v>
      </c>
    </row>
    <row r="12" spans="1:15" ht="21.6" thickBot="1" x14ac:dyDescent="0.45">
      <c r="A12" s="18">
        <v>4</v>
      </c>
      <c r="B12" s="18">
        <v>3</v>
      </c>
      <c r="C12" s="18">
        <v>4</v>
      </c>
    </row>
    <row r="13" spans="1:15" ht="21.6" thickBot="1" x14ac:dyDescent="0.45">
      <c r="A13" s="18">
        <v>5</v>
      </c>
      <c r="B13" s="18">
        <v>2</v>
      </c>
      <c r="C13" s="18">
        <v>2</v>
      </c>
    </row>
    <row r="14" spans="1:15" ht="21.6" thickBot="1" x14ac:dyDescent="0.45">
      <c r="A14" s="18">
        <v>6</v>
      </c>
      <c r="B14" s="18">
        <v>1</v>
      </c>
      <c r="C14" s="18">
        <v>2</v>
      </c>
    </row>
    <row r="15" spans="1:15" ht="21.6" thickBot="1" x14ac:dyDescent="0.45">
      <c r="A15" s="18">
        <v>7</v>
      </c>
      <c r="B15" s="18">
        <v>3</v>
      </c>
      <c r="C15" s="18">
        <v>4</v>
      </c>
    </row>
    <row r="16" spans="1:15" ht="21.6" thickBot="1" x14ac:dyDescent="0.45">
      <c r="A16" s="18">
        <v>8</v>
      </c>
      <c r="B16" s="18">
        <v>2</v>
      </c>
      <c r="C16" s="18">
        <v>3</v>
      </c>
    </row>
    <row r="17" spans="1:3" ht="21.6" thickBot="1" x14ac:dyDescent="0.45">
      <c r="A17" s="18">
        <v>9</v>
      </c>
      <c r="B17" s="18">
        <v>0</v>
      </c>
      <c r="C17" s="18">
        <v>1</v>
      </c>
    </row>
    <row r="18" spans="1:3" ht="21.6" thickBot="1" x14ac:dyDescent="0.45">
      <c r="A18" s="18">
        <v>10</v>
      </c>
      <c r="B18" s="18">
        <v>2</v>
      </c>
      <c r="C18" s="18">
        <v>3</v>
      </c>
    </row>
  </sheetData>
  <mergeCells count="4">
    <mergeCell ref="A1:B1"/>
    <mergeCell ref="A3:O3"/>
    <mergeCell ref="A4:O4"/>
    <mergeCell ref="A5: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CLT Data</vt:lpstr>
      <vt:lpstr>CLT</vt:lpstr>
      <vt:lpstr>Hypothesis</vt:lpstr>
      <vt:lpstr>Type 1 and 2 error</vt:lpstr>
      <vt:lpstr>Sample size are small</vt:lpstr>
      <vt:lpstr>Pop. Stddev no known</vt:lpstr>
      <vt:lpstr>2 sample t-test</vt:lpstr>
      <vt:lpstr>Paired sample t-test</vt:lpstr>
      <vt:lpstr>Pop dist not normal</vt:lpstr>
      <vt:lpstr>One Way ANOVA</vt:lpstr>
      <vt:lpstr>Two Way ANOVA</vt:lpstr>
      <vt:lpstr>Chi Square</vt:lpstr>
      <vt:lpstr>ChiSquare Test of Asso.</vt:lpstr>
      <vt:lpstr>Goodness of 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User02</dc:creator>
  <cp:lastModifiedBy>User02</cp:lastModifiedBy>
  <dcterms:created xsi:type="dcterms:W3CDTF">2018-01-02T05:57:25Z</dcterms:created>
  <dcterms:modified xsi:type="dcterms:W3CDTF">2018-01-04T05:49:38Z</dcterms:modified>
</cp:coreProperties>
</file>