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76" activeTab="2"/>
  </bookViews>
  <sheets>
    <sheet name="Blank" sheetId="1" r:id="rId1"/>
    <sheet name="S - B" sheetId="6" r:id="rId2"/>
    <sheet name="Phenol oxidase activity (2)" sheetId="7" r:id="rId3"/>
    <sheet name="1" sheetId="4" r:id="rId4"/>
    <sheet name="2" sheetId="2" r:id="rId5"/>
    <sheet name="3" sheetId="5" r:id="rId6"/>
    <sheet name="Phenol oxidase activity" sheetId="3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H8" i="7" s="1"/>
  <c r="J8" i="7" s="1"/>
  <c r="F7" i="7"/>
  <c r="H7" i="7" s="1"/>
  <c r="J7" i="7" s="1"/>
  <c r="F6" i="7"/>
  <c r="H6" i="7" s="1"/>
  <c r="J6" i="7" s="1"/>
  <c r="F5" i="7"/>
  <c r="H5" i="7" s="1"/>
  <c r="J5" i="7" s="1"/>
  <c r="F4" i="7"/>
  <c r="H4" i="7" s="1"/>
  <c r="J4" i="7" s="1"/>
  <c r="F3" i="7"/>
  <c r="H3" i="7" s="1"/>
  <c r="J3" i="7" s="1"/>
  <c r="O92" i="6"/>
  <c r="O90" i="6"/>
  <c r="L87" i="6"/>
  <c r="O95" i="6" s="1"/>
  <c r="K87" i="6"/>
  <c r="O94" i="6" s="1"/>
  <c r="J87" i="6"/>
  <c r="O93" i="6" s="1"/>
  <c r="I87" i="6"/>
  <c r="H87" i="6"/>
  <c r="O91" i="6" s="1"/>
  <c r="G87" i="6"/>
  <c r="F87" i="6"/>
  <c r="O89" i="6" s="1"/>
  <c r="E87" i="6"/>
  <c r="O88" i="6" s="1"/>
  <c r="D87" i="6"/>
  <c r="O87" i="6" s="1"/>
  <c r="C87" i="6"/>
  <c r="O86" i="6" s="1"/>
  <c r="B87" i="6"/>
  <c r="O85" i="6" s="1"/>
  <c r="O77" i="6"/>
  <c r="O73" i="6"/>
  <c r="L70" i="6"/>
  <c r="O78" i="6" s="1"/>
  <c r="K70" i="6"/>
  <c r="J70" i="6"/>
  <c r="O76" i="6" s="1"/>
  <c r="I70" i="6"/>
  <c r="O75" i="6" s="1"/>
  <c r="H70" i="6"/>
  <c r="O74" i="6" s="1"/>
  <c r="G70" i="6"/>
  <c r="F70" i="6"/>
  <c r="O72" i="6" s="1"/>
  <c r="E70" i="6"/>
  <c r="O71" i="6" s="1"/>
  <c r="D70" i="6"/>
  <c r="O70" i="6" s="1"/>
  <c r="C70" i="6"/>
  <c r="O69" i="6" s="1"/>
  <c r="B70" i="6"/>
  <c r="O68" i="6" s="1"/>
  <c r="O58" i="6"/>
  <c r="L53" i="6"/>
  <c r="O61" i="6" s="1"/>
  <c r="K53" i="6"/>
  <c r="O60" i="6" s="1"/>
  <c r="J53" i="6"/>
  <c r="O59" i="6" s="1"/>
  <c r="I53" i="6"/>
  <c r="H53" i="6"/>
  <c r="O57" i="6" s="1"/>
  <c r="G53" i="6"/>
  <c r="O56" i="6" s="1"/>
  <c r="F53" i="6"/>
  <c r="O55" i="6" s="1"/>
  <c r="E53" i="6"/>
  <c r="O54" i="6" s="1"/>
  <c r="D53" i="6"/>
  <c r="O53" i="6" s="1"/>
  <c r="C53" i="6"/>
  <c r="O52" i="6" s="1"/>
  <c r="B53" i="6"/>
  <c r="O51" i="6" s="1"/>
  <c r="O42" i="6"/>
  <c r="L37" i="6"/>
  <c r="O45" i="6" s="1"/>
  <c r="K37" i="6"/>
  <c r="O44" i="6" s="1"/>
  <c r="J37" i="6"/>
  <c r="O43" i="6" s="1"/>
  <c r="I37" i="6"/>
  <c r="H37" i="6"/>
  <c r="O41" i="6" s="1"/>
  <c r="G37" i="6"/>
  <c r="O40" i="6" s="1"/>
  <c r="F37" i="6"/>
  <c r="O39" i="6" s="1"/>
  <c r="E37" i="6"/>
  <c r="O38" i="6" s="1"/>
  <c r="D37" i="6"/>
  <c r="O37" i="6" s="1"/>
  <c r="C37" i="6"/>
  <c r="O36" i="6" s="1"/>
  <c r="B37" i="6"/>
  <c r="O35" i="6" s="1"/>
  <c r="L21" i="6"/>
  <c r="O29" i="6" s="1"/>
  <c r="K21" i="6"/>
  <c r="O28" i="6" s="1"/>
  <c r="J21" i="6"/>
  <c r="O27" i="6" s="1"/>
  <c r="I21" i="6"/>
  <c r="O26" i="6" s="1"/>
  <c r="H21" i="6"/>
  <c r="O25" i="6" s="1"/>
  <c r="G21" i="6"/>
  <c r="O24" i="6" s="1"/>
  <c r="F21" i="6"/>
  <c r="O23" i="6" s="1"/>
  <c r="E21" i="6"/>
  <c r="O22" i="6" s="1"/>
  <c r="D21" i="6"/>
  <c r="O21" i="6" s="1"/>
  <c r="C21" i="6"/>
  <c r="O20" i="6" s="1"/>
  <c r="B21" i="6"/>
  <c r="O19" i="6" s="1"/>
  <c r="O9" i="6"/>
  <c r="L6" i="6"/>
  <c r="O14" i="6" s="1"/>
  <c r="K6" i="6"/>
  <c r="O13" i="6" s="1"/>
  <c r="J6" i="6"/>
  <c r="O12" i="6" s="1"/>
  <c r="I6" i="6"/>
  <c r="O11" i="6" s="1"/>
  <c r="H6" i="6"/>
  <c r="O10" i="6" s="1"/>
  <c r="G6" i="6"/>
  <c r="F6" i="6"/>
  <c r="O8" i="6" s="1"/>
  <c r="E6" i="6"/>
  <c r="O7" i="6" s="1"/>
  <c r="D6" i="6"/>
  <c r="O6" i="6" s="1"/>
  <c r="C6" i="6"/>
  <c r="O5" i="6" s="1"/>
  <c r="B6" i="6"/>
  <c r="O4" i="6" s="1"/>
  <c r="F26" i="3" l="1"/>
  <c r="H26" i="3" s="1"/>
  <c r="J26" i="3" s="1"/>
  <c r="F25" i="3"/>
  <c r="H25" i="3" s="1"/>
  <c r="J25" i="3" s="1"/>
  <c r="F24" i="3"/>
  <c r="H24" i="3" s="1"/>
  <c r="J24" i="3" s="1"/>
  <c r="F23" i="3"/>
  <c r="H23" i="3" s="1"/>
  <c r="J23" i="3" s="1"/>
  <c r="F22" i="3"/>
  <c r="H22" i="3" s="1"/>
  <c r="J22" i="3" s="1"/>
  <c r="F21" i="3"/>
  <c r="H21" i="3" s="1"/>
  <c r="J21" i="3" s="1"/>
  <c r="F17" i="3"/>
  <c r="H17" i="3" s="1"/>
  <c r="J17" i="3" s="1"/>
  <c r="F16" i="3"/>
  <c r="H16" i="3" s="1"/>
  <c r="J16" i="3" s="1"/>
  <c r="H15" i="3"/>
  <c r="J15" i="3" s="1"/>
  <c r="F15" i="3"/>
  <c r="F14" i="3"/>
  <c r="H14" i="3" s="1"/>
  <c r="J14" i="3" s="1"/>
  <c r="F13" i="3"/>
  <c r="H13" i="3" s="1"/>
  <c r="J13" i="3" s="1"/>
  <c r="F12" i="3"/>
  <c r="H12" i="3" s="1"/>
  <c r="J12" i="3" s="1"/>
  <c r="L87" i="5"/>
  <c r="K87" i="5"/>
  <c r="J87" i="5"/>
  <c r="I87" i="5"/>
  <c r="H87" i="5"/>
  <c r="G87" i="5"/>
  <c r="F87" i="5"/>
  <c r="E87" i="5"/>
  <c r="D87" i="5"/>
  <c r="C87" i="5"/>
  <c r="B87" i="5"/>
  <c r="L70" i="5"/>
  <c r="K70" i="5"/>
  <c r="J70" i="5"/>
  <c r="I70" i="5"/>
  <c r="H70" i="5"/>
  <c r="G70" i="5"/>
  <c r="F70" i="5"/>
  <c r="E70" i="5"/>
  <c r="D70" i="5"/>
  <c r="C70" i="5"/>
  <c r="B70" i="5"/>
  <c r="L53" i="5"/>
  <c r="K53" i="5"/>
  <c r="J53" i="5"/>
  <c r="I53" i="5"/>
  <c r="H53" i="5"/>
  <c r="G53" i="5"/>
  <c r="F53" i="5"/>
  <c r="E53" i="5"/>
  <c r="D53" i="5"/>
  <c r="C53" i="5"/>
  <c r="B53" i="5"/>
  <c r="L37" i="5"/>
  <c r="K37" i="5"/>
  <c r="J37" i="5"/>
  <c r="I37" i="5"/>
  <c r="H37" i="5"/>
  <c r="G37" i="5"/>
  <c r="F37" i="5"/>
  <c r="E37" i="5"/>
  <c r="D37" i="5"/>
  <c r="C37" i="5"/>
  <c r="B37" i="5"/>
  <c r="L21" i="5"/>
  <c r="K21" i="5"/>
  <c r="J21" i="5"/>
  <c r="I21" i="5"/>
  <c r="H21" i="5"/>
  <c r="G21" i="5"/>
  <c r="F21" i="5"/>
  <c r="E21" i="5"/>
  <c r="D21" i="5"/>
  <c r="C21" i="5"/>
  <c r="B21" i="5"/>
  <c r="L6" i="5"/>
  <c r="K6" i="5"/>
  <c r="J6" i="5"/>
  <c r="I6" i="5"/>
  <c r="H6" i="5"/>
  <c r="G6" i="5"/>
  <c r="F6" i="5"/>
  <c r="E6" i="5"/>
  <c r="D6" i="5"/>
  <c r="C6" i="5"/>
  <c r="B6" i="5"/>
  <c r="L87" i="4" l="1"/>
  <c r="K87" i="4"/>
  <c r="J87" i="4"/>
  <c r="I87" i="4"/>
  <c r="H87" i="4"/>
  <c r="G87" i="4"/>
  <c r="F87" i="4"/>
  <c r="E87" i="4"/>
  <c r="D87" i="4"/>
  <c r="C87" i="4"/>
  <c r="B87" i="4"/>
  <c r="L70" i="4"/>
  <c r="K70" i="4"/>
  <c r="J70" i="4"/>
  <c r="I70" i="4"/>
  <c r="H70" i="4"/>
  <c r="G70" i="4"/>
  <c r="F70" i="4"/>
  <c r="E70" i="4"/>
  <c r="D70" i="4"/>
  <c r="C70" i="4"/>
  <c r="B70" i="4"/>
  <c r="L53" i="4"/>
  <c r="K53" i="4"/>
  <c r="J53" i="4"/>
  <c r="I53" i="4"/>
  <c r="H53" i="4"/>
  <c r="G53" i="4"/>
  <c r="F53" i="4"/>
  <c r="E53" i="4"/>
  <c r="D53" i="4"/>
  <c r="C53" i="4"/>
  <c r="B53" i="4"/>
  <c r="L37" i="4"/>
  <c r="K37" i="4"/>
  <c r="J37" i="4"/>
  <c r="I37" i="4"/>
  <c r="H37" i="4"/>
  <c r="G37" i="4"/>
  <c r="F37" i="4"/>
  <c r="E37" i="4"/>
  <c r="D37" i="4"/>
  <c r="C37" i="4"/>
  <c r="B37" i="4"/>
  <c r="L21" i="4"/>
  <c r="K21" i="4"/>
  <c r="J21" i="4"/>
  <c r="I21" i="4"/>
  <c r="H21" i="4"/>
  <c r="G21" i="4"/>
  <c r="F21" i="4"/>
  <c r="E21" i="4"/>
  <c r="D21" i="4"/>
  <c r="C21" i="4"/>
  <c r="B21" i="4"/>
  <c r="L6" i="4"/>
  <c r="K6" i="4"/>
  <c r="J6" i="4"/>
  <c r="I6" i="4"/>
  <c r="H6" i="4"/>
  <c r="G6" i="4"/>
  <c r="F6" i="4"/>
  <c r="E6" i="4"/>
  <c r="D6" i="4"/>
  <c r="C6" i="4"/>
  <c r="B6" i="4"/>
  <c r="C87" i="2" l="1"/>
  <c r="D87" i="2"/>
  <c r="E87" i="2"/>
  <c r="F87" i="2"/>
  <c r="G87" i="2"/>
  <c r="H87" i="2"/>
  <c r="I87" i="2"/>
  <c r="J87" i="2"/>
  <c r="K87" i="2"/>
  <c r="L87" i="2"/>
  <c r="B87" i="2"/>
  <c r="C70" i="2"/>
  <c r="D70" i="2"/>
  <c r="E70" i="2"/>
  <c r="F70" i="2"/>
  <c r="G70" i="2"/>
  <c r="H70" i="2"/>
  <c r="I70" i="2"/>
  <c r="J70" i="2"/>
  <c r="K70" i="2"/>
  <c r="L70" i="2"/>
  <c r="B70" i="2"/>
  <c r="C53" i="2"/>
  <c r="D53" i="2"/>
  <c r="E53" i="2"/>
  <c r="F53" i="2"/>
  <c r="G53" i="2"/>
  <c r="H53" i="2"/>
  <c r="I53" i="2"/>
  <c r="J53" i="2"/>
  <c r="K53" i="2"/>
  <c r="L53" i="2"/>
  <c r="B53" i="2"/>
  <c r="L37" i="2"/>
  <c r="C37" i="2"/>
  <c r="D37" i="2"/>
  <c r="E37" i="2"/>
  <c r="F37" i="2"/>
  <c r="G37" i="2"/>
  <c r="H37" i="2"/>
  <c r="I37" i="2"/>
  <c r="J37" i="2"/>
  <c r="K37" i="2"/>
  <c r="B37" i="2"/>
  <c r="C21" i="2"/>
  <c r="D21" i="2"/>
  <c r="E21" i="2"/>
  <c r="F21" i="2"/>
  <c r="G21" i="2"/>
  <c r="H21" i="2"/>
  <c r="I21" i="2"/>
  <c r="J21" i="2"/>
  <c r="K21" i="2"/>
  <c r="L21" i="2"/>
  <c r="B21" i="2"/>
  <c r="C6" i="2"/>
  <c r="D6" i="2"/>
  <c r="E6" i="2"/>
  <c r="F6" i="2"/>
  <c r="G6" i="2"/>
  <c r="H6" i="2"/>
  <c r="I6" i="2"/>
  <c r="J6" i="2"/>
  <c r="K6" i="2"/>
  <c r="L6" i="2"/>
  <c r="B6" i="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<sst xmlns="http://schemas.openxmlformats.org/spreadsheetml/2006/main" count="117" uniqueCount="23">
  <si>
    <t>F1</t>
  </si>
  <si>
    <t>F2</t>
  </si>
  <si>
    <t>F3</t>
  </si>
  <si>
    <t>Sample 91133</t>
  </si>
  <si>
    <t>B1</t>
  </si>
  <si>
    <t>Sample - Blank</t>
  </si>
  <si>
    <t>B2</t>
  </si>
  <si>
    <t>B3</t>
  </si>
  <si>
    <t>B4</t>
  </si>
  <si>
    <t>B5</t>
  </si>
  <si>
    <t>B6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</si>
  <si>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</si>
  <si>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</si>
  <si>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</si>
  <si>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</si>
  <si>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</si>
  <si>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</si>
  <si>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</si>
  <si>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</si>
  <si>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</si>
  <si>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AEG - 1</t>
  </si>
  <si>
    <t>Rep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</si>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</sst>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1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678915135608048E-2"/>
                  <c:y val="-0.3908763487897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1.2689000368118286</c:v>
                </c:pt>
                <c:pt idx="1">
                  <c:v>1.2633999586105347</c:v>
                </c:pt>
                <c:pt idx="2">
                  <c:v>1.2590999603271484</c:v>
                </c:pt>
                <c:pt idx="3">
                  <c:v>1.2630000114440918</c:v>
                </c:pt>
                <c:pt idx="4">
                  <c:v>1.261199951171875</c:v>
                </c:pt>
                <c:pt idx="5">
                  <c:v>1.2616000175476074</c:v>
                </c:pt>
                <c:pt idx="6">
                  <c:v>1.2626999616622925</c:v>
                </c:pt>
                <c:pt idx="7">
                  <c:v>1.2613999843597412</c:v>
                </c:pt>
                <c:pt idx="8">
                  <c:v>1.2613999843597412</c:v>
                </c:pt>
                <c:pt idx="9">
                  <c:v>1.2627999782562256</c:v>
                </c:pt>
                <c:pt idx="10">
                  <c:v>1.2634999752044678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78888"/>
        <c:axId val="296182416"/>
      </c:scatterChart>
      <c:valAx>
        <c:axId val="2961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2416"/>
        <c:crosses val="autoZero"/>
        <c:crossBetween val="midCat"/>
      </c:valAx>
      <c:valAx>
        <c:axId val="2961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3.7999153137207031E-3</c:v>
                </c:pt>
                <c:pt idx="1">
                  <c:v>2.0000934600830078E-3</c:v>
                </c:pt>
                <c:pt idx="2">
                  <c:v>3.6100029945373535E-2</c:v>
                </c:pt>
                <c:pt idx="3">
                  <c:v>7.350003719329834E-2</c:v>
                </c:pt>
                <c:pt idx="4">
                  <c:v>7.7600002288818359E-2</c:v>
                </c:pt>
                <c:pt idx="5">
                  <c:v>0.10650002956390381</c:v>
                </c:pt>
                <c:pt idx="6">
                  <c:v>0.13910007476806641</c:v>
                </c:pt>
                <c:pt idx="7">
                  <c:v>0.16850006580352783</c:v>
                </c:pt>
                <c:pt idx="8">
                  <c:v>0.19430005550384521</c:v>
                </c:pt>
                <c:pt idx="9">
                  <c:v>0.2006000280380249</c:v>
                </c:pt>
                <c:pt idx="10">
                  <c:v>0.20780003070831299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86336"/>
        <c:axId val="296184768"/>
      </c:scatterChart>
      <c:valAx>
        <c:axId val="2961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4768"/>
        <c:crosses val="autoZero"/>
        <c:crossBetween val="midCat"/>
      </c:valAx>
      <c:valAx>
        <c:axId val="2961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382545931758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-6.7700028419494629E-2</c:v>
                </c:pt>
                <c:pt idx="1">
                  <c:v>-3.9399981498718262E-2</c:v>
                </c:pt>
                <c:pt idx="2">
                  <c:v>-1.959991455078125E-2</c:v>
                </c:pt>
                <c:pt idx="3">
                  <c:v>-2.0003318786621094E-4</c:v>
                </c:pt>
                <c:pt idx="4">
                  <c:v>2.8900027275085449E-2</c:v>
                </c:pt>
                <c:pt idx="5">
                  <c:v>5.260002613067627E-2</c:v>
                </c:pt>
                <c:pt idx="6">
                  <c:v>7.2700023651123047E-2</c:v>
                </c:pt>
                <c:pt idx="7">
                  <c:v>9.4200015068054199E-2</c:v>
                </c:pt>
                <c:pt idx="8">
                  <c:v>0.11360001564025879</c:v>
                </c:pt>
                <c:pt idx="9">
                  <c:v>0.13429999351501465</c:v>
                </c:pt>
                <c:pt idx="10">
                  <c:v>0.14789998531341553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77808"/>
        <c:axId val="296782512"/>
      </c:scatterChart>
      <c:valAx>
        <c:axId val="2967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2512"/>
        <c:crosses val="autoZero"/>
        <c:crossBetween val="midCat"/>
      </c:valAx>
      <c:valAx>
        <c:axId val="2967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-0.1333000659942627</c:v>
                </c:pt>
                <c:pt idx="1">
                  <c:v>-0.11019992828369141</c:v>
                </c:pt>
                <c:pt idx="2">
                  <c:v>-9.8999977111816406E-2</c:v>
                </c:pt>
                <c:pt idx="3">
                  <c:v>-8.3600044250488281E-2</c:v>
                </c:pt>
                <c:pt idx="4">
                  <c:v>-6.6199898719787598E-2</c:v>
                </c:pt>
                <c:pt idx="5">
                  <c:v>-4.2899966239929199E-2</c:v>
                </c:pt>
                <c:pt idx="6">
                  <c:v>-1.249992847442627E-2</c:v>
                </c:pt>
                <c:pt idx="7">
                  <c:v>1.2899994850158691E-2</c:v>
                </c:pt>
                <c:pt idx="8">
                  <c:v>4.3400049209594727E-2</c:v>
                </c:pt>
                <c:pt idx="9">
                  <c:v>6.25E-2</c:v>
                </c:pt>
                <c:pt idx="10">
                  <c:v>7.9900026321411133E-2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81728"/>
        <c:axId val="296782120"/>
      </c:scatterChart>
      <c:valAx>
        <c:axId val="2967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2120"/>
        <c:crosses val="autoZero"/>
        <c:crossBetween val="midCat"/>
      </c:valAx>
      <c:valAx>
        <c:axId val="29678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6.9000005722045898E-2</c:v>
                </c:pt>
                <c:pt idx="1">
                  <c:v>0.10040009021759033</c:v>
                </c:pt>
                <c:pt idx="2">
                  <c:v>0.13080000877380371</c:v>
                </c:pt>
                <c:pt idx="3">
                  <c:v>0.15279996395111084</c:v>
                </c:pt>
                <c:pt idx="4">
                  <c:v>0.18560004234313965</c:v>
                </c:pt>
                <c:pt idx="5">
                  <c:v>0.22000002861022949</c:v>
                </c:pt>
                <c:pt idx="6">
                  <c:v>0.24290001392364502</c:v>
                </c:pt>
                <c:pt idx="7">
                  <c:v>0.26440000534057617</c:v>
                </c:pt>
                <c:pt idx="8">
                  <c:v>0.29009997844696045</c:v>
                </c:pt>
                <c:pt idx="9">
                  <c:v>0.31000006198883057</c:v>
                </c:pt>
                <c:pt idx="10">
                  <c:v>0.32570004463195801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82904"/>
        <c:axId val="296784080"/>
      </c:scatterChart>
      <c:valAx>
        <c:axId val="2967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4080"/>
        <c:crosses val="autoZero"/>
        <c:crossBetween val="midCat"/>
      </c:valAx>
      <c:valAx>
        <c:axId val="2967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3.600001335144043E-3</c:v>
                </c:pt>
                <c:pt idx="1">
                  <c:v>3.600001335144043E-2</c:v>
                </c:pt>
                <c:pt idx="2">
                  <c:v>6.4200043678283691E-2</c:v>
                </c:pt>
                <c:pt idx="3">
                  <c:v>8.6099982261657715E-2</c:v>
                </c:pt>
                <c:pt idx="4">
                  <c:v>0.10880005359649658</c:v>
                </c:pt>
                <c:pt idx="5">
                  <c:v>0.14619994163513184</c:v>
                </c:pt>
                <c:pt idx="6">
                  <c:v>0.17850005626678467</c:v>
                </c:pt>
                <c:pt idx="7">
                  <c:v>0.2145000696182251</c:v>
                </c:pt>
                <c:pt idx="8">
                  <c:v>0.24849998950958252</c:v>
                </c:pt>
                <c:pt idx="9">
                  <c:v>0.28020000457763672</c:v>
                </c:pt>
                <c:pt idx="10">
                  <c:v>0.31060004234313965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76632"/>
        <c:axId val="296779768"/>
      </c:scatterChart>
      <c:valAx>
        <c:axId val="2967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9768"/>
        <c:crosses val="autoZero"/>
        <c:crossBetween val="midCat"/>
      </c:valAx>
      <c:valAx>
        <c:axId val="2967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3.7299990653991699E-2</c:v>
                </c:pt>
                <c:pt idx="1">
                  <c:v>7.5700044631958008E-2</c:v>
                </c:pt>
                <c:pt idx="2">
                  <c:v>0.11330008506774902</c:v>
                </c:pt>
                <c:pt idx="3">
                  <c:v>0.15250003337860107</c:v>
                </c:pt>
                <c:pt idx="4">
                  <c:v>0.1838001012802124</c:v>
                </c:pt>
                <c:pt idx="5">
                  <c:v>0.21109998226165771</c:v>
                </c:pt>
                <c:pt idx="6">
                  <c:v>0.23820006847381592</c:v>
                </c:pt>
                <c:pt idx="7">
                  <c:v>0.26419997215270996</c:v>
                </c:pt>
                <c:pt idx="8">
                  <c:v>0.29359996318817139</c:v>
                </c:pt>
                <c:pt idx="9">
                  <c:v>0.31490004062652588</c:v>
                </c:pt>
                <c:pt idx="10">
                  <c:v>0.3377000093460083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78984"/>
        <c:axId val="296778200"/>
      </c:scatterChart>
      <c:valAx>
        <c:axId val="2967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8200"/>
        <c:crosses val="autoZero"/>
        <c:crossBetween val="midCat"/>
      </c:valAx>
      <c:valAx>
        <c:axId val="2967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-9.2700004577636719E-2</c:v>
                </c:pt>
                <c:pt idx="1">
                  <c:v>-0.10529994964599609</c:v>
                </c:pt>
                <c:pt idx="2">
                  <c:v>-6.8199992179870605E-2</c:v>
                </c:pt>
                <c:pt idx="3">
                  <c:v>-2.2799968719482422E-2</c:v>
                </c:pt>
                <c:pt idx="4">
                  <c:v>-1.5000104904174805E-2</c:v>
                </c:pt>
                <c:pt idx="5">
                  <c:v>1.8600106239318848E-2</c:v>
                </c:pt>
                <c:pt idx="6">
                  <c:v>5.0899982452392578E-2</c:v>
                </c:pt>
                <c:pt idx="7">
                  <c:v>8.1300020217895508E-2</c:v>
                </c:pt>
                <c:pt idx="8">
                  <c:v>0.1082000732421875</c:v>
                </c:pt>
                <c:pt idx="9">
                  <c:v>0.1184999942779541</c:v>
                </c:pt>
                <c:pt idx="10">
                  <c:v>0.12709999084472656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80944"/>
        <c:axId val="296777024"/>
      </c:scatterChart>
      <c:valAx>
        <c:axId val="2967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7024"/>
        <c:crosses val="autoZero"/>
        <c:crossBetween val="midCat"/>
      </c:valAx>
      <c:valAx>
        <c:axId val="296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382545931758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-0.16419994831085205</c:v>
                </c:pt>
                <c:pt idx="1">
                  <c:v>-0.14670002460479736</c:v>
                </c:pt>
                <c:pt idx="2">
                  <c:v>-0.12389993667602539</c:v>
                </c:pt>
                <c:pt idx="3">
                  <c:v>-9.6500039100646973E-2</c:v>
                </c:pt>
                <c:pt idx="4">
                  <c:v>-6.3700079917907715E-2</c:v>
                </c:pt>
                <c:pt idx="5">
                  <c:v>-3.5299897193908691E-2</c:v>
                </c:pt>
                <c:pt idx="6">
                  <c:v>-1.5500068664550781E-2</c:v>
                </c:pt>
                <c:pt idx="7">
                  <c:v>6.999969482421875E-3</c:v>
                </c:pt>
                <c:pt idx="8">
                  <c:v>2.7500033378601074E-2</c:v>
                </c:pt>
                <c:pt idx="9">
                  <c:v>5.2199959754943848E-2</c:v>
                </c:pt>
                <c:pt idx="10">
                  <c:v>6.7199945449829102E-2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77416"/>
        <c:axId val="296778592"/>
      </c:scatterChart>
      <c:valAx>
        <c:axId val="29677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8592"/>
        <c:crosses val="autoZero"/>
        <c:crossBetween val="midCat"/>
      </c:valAx>
      <c:valAx>
        <c:axId val="2967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-0.22979998588562012</c:v>
                </c:pt>
                <c:pt idx="1">
                  <c:v>-0.21749997138977051</c:v>
                </c:pt>
                <c:pt idx="2">
                  <c:v>-0.20329999923706055</c:v>
                </c:pt>
                <c:pt idx="3">
                  <c:v>-0.17990005016326904</c:v>
                </c:pt>
                <c:pt idx="4">
                  <c:v>-0.15880000591278076</c:v>
                </c:pt>
                <c:pt idx="5">
                  <c:v>-0.13079988956451416</c:v>
                </c:pt>
                <c:pt idx="6">
                  <c:v>-0.1007000207901001</c:v>
                </c:pt>
                <c:pt idx="7">
                  <c:v>-7.4300050735473633E-2</c:v>
                </c:pt>
                <c:pt idx="8">
                  <c:v>-4.2699933052062988E-2</c:v>
                </c:pt>
                <c:pt idx="9">
                  <c:v>-1.9600033760070801E-2</c:v>
                </c:pt>
                <c:pt idx="10">
                  <c:v>-8.0001354217529297E-4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2104"/>
        <c:axId val="244070536"/>
      </c:scatterChart>
      <c:valAx>
        <c:axId val="24407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0536"/>
        <c:crosses val="autoZero"/>
        <c:crossBetween val="midCat"/>
      </c:valAx>
      <c:valAx>
        <c:axId val="2440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-2.7499914169311523E-2</c:v>
                </c:pt>
                <c:pt idx="1">
                  <c:v>-6.8999528884887695E-3</c:v>
                </c:pt>
                <c:pt idx="2">
                  <c:v>2.649998664855957E-2</c:v>
                </c:pt>
                <c:pt idx="3">
                  <c:v>5.6499958038330078E-2</c:v>
                </c:pt>
                <c:pt idx="4">
                  <c:v>9.2999935150146484E-2</c:v>
                </c:pt>
                <c:pt idx="5">
                  <c:v>0.13210010528564453</c:v>
                </c:pt>
                <c:pt idx="6">
                  <c:v>0.15469992160797119</c:v>
                </c:pt>
                <c:pt idx="7">
                  <c:v>0.17719995975494385</c:v>
                </c:pt>
                <c:pt idx="8">
                  <c:v>0.20399999618530273</c:v>
                </c:pt>
                <c:pt idx="9">
                  <c:v>0.22790002822875977</c:v>
                </c:pt>
                <c:pt idx="10">
                  <c:v>0.24500000476837158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5256"/>
        <c:axId val="297536040"/>
      </c:scatterChart>
      <c:valAx>
        <c:axId val="29753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6040"/>
        <c:crosses val="autoZero"/>
        <c:crossBetween val="midCat"/>
      </c:valAx>
      <c:valAx>
        <c:axId val="2975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790026246719161E-2"/>
                  <c:y val="-0.51310987168270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1.365399956703186</c:v>
                </c:pt>
                <c:pt idx="1">
                  <c:v>1.3707000017166138</c:v>
                </c:pt>
                <c:pt idx="2">
                  <c:v>1.3633999824523926</c:v>
                </c:pt>
                <c:pt idx="3">
                  <c:v>1.3593000173568726</c:v>
                </c:pt>
                <c:pt idx="4">
                  <c:v>1.3538000583648682</c:v>
                </c:pt>
                <c:pt idx="5">
                  <c:v>1.3494999408721924</c:v>
                </c:pt>
                <c:pt idx="6">
                  <c:v>1.3509000539779663</c:v>
                </c:pt>
                <c:pt idx="7">
                  <c:v>1.3486000299453735</c:v>
                </c:pt>
                <c:pt idx="8">
                  <c:v>1.3474999666213989</c:v>
                </c:pt>
                <c:pt idx="9">
                  <c:v>1.3449000120162964</c:v>
                </c:pt>
                <c:pt idx="10">
                  <c:v>1.3442000150680542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79672"/>
        <c:axId val="296184376"/>
      </c:scatterChart>
      <c:valAx>
        <c:axId val="2961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4376"/>
        <c:crosses val="autoZero"/>
        <c:crossBetween val="midCat"/>
      </c:valAx>
      <c:valAx>
        <c:axId val="2961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7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-9.2899918556213379E-2</c:v>
                </c:pt>
                <c:pt idx="1">
                  <c:v>-7.1300029754638672E-2</c:v>
                </c:pt>
                <c:pt idx="2">
                  <c:v>-4.0099978446960449E-2</c:v>
                </c:pt>
                <c:pt idx="3">
                  <c:v>-1.0200023651123047E-2</c:v>
                </c:pt>
                <c:pt idx="4">
                  <c:v>1.6199946403503418E-2</c:v>
                </c:pt>
                <c:pt idx="5">
                  <c:v>5.8300018310546875E-2</c:v>
                </c:pt>
                <c:pt idx="6">
                  <c:v>9.029996395111084E-2</c:v>
                </c:pt>
                <c:pt idx="7">
                  <c:v>0.12730002403259277</c:v>
                </c:pt>
                <c:pt idx="8">
                  <c:v>0.1624000072479248</c:v>
                </c:pt>
                <c:pt idx="9">
                  <c:v>0.19809997081756592</c:v>
                </c:pt>
                <c:pt idx="10">
                  <c:v>0.22990000247955322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3296"/>
        <c:axId val="297534864"/>
      </c:scatterChart>
      <c:valAx>
        <c:axId val="2975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4864"/>
        <c:crosses val="autoZero"/>
        <c:crossBetween val="midCat"/>
      </c:valAx>
      <c:valAx>
        <c:axId val="297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-5.9199929237365723E-2</c:v>
                </c:pt>
                <c:pt idx="1">
                  <c:v>-3.1599998474121094E-2</c:v>
                </c:pt>
                <c:pt idx="2">
                  <c:v>9.0000629425048828E-3</c:v>
                </c:pt>
                <c:pt idx="3">
                  <c:v>5.6200027465820313E-2</c:v>
                </c:pt>
                <c:pt idx="4">
                  <c:v>9.1199994087219238E-2</c:v>
                </c:pt>
                <c:pt idx="5">
                  <c:v>0.12320005893707275</c:v>
                </c:pt>
                <c:pt idx="6">
                  <c:v>0.14999997615814209</c:v>
                </c:pt>
                <c:pt idx="7">
                  <c:v>0.17699992656707764</c:v>
                </c:pt>
                <c:pt idx="8">
                  <c:v>0.20749998092651367</c:v>
                </c:pt>
                <c:pt idx="9">
                  <c:v>0.23280000686645508</c:v>
                </c:pt>
                <c:pt idx="10">
                  <c:v>0.25699996948242188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6824"/>
        <c:axId val="297534080"/>
      </c:scatterChart>
      <c:valAx>
        <c:axId val="29753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4080"/>
        <c:crosses val="autoZero"/>
        <c:crossBetween val="midCat"/>
      </c:valAx>
      <c:valAx>
        <c:axId val="297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'3'!$O$4:$O$14</c:f>
              <c:numCache>
                <c:formatCode>General</c:formatCode>
                <c:ptCount val="11"/>
                <c:pt idx="0">
                  <c:v>5.3999900817871094E-2</c:v>
                </c:pt>
                <c:pt idx="1">
                  <c:v>5.7400107383728027E-2</c:v>
                </c:pt>
                <c:pt idx="2">
                  <c:v>8.7599992752075195E-2</c:v>
                </c:pt>
                <c:pt idx="3">
                  <c:v>0.13010001182556152</c:v>
                </c:pt>
                <c:pt idx="4">
                  <c:v>0.13899993896484375</c:v>
                </c:pt>
                <c:pt idx="5">
                  <c:v>0.16490006446838379</c:v>
                </c:pt>
                <c:pt idx="6">
                  <c:v>0.20000004768371582</c:v>
                </c:pt>
                <c:pt idx="7">
                  <c:v>0.22699999809265137</c:v>
                </c:pt>
                <c:pt idx="8">
                  <c:v>0.25059998035430908</c:v>
                </c:pt>
                <c:pt idx="9">
                  <c:v>0.25940001010894775</c:v>
                </c:pt>
                <c:pt idx="10">
                  <c:v>0.26740002632141113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3688"/>
        <c:axId val="297531336"/>
      </c:scatterChart>
      <c:valAx>
        <c:axId val="29753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1336"/>
        <c:crosses val="autoZero"/>
        <c:crossBetween val="midCat"/>
      </c:valAx>
      <c:valAx>
        <c:axId val="2975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382545931758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'3'!$O$19:$O$29</c:f>
              <c:numCache>
                <c:formatCode>General</c:formatCode>
                <c:ptCount val="11"/>
                <c:pt idx="0">
                  <c:v>-1.7500042915344238E-2</c:v>
                </c:pt>
                <c:pt idx="1">
                  <c:v>1.6000032424926758E-2</c:v>
                </c:pt>
                <c:pt idx="2">
                  <c:v>3.190004825592041E-2</c:v>
                </c:pt>
                <c:pt idx="3">
                  <c:v>5.6399941444396973E-2</c:v>
                </c:pt>
                <c:pt idx="4">
                  <c:v>9.029996395111084E-2</c:v>
                </c:pt>
                <c:pt idx="5">
                  <c:v>0.11100006103515625</c:v>
                </c:pt>
                <c:pt idx="6">
                  <c:v>0.13359999656677246</c:v>
                </c:pt>
                <c:pt idx="7">
                  <c:v>0.15269994735717773</c:v>
                </c:pt>
                <c:pt idx="8">
                  <c:v>0.16989994049072266</c:v>
                </c:pt>
                <c:pt idx="9">
                  <c:v>0.1930999755859375</c:v>
                </c:pt>
                <c:pt idx="10">
                  <c:v>0.20749998092651367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2120"/>
        <c:axId val="297529376"/>
      </c:scatterChart>
      <c:valAx>
        <c:axId val="29753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29376"/>
        <c:crosses val="autoZero"/>
        <c:crossBetween val="midCat"/>
      </c:valAx>
      <c:valAx>
        <c:axId val="2975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16032370953631"/>
                  <c:y val="6.06226305045202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'3'!$O$35:$O$45</c:f>
              <c:numCache>
                <c:formatCode>General</c:formatCode>
                <c:ptCount val="11"/>
                <c:pt idx="0">
                  <c:v>-8.3100080490112305E-2</c:v>
                </c:pt>
                <c:pt idx="1">
                  <c:v>-5.4799914360046387E-2</c:v>
                </c:pt>
                <c:pt idx="2">
                  <c:v>-4.7500014305114746E-2</c:v>
                </c:pt>
                <c:pt idx="3">
                  <c:v>-2.7000069618225098E-2</c:v>
                </c:pt>
                <c:pt idx="4">
                  <c:v>-4.799962043762207E-3</c:v>
                </c:pt>
                <c:pt idx="5">
                  <c:v>1.5500068664550781E-2</c:v>
                </c:pt>
                <c:pt idx="6">
                  <c:v>4.8400044441223145E-2</c:v>
                </c:pt>
                <c:pt idx="7">
                  <c:v>7.1399927139282227E-2</c:v>
                </c:pt>
                <c:pt idx="8">
                  <c:v>9.9699974060058594E-2</c:v>
                </c:pt>
                <c:pt idx="9">
                  <c:v>0.12129998207092285</c:v>
                </c:pt>
                <c:pt idx="10">
                  <c:v>0.13950002193450928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29768"/>
        <c:axId val="297530552"/>
      </c:scatterChart>
      <c:valAx>
        <c:axId val="29752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0552"/>
        <c:crosses val="autoZero"/>
        <c:crossBetween val="midCat"/>
      </c:valAx>
      <c:valAx>
        <c:axId val="29753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6087051618548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'3'!$O$51:$O$61</c:f>
              <c:numCache>
                <c:formatCode>General</c:formatCode>
                <c:ptCount val="11"/>
                <c:pt idx="0">
                  <c:v>0.11919999122619629</c:v>
                </c:pt>
                <c:pt idx="1">
                  <c:v>0.15580010414123535</c:v>
                </c:pt>
                <c:pt idx="2">
                  <c:v>0.18229997158050537</c:v>
                </c:pt>
                <c:pt idx="3">
                  <c:v>0.20939993858337402</c:v>
                </c:pt>
                <c:pt idx="4">
                  <c:v>0.24699997901916504</c:v>
                </c:pt>
                <c:pt idx="5">
                  <c:v>0.27840006351470947</c:v>
                </c:pt>
                <c:pt idx="6">
                  <c:v>0.30379998683929443</c:v>
                </c:pt>
                <c:pt idx="7">
                  <c:v>0.32289993762969971</c:v>
                </c:pt>
                <c:pt idx="8">
                  <c:v>0.34639990329742432</c:v>
                </c:pt>
                <c:pt idx="9">
                  <c:v>0.36880004405975342</c:v>
                </c:pt>
                <c:pt idx="10">
                  <c:v>0.38530004024505615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32512"/>
        <c:axId val="297532904"/>
      </c:scatterChart>
      <c:valAx>
        <c:axId val="2975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2904"/>
        <c:crosses val="autoZero"/>
        <c:crossBetween val="midCat"/>
      </c:valAx>
      <c:valAx>
        <c:axId val="2975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'3'!$O$68:$O$78</c:f>
              <c:numCache>
                <c:formatCode>General</c:formatCode>
                <c:ptCount val="11"/>
                <c:pt idx="0">
                  <c:v>5.3799986839294434E-2</c:v>
                </c:pt>
                <c:pt idx="1">
                  <c:v>9.1400027275085449E-2</c:v>
                </c:pt>
                <c:pt idx="2">
                  <c:v>0.11570000648498535</c:v>
                </c:pt>
                <c:pt idx="3">
                  <c:v>0.1426999568939209</c:v>
                </c:pt>
                <c:pt idx="4">
                  <c:v>0.17019999027252197</c:v>
                </c:pt>
                <c:pt idx="5">
                  <c:v>0.20459997653961182</c:v>
                </c:pt>
                <c:pt idx="6">
                  <c:v>0.23940002918243408</c:v>
                </c:pt>
                <c:pt idx="7">
                  <c:v>0.27300000190734863</c:v>
                </c:pt>
                <c:pt idx="8">
                  <c:v>0.30479991436004639</c:v>
                </c:pt>
                <c:pt idx="9">
                  <c:v>0.33899998664855957</c:v>
                </c:pt>
                <c:pt idx="10">
                  <c:v>0.37020003795623779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08104"/>
        <c:axId val="296507320"/>
      </c:scatterChart>
      <c:valAx>
        <c:axId val="29650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7320"/>
        <c:crosses val="autoZero"/>
        <c:crossBetween val="midCat"/>
      </c:valAx>
      <c:valAx>
        <c:axId val="2965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2753718285214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'3'!$O$85:$O$95</c:f>
              <c:numCache>
                <c:formatCode>General</c:formatCode>
                <c:ptCount val="11"/>
                <c:pt idx="0">
                  <c:v>8.749997615814209E-2</c:v>
                </c:pt>
                <c:pt idx="1">
                  <c:v>0.13110005855560303</c:v>
                </c:pt>
                <c:pt idx="2">
                  <c:v>0.16480004787445068</c:v>
                </c:pt>
                <c:pt idx="3">
                  <c:v>0.20910000801086426</c:v>
                </c:pt>
                <c:pt idx="4">
                  <c:v>0.24520003795623779</c:v>
                </c:pt>
                <c:pt idx="5">
                  <c:v>0.2695000171661377</c:v>
                </c:pt>
                <c:pt idx="6">
                  <c:v>0.29910004138946533</c:v>
                </c:pt>
                <c:pt idx="7">
                  <c:v>0.3226999044418335</c:v>
                </c:pt>
                <c:pt idx="8">
                  <c:v>0.34989988803863525</c:v>
                </c:pt>
                <c:pt idx="9">
                  <c:v>0.37370002269744873</c:v>
                </c:pt>
                <c:pt idx="10">
                  <c:v>0.39730000495910645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12416"/>
        <c:axId val="296507712"/>
      </c:scatterChart>
      <c:valAx>
        <c:axId val="29651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7712"/>
        <c:crosses val="autoZero"/>
        <c:crossBetween val="midCat"/>
      </c:valAx>
      <c:valAx>
        <c:axId val="296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1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76640419947508E-2"/>
                  <c:y val="-0.39549613589967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1.2187000513076782</c:v>
                </c:pt>
                <c:pt idx="1">
                  <c:v>1.2079999446868896</c:v>
                </c:pt>
                <c:pt idx="2">
                  <c:v>1.2075999975204468</c:v>
                </c:pt>
                <c:pt idx="3">
                  <c:v>1.2064000368118286</c:v>
                </c:pt>
                <c:pt idx="4">
                  <c:v>1.1998000144958496</c:v>
                </c:pt>
                <c:pt idx="5">
                  <c:v>1.2031999826431274</c:v>
                </c:pt>
                <c:pt idx="6">
                  <c:v>1.2017999887466431</c:v>
                </c:pt>
                <c:pt idx="7">
                  <c:v>1.2029000520706177</c:v>
                </c:pt>
                <c:pt idx="8">
                  <c:v>1.2051000595092773</c:v>
                </c:pt>
                <c:pt idx="9">
                  <c:v>1.2039999961853027</c:v>
                </c:pt>
                <c:pt idx="10">
                  <c:v>1.2038999795913696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82024"/>
        <c:axId val="296183984"/>
      </c:scatterChart>
      <c:valAx>
        <c:axId val="29618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3984"/>
        <c:crosses val="autoZero"/>
        <c:crossBetween val="midCat"/>
      </c:valAx>
      <c:valAx>
        <c:axId val="2961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8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- B'!$N$4:$N$14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 - B'!$O$4:$O$14</c:f>
              <c:numCache>
                <c:formatCode>General</c:formatCode>
                <c:ptCount val="11"/>
                <c:pt idx="0">
                  <c:v>1.2726999521255493</c:v>
                </c:pt>
                <c:pt idx="1">
                  <c:v>1.2654000520706177</c:v>
                </c:pt>
                <c:pt idx="2">
                  <c:v>1.295199990272522</c:v>
                </c:pt>
                <c:pt idx="3">
                  <c:v>1.3365000486373901</c:v>
                </c:pt>
                <c:pt idx="4">
                  <c:v>1.3387999534606934</c:v>
                </c:pt>
                <c:pt idx="5">
                  <c:v>1.3681000471115112</c:v>
                </c:pt>
                <c:pt idx="6">
                  <c:v>1.4018000364303589</c:v>
                </c:pt>
                <c:pt idx="7">
                  <c:v>1.429900050163269</c:v>
                </c:pt>
                <c:pt idx="8">
                  <c:v>1.4557000398635864</c:v>
                </c:pt>
                <c:pt idx="9">
                  <c:v>1.4634000062942505</c:v>
                </c:pt>
                <c:pt idx="10">
                  <c:v>1.4713000059127808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40776"/>
        <c:axId val="403538032"/>
      </c:scatterChart>
      <c:valAx>
        <c:axId val="40354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8032"/>
        <c:crosses val="autoZero"/>
        <c:crossBetween val="midCat"/>
      </c:valAx>
      <c:valAx>
        <c:axId val="403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- B'!$N$19:$N$29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 - B'!$O$19:$O$29</c:f>
              <c:numCache>
                <c:formatCode>General</c:formatCode>
                <c:ptCount val="11"/>
                <c:pt idx="0">
                  <c:v>1.201200008392334</c:v>
                </c:pt>
                <c:pt idx="1">
                  <c:v>1.2239999771118164</c:v>
                </c:pt>
                <c:pt idx="2">
                  <c:v>1.2395000457763672</c:v>
                </c:pt>
                <c:pt idx="3">
                  <c:v>1.2627999782562256</c:v>
                </c:pt>
                <c:pt idx="4">
                  <c:v>1.2900999784469604</c:v>
                </c:pt>
                <c:pt idx="5">
                  <c:v>1.3142000436782837</c:v>
                </c:pt>
                <c:pt idx="6">
                  <c:v>1.3353999853134155</c:v>
                </c:pt>
                <c:pt idx="7">
                  <c:v>1.3555999994277954</c:v>
                </c:pt>
                <c:pt idx="8">
                  <c:v>1.375</c:v>
                </c:pt>
                <c:pt idx="9">
                  <c:v>1.3970999717712402</c:v>
                </c:pt>
                <c:pt idx="10">
                  <c:v>1.4113999605178833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34504"/>
        <c:axId val="403543912"/>
      </c:scatterChart>
      <c:valAx>
        <c:axId val="4035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3912"/>
        <c:crosses val="autoZero"/>
        <c:crossBetween val="midCat"/>
      </c:valAx>
      <c:valAx>
        <c:axId val="4035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- B'!$N$35:$N$45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 - B'!$O$35:$O$45</c:f>
              <c:numCache>
                <c:formatCode>General</c:formatCode>
                <c:ptCount val="11"/>
                <c:pt idx="0">
                  <c:v>1.1355999708175659</c:v>
                </c:pt>
                <c:pt idx="1">
                  <c:v>1.1532000303268433</c:v>
                </c:pt>
                <c:pt idx="2">
                  <c:v>1.160099983215332</c:v>
                </c:pt>
                <c:pt idx="3">
                  <c:v>1.1793999671936035</c:v>
                </c:pt>
                <c:pt idx="4">
                  <c:v>1.1950000524520874</c:v>
                </c:pt>
                <c:pt idx="5">
                  <c:v>1.2187000513076782</c:v>
                </c:pt>
                <c:pt idx="6">
                  <c:v>1.2502000331878662</c:v>
                </c:pt>
                <c:pt idx="7">
                  <c:v>1.2742999792098999</c:v>
                </c:pt>
                <c:pt idx="8">
                  <c:v>1.3048000335693359</c:v>
                </c:pt>
                <c:pt idx="9">
                  <c:v>1.3252999782562256</c:v>
                </c:pt>
                <c:pt idx="10">
                  <c:v>1.3434000015258789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34896"/>
        <c:axId val="403538816"/>
      </c:scatterChart>
      <c:valAx>
        <c:axId val="4035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8816"/>
        <c:crosses val="autoZero"/>
        <c:crossBetween val="midCat"/>
      </c:valAx>
      <c:valAx>
        <c:axId val="4035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- B'!$N$51:$N$61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 - B'!$O$51:$O$61</c:f>
              <c:numCache>
                <c:formatCode>General</c:formatCode>
                <c:ptCount val="11"/>
                <c:pt idx="0">
                  <c:v>1.3379000425338745</c:v>
                </c:pt>
                <c:pt idx="1">
                  <c:v>1.363800048828125</c:v>
                </c:pt>
                <c:pt idx="2">
                  <c:v>1.3898999691009521</c:v>
                </c:pt>
                <c:pt idx="3">
                  <c:v>1.4157999753952026</c:v>
                </c:pt>
                <c:pt idx="4">
                  <c:v>1.4467999935150146</c:v>
                </c:pt>
                <c:pt idx="5">
                  <c:v>1.4816000461578369</c:v>
                </c:pt>
                <c:pt idx="6">
                  <c:v>1.5055999755859375</c:v>
                </c:pt>
                <c:pt idx="7">
                  <c:v>1.5257999897003174</c:v>
                </c:pt>
                <c:pt idx="8">
                  <c:v>1.5514999628067017</c:v>
                </c:pt>
                <c:pt idx="9">
                  <c:v>1.5728000402450562</c:v>
                </c:pt>
                <c:pt idx="10">
                  <c:v>1.5892000198364258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38424"/>
        <c:axId val="403539208"/>
      </c:scatterChart>
      <c:valAx>
        <c:axId val="40353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9208"/>
        <c:crosses val="autoZero"/>
        <c:crossBetween val="midCat"/>
      </c:valAx>
      <c:valAx>
        <c:axId val="4035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46587926509185"/>
                  <c:y val="0.21453156897054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- B'!$N$68:$N$78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 - B'!$O$68:$O$78</c:f>
              <c:numCache>
                <c:formatCode>General</c:formatCode>
                <c:ptCount val="11"/>
                <c:pt idx="0">
                  <c:v>1.2725000381469727</c:v>
                </c:pt>
                <c:pt idx="1">
                  <c:v>1.2993999719619751</c:v>
                </c:pt>
                <c:pt idx="2">
                  <c:v>1.3233000040054321</c:v>
                </c:pt>
                <c:pt idx="3">
                  <c:v>1.3490999937057495</c:v>
                </c:pt>
                <c:pt idx="4">
                  <c:v>1.3700000047683716</c:v>
                </c:pt>
                <c:pt idx="5">
                  <c:v>1.4077999591827393</c:v>
                </c:pt>
                <c:pt idx="6">
                  <c:v>1.4412000179290771</c:v>
                </c:pt>
                <c:pt idx="7">
                  <c:v>1.4759000539779663</c:v>
                </c:pt>
                <c:pt idx="8">
                  <c:v>1.5098999738693237</c:v>
                </c:pt>
                <c:pt idx="9">
                  <c:v>1.5429999828338623</c:v>
                </c:pt>
                <c:pt idx="10">
                  <c:v>1.5741000175476074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35680"/>
        <c:axId val="403544696"/>
      </c:scatterChart>
      <c:valAx>
        <c:axId val="4035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4696"/>
        <c:crosses val="autoZero"/>
        <c:crossBetween val="midCat"/>
      </c:valAx>
      <c:valAx>
        <c:axId val="4035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 - B'!$N$85:$N$95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 - B'!$O$85:$O$95</c:f>
              <c:numCache>
                <c:formatCode>General</c:formatCode>
                <c:ptCount val="11"/>
                <c:pt idx="0">
                  <c:v>1.3062000274658203</c:v>
                </c:pt>
                <c:pt idx="1">
                  <c:v>1.3391000032424927</c:v>
                </c:pt>
                <c:pt idx="2">
                  <c:v>1.3724000453948975</c:v>
                </c:pt>
                <c:pt idx="3">
                  <c:v>1.4155000448226929</c:v>
                </c:pt>
                <c:pt idx="4">
                  <c:v>1.4450000524520874</c:v>
                </c:pt>
                <c:pt idx="5">
                  <c:v>1.4726999998092651</c:v>
                </c:pt>
                <c:pt idx="6">
                  <c:v>1.5009000301361084</c:v>
                </c:pt>
                <c:pt idx="7">
                  <c:v>1.5255999565124512</c:v>
                </c:pt>
                <c:pt idx="8">
                  <c:v>1.5549999475479126</c:v>
                </c:pt>
                <c:pt idx="9">
                  <c:v>1.5777000188827515</c:v>
                </c:pt>
                <c:pt idx="10">
                  <c:v>1.6011999845504761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36072"/>
        <c:axId val="403541952"/>
      </c:scatterChart>
      <c:valAx>
        <c:axId val="4035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41952"/>
        <c:crosses val="autoZero"/>
        <c:crossBetween val="midCat"/>
      </c:valAx>
      <c:valAx>
        <c:axId val="4035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3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160020</xdr:rowOff>
    </xdr:from>
    <xdr:to>
      <xdr:col>7</xdr:col>
      <xdr:colOff>304800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15</xdr:row>
      <xdr:rowOff>175260</xdr:rowOff>
    </xdr:from>
    <xdr:to>
      <xdr:col>15</xdr:col>
      <xdr:colOff>297180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586740</xdr:colOff>
      <xdr:row>15</xdr:row>
      <xdr:rowOff>175260</xdr:rowOff>
    </xdr:from>
    <xdr:to>
      <xdr:col>23</xdr:col>
      <xdr:colOff>281940</xdr:colOff>
      <xdr:row>30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3" sqref="A3:L3"/>
    </sheetView>
  </sheetViews>
  <sheetFormatPr defaultRowHeight="14.4" x14ac:dyDescent="0.3"/>
  <sheetData>
    <row r="1" spans="1:18" x14ac:dyDescent="0.3">
      <c r="A1" s="3" t="s">
        <v>0</v>
      </c>
      <c r="B1" s="2">
        <v>1.2689000368118286</v>
      </c>
      <c r="C1" s="2">
        <v>1.2633999586105347</v>
      </c>
      <c r="D1" s="2">
        <v>1.2590999603271484</v>
      </c>
      <c r="E1" s="2">
        <v>1.2630000114440918</v>
      </c>
      <c r="F1" s="2">
        <v>1.261199951171875</v>
      </c>
      <c r="G1" s="2">
        <v>1.2616000175476074</v>
      </c>
      <c r="H1" s="2">
        <v>1.2626999616622925</v>
      </c>
      <c r="I1" s="2">
        <v>1.2613999843597412</v>
      </c>
      <c r="J1" s="2">
        <v>1.2613999843597412</v>
      </c>
      <c r="K1" s="2">
        <v>1.2627999782562256</v>
      </c>
      <c r="L1" s="2">
        <v>1.2634999752044678</v>
      </c>
      <c r="M1" s="1"/>
      <c r="N1" s="1"/>
      <c r="O1" s="1"/>
      <c r="P1" s="1"/>
      <c r="Q1" s="1"/>
      <c r="R1" s="1"/>
    </row>
    <row r="2" spans="1:18" x14ac:dyDescent="0.3">
      <c r="A2" s="3" t="s">
        <v>1</v>
      </c>
      <c r="B2" s="2">
        <v>1.365399956703186</v>
      </c>
      <c r="C2" s="2">
        <v>1.3707000017166138</v>
      </c>
      <c r="D2" s="2">
        <v>1.3633999824523926</v>
      </c>
      <c r="E2" s="2">
        <v>1.3593000173568726</v>
      </c>
      <c r="F2" s="2">
        <v>1.3538000583648682</v>
      </c>
      <c r="G2" s="2">
        <v>1.3494999408721924</v>
      </c>
      <c r="H2" s="2">
        <v>1.3509000539779663</v>
      </c>
      <c r="I2" s="2">
        <v>1.3486000299453735</v>
      </c>
      <c r="J2" s="2">
        <v>1.3474999666213989</v>
      </c>
      <c r="K2" s="2">
        <v>1.3449000120162964</v>
      </c>
      <c r="L2" s="2">
        <v>1.3442000150680542</v>
      </c>
      <c r="M2" s="1"/>
      <c r="N2" s="1"/>
      <c r="O2" s="1"/>
      <c r="P2" s="12"/>
      <c r="Q2" s="1"/>
      <c r="R2" s="1"/>
    </row>
    <row r="3" spans="1:18" x14ac:dyDescent="0.3">
      <c r="A3" s="3" t="s">
        <v>2</v>
      </c>
      <c r="B3" s="2">
        <v>1.2187000513076782</v>
      </c>
      <c r="C3" s="2">
        <v>1.2079999446868896</v>
      </c>
      <c r="D3" s="2">
        <v>1.2075999975204468</v>
      </c>
      <c r="E3" s="2">
        <v>1.2064000368118286</v>
      </c>
      <c r="F3" s="2">
        <v>1.1998000144958496</v>
      </c>
      <c r="G3" s="2">
        <v>1.2031999826431274</v>
      </c>
      <c r="H3" s="2">
        <v>1.2017999887466431</v>
      </c>
      <c r="I3" s="2">
        <v>1.2029000520706177</v>
      </c>
      <c r="J3" s="2">
        <v>1.2051000595092773</v>
      </c>
      <c r="K3" s="2">
        <v>1.2039999961853027</v>
      </c>
      <c r="L3" s="2">
        <v>1.2038999795913696</v>
      </c>
      <c r="M3" s="1"/>
      <c r="N3" s="1"/>
      <c r="O3" s="1"/>
      <c r="P3" s="1"/>
      <c r="Q3" s="1"/>
      <c r="R3" s="1"/>
    </row>
    <row r="5" spans="1:18" x14ac:dyDescent="0.3">
      <c r="A5" s="2">
        <v>0</v>
      </c>
      <c r="B5" s="2">
        <v>1.2689000368118286</v>
      </c>
      <c r="C5" s="1"/>
      <c r="D5" s="1"/>
      <c r="E5" s="1"/>
      <c r="F5" s="1"/>
      <c r="G5" s="1"/>
      <c r="H5" s="1"/>
      <c r="I5" s="2">
        <v>0</v>
      </c>
      <c r="J5" s="2">
        <v>1.365399956703186</v>
      </c>
      <c r="K5" s="1"/>
      <c r="L5" s="1"/>
      <c r="M5" s="1"/>
      <c r="N5" s="1"/>
      <c r="O5" s="1">
        <v>6.9999999999999994E-5</v>
      </c>
      <c r="P5" s="1"/>
      <c r="Q5" s="2">
        <v>0</v>
      </c>
      <c r="R5" s="2">
        <v>1.2187000513076782</v>
      </c>
    </row>
    <row r="6" spans="1:18" x14ac:dyDescent="0.3">
      <c r="A6" s="2">
        <v>3</v>
      </c>
      <c r="B6" s="2">
        <v>1.2633999586105347</v>
      </c>
      <c r="C6" s="1"/>
      <c r="D6" s="1"/>
      <c r="E6" s="1"/>
      <c r="F6" s="1"/>
      <c r="G6" s="1"/>
      <c r="H6" s="1"/>
      <c r="I6" s="2">
        <v>3</v>
      </c>
      <c r="J6" s="2">
        <v>1.3707000017166138</v>
      </c>
      <c r="K6" s="1"/>
      <c r="L6" s="1"/>
      <c r="M6" s="1"/>
      <c r="N6" s="1"/>
      <c r="O6" s="1"/>
      <c r="P6" s="1"/>
      <c r="Q6" s="2">
        <v>3</v>
      </c>
      <c r="R6" s="2">
        <v>1.2079999446868896</v>
      </c>
    </row>
    <row r="7" spans="1:18" x14ac:dyDescent="0.3">
      <c r="A7" s="2">
        <v>6</v>
      </c>
      <c r="B7" s="2">
        <v>1.2590999603271484</v>
      </c>
      <c r="C7" s="1"/>
      <c r="D7" s="1"/>
      <c r="E7" s="1"/>
      <c r="F7" s="1"/>
      <c r="G7" s="1"/>
      <c r="H7" s="1"/>
      <c r="I7" s="2">
        <v>6</v>
      </c>
      <c r="J7" s="2">
        <v>1.3633999824523926</v>
      </c>
      <c r="K7" s="1"/>
      <c r="L7" s="1"/>
      <c r="M7" s="1"/>
      <c r="N7" s="1"/>
      <c r="O7" s="1"/>
      <c r="P7" s="1"/>
      <c r="Q7" s="2">
        <v>6</v>
      </c>
      <c r="R7" s="2">
        <v>1.2075999975204468</v>
      </c>
    </row>
    <row r="8" spans="1:18" x14ac:dyDescent="0.3">
      <c r="A8" s="2">
        <v>9</v>
      </c>
      <c r="B8" s="2">
        <v>1.2630000114440918</v>
      </c>
      <c r="C8" s="1"/>
      <c r="D8" s="1"/>
      <c r="E8" s="1"/>
      <c r="F8" s="1"/>
      <c r="G8" s="1"/>
      <c r="H8" s="1"/>
      <c r="I8" s="2">
        <v>9</v>
      </c>
      <c r="J8" s="2">
        <v>1.3593000173568726</v>
      </c>
      <c r="K8" s="1"/>
      <c r="L8" s="1"/>
      <c r="M8" s="1"/>
      <c r="N8" s="1"/>
      <c r="O8" s="12"/>
      <c r="P8" s="1"/>
      <c r="Q8" s="2">
        <v>9</v>
      </c>
      <c r="R8" s="2">
        <v>1.2064000368118286</v>
      </c>
    </row>
    <row r="9" spans="1:18" x14ac:dyDescent="0.3">
      <c r="A9" s="2">
        <v>12</v>
      </c>
      <c r="B9" s="2">
        <v>1.261199951171875</v>
      </c>
      <c r="C9" s="1"/>
      <c r="D9" s="1"/>
      <c r="E9" s="1"/>
      <c r="F9" s="1"/>
      <c r="G9" s="1"/>
      <c r="H9" s="1"/>
      <c r="I9" s="2">
        <v>12</v>
      </c>
      <c r="J9" s="2">
        <v>1.3538000583648682</v>
      </c>
      <c r="K9" s="1"/>
      <c r="L9" s="1"/>
      <c r="M9" s="1"/>
      <c r="N9" s="1"/>
      <c r="O9" s="1"/>
      <c r="P9" s="1"/>
      <c r="Q9" s="2">
        <v>12</v>
      </c>
      <c r="R9" s="2">
        <v>1.1998000144958496</v>
      </c>
    </row>
    <row r="10" spans="1:18" x14ac:dyDescent="0.3">
      <c r="A10" s="2">
        <v>15</v>
      </c>
      <c r="B10" s="2">
        <v>1.2616000175476074</v>
      </c>
      <c r="C10" s="1"/>
      <c r="D10" s="1"/>
      <c r="E10" s="1"/>
      <c r="F10" s="1"/>
      <c r="G10" s="1"/>
      <c r="H10" s="1"/>
      <c r="I10" s="2">
        <v>15</v>
      </c>
      <c r="J10" s="2">
        <v>1.3494999408721924</v>
      </c>
      <c r="K10" s="1"/>
      <c r="L10" s="1"/>
      <c r="M10" s="1"/>
      <c r="N10" s="1"/>
      <c r="O10" s="1"/>
      <c r="P10" s="1"/>
      <c r="Q10" s="2">
        <v>15</v>
      </c>
      <c r="R10" s="2">
        <v>1.2031999826431274</v>
      </c>
    </row>
    <row r="11" spans="1:18" x14ac:dyDescent="0.3">
      <c r="A11" s="2">
        <v>18</v>
      </c>
      <c r="B11" s="2">
        <v>1.2626999616622925</v>
      </c>
      <c r="C11" s="1"/>
      <c r="D11" s="1"/>
      <c r="E11" s="1"/>
      <c r="F11" s="1"/>
      <c r="G11" s="1"/>
      <c r="H11" s="1"/>
      <c r="I11" s="2">
        <v>18</v>
      </c>
      <c r="J11" s="2">
        <v>1.3509000539779663</v>
      </c>
      <c r="K11" s="1"/>
      <c r="L11" s="1"/>
      <c r="M11" s="1"/>
      <c r="N11" s="1"/>
      <c r="O11" s="1"/>
      <c r="P11" s="1"/>
      <c r="Q11" s="2">
        <v>18</v>
      </c>
      <c r="R11" s="2">
        <v>1.2017999887466431</v>
      </c>
    </row>
    <row r="12" spans="1:18" x14ac:dyDescent="0.3">
      <c r="A12" s="2">
        <v>21</v>
      </c>
      <c r="B12" s="2">
        <v>1.2613999843597412</v>
      </c>
      <c r="C12" s="1"/>
      <c r="D12" s="1"/>
      <c r="E12" s="1"/>
      <c r="F12" s="1"/>
      <c r="G12" s="1"/>
      <c r="H12" s="1"/>
      <c r="I12" s="2">
        <v>21</v>
      </c>
      <c r="J12" s="2">
        <v>1.3486000299453735</v>
      </c>
      <c r="K12" s="1"/>
      <c r="L12" s="1"/>
      <c r="M12" s="1"/>
      <c r="N12" s="1"/>
      <c r="O12" s="1"/>
      <c r="P12" s="1"/>
      <c r="Q12" s="2">
        <v>21</v>
      </c>
      <c r="R12" s="2">
        <v>1.2029000520706177</v>
      </c>
    </row>
    <row r="13" spans="1:18" x14ac:dyDescent="0.3">
      <c r="A13" s="2">
        <v>24</v>
      </c>
      <c r="B13" s="2">
        <v>1.2613999843597412</v>
      </c>
      <c r="C13" s="1"/>
      <c r="D13" s="1"/>
      <c r="E13" s="1"/>
      <c r="F13" s="1"/>
      <c r="G13" s="1"/>
      <c r="H13" s="1"/>
      <c r="I13" s="2">
        <v>24</v>
      </c>
      <c r="J13" s="2">
        <v>1.3474999666213989</v>
      </c>
      <c r="K13" s="1"/>
      <c r="L13" s="1"/>
      <c r="M13" s="1"/>
      <c r="N13" s="1"/>
      <c r="O13" s="1"/>
      <c r="P13" s="1"/>
      <c r="Q13" s="2">
        <v>24</v>
      </c>
      <c r="R13" s="2">
        <v>1.2051000595092773</v>
      </c>
    </row>
    <row r="14" spans="1:18" x14ac:dyDescent="0.3">
      <c r="A14" s="2">
        <v>27</v>
      </c>
      <c r="B14" s="2">
        <v>1.2627999782562256</v>
      </c>
      <c r="C14" s="1"/>
      <c r="D14" s="1"/>
      <c r="E14" s="1"/>
      <c r="F14" s="1"/>
      <c r="G14" s="1"/>
      <c r="H14" s="1"/>
      <c r="I14" s="2">
        <v>27</v>
      </c>
      <c r="J14" s="2">
        <v>1.3449000120162964</v>
      </c>
      <c r="K14" s="1"/>
      <c r="L14" s="1"/>
      <c r="M14" s="1"/>
      <c r="N14" s="1"/>
      <c r="O14" s="1"/>
      <c r="P14" s="1"/>
      <c r="Q14" s="2">
        <v>27</v>
      </c>
      <c r="R14" s="2">
        <v>1.2039999961853027</v>
      </c>
    </row>
    <row r="15" spans="1:18" x14ac:dyDescent="0.3">
      <c r="A15" s="2">
        <v>30</v>
      </c>
      <c r="B15" s="2">
        <v>1.2634999752044678</v>
      </c>
      <c r="C15" s="1"/>
      <c r="D15" s="1"/>
      <c r="E15" s="1"/>
      <c r="F15" s="1"/>
      <c r="G15" s="1"/>
      <c r="H15" s="1"/>
      <c r="I15" s="2">
        <v>30</v>
      </c>
      <c r="J15" s="2">
        <v>1.3442000150680542</v>
      </c>
      <c r="K15" s="1"/>
      <c r="L15" s="1"/>
      <c r="M15" s="1"/>
      <c r="N15" s="1"/>
      <c r="O15" s="1"/>
      <c r="P15" s="1"/>
      <c r="Q15" s="2">
        <v>30</v>
      </c>
      <c r="R15" s="2">
        <v>1.2038999795913696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K91" sqref="K91"/>
    </sheetView>
  </sheetViews>
  <sheetFormatPr defaultRowHeight="14.4" x14ac:dyDescent="0.3"/>
  <cols>
    <col min="1" max="1" width="12.88671875" style="4" bestFit="1" customWidth="1"/>
    <col min="2" max="16384" width="8.88671875" style="4"/>
  </cols>
  <sheetData>
    <row r="3" spans="1:15" x14ac:dyDescent="0.3">
      <c r="A3" s="4" t="s">
        <v>22</v>
      </c>
      <c r="N3" s="5">
        <v>91153</v>
      </c>
    </row>
    <row r="4" spans="1:15" x14ac:dyDescent="0.3">
      <c r="A4" s="4" t="s">
        <v>4</v>
      </c>
      <c r="B4" s="4">
        <v>1.2726999521255493</v>
      </c>
      <c r="C4" s="4">
        <v>1.2654000520706177</v>
      </c>
      <c r="D4" s="4">
        <v>1.295199990272522</v>
      </c>
      <c r="E4" s="4">
        <v>1.3365000486373901</v>
      </c>
      <c r="F4" s="4">
        <v>1.3387999534606934</v>
      </c>
      <c r="G4" s="4">
        <v>1.3681000471115112</v>
      </c>
      <c r="H4" s="4">
        <v>1.4018000364303589</v>
      </c>
      <c r="I4" s="4">
        <v>1.429900050163269</v>
      </c>
      <c r="J4" s="4">
        <v>1.4557000398635864</v>
      </c>
      <c r="K4" s="4">
        <v>1.4634000062942505</v>
      </c>
      <c r="L4" s="4">
        <v>1.4713000059127808</v>
      </c>
      <c r="N4" s="5">
        <v>0</v>
      </c>
      <c r="O4" s="5">
        <f>B6</f>
        <v>1.2726999521255493</v>
      </c>
    </row>
    <row r="5" spans="1:15" x14ac:dyDescent="0.3">
      <c r="N5" s="5">
        <v>3</v>
      </c>
      <c r="O5" s="5">
        <f>C6</f>
        <v>1.2654000520706177</v>
      </c>
    </row>
    <row r="6" spans="1:15" x14ac:dyDescent="0.3">
      <c r="A6" s="6" t="s">
        <v>5</v>
      </c>
      <c r="B6" s="5">
        <f>B4</f>
        <v>1.2726999521255493</v>
      </c>
      <c r="C6" s="5">
        <f t="shared" ref="C6:L6" si="0">C4</f>
        <v>1.2654000520706177</v>
      </c>
      <c r="D6" s="5">
        <f t="shared" si="0"/>
        <v>1.295199990272522</v>
      </c>
      <c r="E6" s="5">
        <f t="shared" si="0"/>
        <v>1.3365000486373901</v>
      </c>
      <c r="F6" s="5">
        <f t="shared" si="0"/>
        <v>1.3387999534606934</v>
      </c>
      <c r="G6" s="5">
        <f t="shared" si="0"/>
        <v>1.3681000471115112</v>
      </c>
      <c r="H6" s="5">
        <f t="shared" si="0"/>
        <v>1.4018000364303589</v>
      </c>
      <c r="I6" s="5">
        <f t="shared" si="0"/>
        <v>1.429900050163269</v>
      </c>
      <c r="J6" s="5">
        <f t="shared" si="0"/>
        <v>1.4557000398635864</v>
      </c>
      <c r="K6" s="5">
        <f t="shared" si="0"/>
        <v>1.4634000062942505</v>
      </c>
      <c r="L6" s="5">
        <f t="shared" si="0"/>
        <v>1.4713000059127808</v>
      </c>
      <c r="N6" s="5">
        <v>6</v>
      </c>
      <c r="O6" s="5">
        <f>D6</f>
        <v>1.295199990272522</v>
      </c>
    </row>
    <row r="7" spans="1:15" x14ac:dyDescent="0.3">
      <c r="N7" s="5">
        <v>9</v>
      </c>
      <c r="O7" s="5">
        <f>E6</f>
        <v>1.3365000486373901</v>
      </c>
    </row>
    <row r="8" spans="1:15" x14ac:dyDescent="0.3">
      <c r="N8" s="5">
        <v>12</v>
      </c>
      <c r="O8" s="5">
        <f>F6</f>
        <v>1.3387999534606934</v>
      </c>
    </row>
    <row r="9" spans="1:15" x14ac:dyDescent="0.3">
      <c r="N9" s="5">
        <v>15</v>
      </c>
      <c r="O9" s="5">
        <f>G6</f>
        <v>1.3681000471115112</v>
      </c>
    </row>
    <row r="10" spans="1:15" x14ac:dyDescent="0.3">
      <c r="N10" s="5">
        <v>18</v>
      </c>
      <c r="O10" s="5">
        <f>H6</f>
        <v>1.4018000364303589</v>
      </c>
    </row>
    <row r="11" spans="1:15" x14ac:dyDescent="0.3">
      <c r="N11" s="5">
        <v>21</v>
      </c>
      <c r="O11" s="5">
        <f>I6</f>
        <v>1.429900050163269</v>
      </c>
    </row>
    <row r="12" spans="1:15" x14ac:dyDescent="0.3">
      <c r="N12" s="5">
        <v>24</v>
      </c>
      <c r="O12" s="5">
        <f>J6</f>
        <v>1.4557000398635864</v>
      </c>
    </row>
    <row r="13" spans="1:15" x14ac:dyDescent="0.3">
      <c r="N13" s="5">
        <v>27</v>
      </c>
      <c r="O13" s="5">
        <f>K6</f>
        <v>1.4634000062942505</v>
      </c>
    </row>
    <row r="14" spans="1:15" x14ac:dyDescent="0.3">
      <c r="N14" s="5">
        <v>30</v>
      </c>
      <c r="O14" s="5">
        <f>L6</f>
        <v>1.4713000059127808</v>
      </c>
    </row>
    <row r="17" spans="1:15" x14ac:dyDescent="0.3">
      <c r="A17" s="15"/>
    </row>
    <row r="19" spans="1:15" x14ac:dyDescent="0.3">
      <c r="A19" s="4" t="s">
        <v>6</v>
      </c>
      <c r="B19" s="4">
        <v>1.201200008392334</v>
      </c>
      <c r="C19" s="4">
        <v>1.2239999771118164</v>
      </c>
      <c r="D19" s="4">
        <v>1.2395000457763672</v>
      </c>
      <c r="E19" s="4">
        <v>1.2627999782562256</v>
      </c>
      <c r="F19" s="4">
        <v>1.2900999784469604</v>
      </c>
      <c r="G19" s="4">
        <v>1.3142000436782837</v>
      </c>
      <c r="H19" s="4">
        <v>1.3353999853134155</v>
      </c>
      <c r="I19" s="4">
        <v>1.3555999994277954</v>
      </c>
      <c r="J19" s="4">
        <v>1.375</v>
      </c>
      <c r="K19" s="4">
        <v>1.3970999717712402</v>
      </c>
      <c r="L19" s="4">
        <v>1.4113999605178833</v>
      </c>
      <c r="N19" s="5">
        <v>0</v>
      </c>
      <c r="O19" s="5">
        <f>B21</f>
        <v>1.201200008392334</v>
      </c>
    </row>
    <row r="20" spans="1:15" x14ac:dyDescent="0.3">
      <c r="N20" s="5">
        <v>3</v>
      </c>
      <c r="O20" s="5">
        <f>C21</f>
        <v>1.2239999771118164</v>
      </c>
    </row>
    <row r="21" spans="1:15" x14ac:dyDescent="0.3">
      <c r="A21" s="6" t="s">
        <v>5</v>
      </c>
      <c r="B21" s="5">
        <f>B19</f>
        <v>1.201200008392334</v>
      </c>
      <c r="C21" s="5">
        <f t="shared" ref="C21:L21" si="1">C19</f>
        <v>1.2239999771118164</v>
      </c>
      <c r="D21" s="5">
        <f t="shared" si="1"/>
        <v>1.2395000457763672</v>
      </c>
      <c r="E21" s="5">
        <f t="shared" si="1"/>
        <v>1.2627999782562256</v>
      </c>
      <c r="F21" s="5">
        <f t="shared" si="1"/>
        <v>1.2900999784469604</v>
      </c>
      <c r="G21" s="5">
        <f t="shared" si="1"/>
        <v>1.3142000436782837</v>
      </c>
      <c r="H21" s="5">
        <f t="shared" si="1"/>
        <v>1.3353999853134155</v>
      </c>
      <c r="I21" s="5">
        <f t="shared" si="1"/>
        <v>1.3555999994277954</v>
      </c>
      <c r="J21" s="5">
        <f t="shared" si="1"/>
        <v>1.375</v>
      </c>
      <c r="K21" s="5">
        <f t="shared" si="1"/>
        <v>1.3970999717712402</v>
      </c>
      <c r="L21" s="5">
        <f t="shared" si="1"/>
        <v>1.4113999605178833</v>
      </c>
      <c r="N21" s="5">
        <v>6</v>
      </c>
      <c r="O21" s="5">
        <f>D21</f>
        <v>1.2395000457763672</v>
      </c>
    </row>
    <row r="22" spans="1:15" x14ac:dyDescent="0.3">
      <c r="N22" s="5">
        <v>9</v>
      </c>
      <c r="O22" s="5">
        <f>E21</f>
        <v>1.2627999782562256</v>
      </c>
    </row>
    <row r="23" spans="1:15" x14ac:dyDescent="0.3">
      <c r="N23" s="5">
        <v>12</v>
      </c>
      <c r="O23" s="5">
        <f>F21</f>
        <v>1.2900999784469604</v>
      </c>
    </row>
    <row r="24" spans="1:15" x14ac:dyDescent="0.3">
      <c r="N24" s="5">
        <v>15</v>
      </c>
      <c r="O24" s="5">
        <f>G21</f>
        <v>1.3142000436782837</v>
      </c>
    </row>
    <row r="25" spans="1:15" x14ac:dyDescent="0.3">
      <c r="N25" s="5">
        <v>18</v>
      </c>
      <c r="O25" s="5">
        <f>H21</f>
        <v>1.3353999853134155</v>
      </c>
    </row>
    <row r="26" spans="1:15" x14ac:dyDescent="0.3">
      <c r="N26" s="5">
        <v>21</v>
      </c>
      <c r="O26" s="5">
        <f>I21</f>
        <v>1.3555999994277954</v>
      </c>
    </row>
    <row r="27" spans="1:15" x14ac:dyDescent="0.3">
      <c r="N27" s="5">
        <v>24</v>
      </c>
      <c r="O27" s="5">
        <f>J21</f>
        <v>1.375</v>
      </c>
    </row>
    <row r="28" spans="1:15" x14ac:dyDescent="0.3">
      <c r="N28" s="5">
        <v>27</v>
      </c>
      <c r="O28" s="5">
        <f>K21</f>
        <v>1.3970999717712402</v>
      </c>
    </row>
    <row r="29" spans="1:15" x14ac:dyDescent="0.3">
      <c r="N29" s="5">
        <v>30</v>
      </c>
      <c r="O29" s="5">
        <f>L21</f>
        <v>1.4113999605178833</v>
      </c>
    </row>
    <row r="35" spans="1:15" x14ac:dyDescent="0.3">
      <c r="A35" s="4" t="s">
        <v>7</v>
      </c>
      <c r="B35" s="4">
        <v>1.1355999708175659</v>
      </c>
      <c r="C35" s="4">
        <v>1.1532000303268433</v>
      </c>
      <c r="D35" s="4">
        <v>1.160099983215332</v>
      </c>
      <c r="E35" s="4">
        <v>1.1793999671936035</v>
      </c>
      <c r="F35" s="4">
        <v>1.1950000524520874</v>
      </c>
      <c r="G35" s="4">
        <v>1.2187000513076782</v>
      </c>
      <c r="H35" s="4">
        <v>1.2502000331878662</v>
      </c>
      <c r="I35" s="4">
        <v>1.2742999792098999</v>
      </c>
      <c r="J35" s="4">
        <v>1.3048000335693359</v>
      </c>
      <c r="K35" s="4">
        <v>1.3252999782562256</v>
      </c>
      <c r="L35" s="4">
        <v>1.3434000015258789</v>
      </c>
      <c r="N35" s="5">
        <v>0</v>
      </c>
      <c r="O35" s="5">
        <f>B37</f>
        <v>1.1355999708175659</v>
      </c>
    </row>
    <row r="36" spans="1:15" x14ac:dyDescent="0.3">
      <c r="N36" s="5">
        <v>3</v>
      </c>
      <c r="O36" s="5">
        <f>C37</f>
        <v>1.1532000303268433</v>
      </c>
    </row>
    <row r="37" spans="1:15" x14ac:dyDescent="0.3">
      <c r="A37" s="6" t="s">
        <v>5</v>
      </c>
      <c r="B37" s="5">
        <f>B35</f>
        <v>1.1355999708175659</v>
      </c>
      <c r="C37" s="5">
        <f t="shared" ref="C37:L37" si="2">C35</f>
        <v>1.1532000303268433</v>
      </c>
      <c r="D37" s="5">
        <f t="shared" si="2"/>
        <v>1.160099983215332</v>
      </c>
      <c r="E37" s="5">
        <f t="shared" si="2"/>
        <v>1.1793999671936035</v>
      </c>
      <c r="F37" s="5">
        <f t="shared" si="2"/>
        <v>1.1950000524520874</v>
      </c>
      <c r="G37" s="5">
        <f t="shared" si="2"/>
        <v>1.2187000513076782</v>
      </c>
      <c r="H37" s="5">
        <f t="shared" si="2"/>
        <v>1.2502000331878662</v>
      </c>
      <c r="I37" s="5">
        <f t="shared" si="2"/>
        <v>1.2742999792098999</v>
      </c>
      <c r="J37" s="5">
        <f t="shared" si="2"/>
        <v>1.3048000335693359</v>
      </c>
      <c r="K37" s="5">
        <f t="shared" si="2"/>
        <v>1.3252999782562256</v>
      </c>
      <c r="L37" s="5">
        <f t="shared" si="2"/>
        <v>1.3434000015258789</v>
      </c>
      <c r="N37" s="5">
        <v>6</v>
      </c>
      <c r="O37" s="5">
        <f>D37</f>
        <v>1.160099983215332</v>
      </c>
    </row>
    <row r="38" spans="1:15" x14ac:dyDescent="0.3">
      <c r="N38" s="5">
        <v>9</v>
      </c>
      <c r="O38" s="5">
        <f>E37</f>
        <v>1.1793999671936035</v>
      </c>
    </row>
    <row r="39" spans="1:15" x14ac:dyDescent="0.3">
      <c r="N39" s="5">
        <v>12</v>
      </c>
      <c r="O39" s="5">
        <f>F37</f>
        <v>1.1950000524520874</v>
      </c>
    </row>
    <row r="40" spans="1:15" x14ac:dyDescent="0.3">
      <c r="N40" s="5">
        <v>15</v>
      </c>
      <c r="O40" s="5">
        <f>G37</f>
        <v>1.2187000513076782</v>
      </c>
    </row>
    <row r="41" spans="1:15" x14ac:dyDescent="0.3">
      <c r="N41" s="5">
        <v>18</v>
      </c>
      <c r="O41" s="5">
        <f>H37</f>
        <v>1.2502000331878662</v>
      </c>
    </row>
    <row r="42" spans="1:15" x14ac:dyDescent="0.3">
      <c r="N42" s="5">
        <v>21</v>
      </c>
      <c r="O42" s="5">
        <f>I37</f>
        <v>1.2742999792098999</v>
      </c>
    </row>
    <row r="43" spans="1:15" x14ac:dyDescent="0.3">
      <c r="A43" s="16"/>
      <c r="N43" s="5">
        <v>24</v>
      </c>
      <c r="O43" s="5">
        <f>J37</f>
        <v>1.3048000335693359</v>
      </c>
    </row>
    <row r="44" spans="1:15" x14ac:dyDescent="0.3">
      <c r="N44" s="5">
        <v>27</v>
      </c>
      <c r="O44" s="5">
        <f>K37</f>
        <v>1.3252999782562256</v>
      </c>
    </row>
    <row r="45" spans="1:15" x14ac:dyDescent="0.3">
      <c r="N45" s="5">
        <v>30</v>
      </c>
      <c r="O45" s="5">
        <f>L37</f>
        <v>1.3434000015258789</v>
      </c>
    </row>
    <row r="51" spans="1:15" x14ac:dyDescent="0.3">
      <c r="A51" s="4" t="s">
        <v>8</v>
      </c>
      <c r="B51" s="4">
        <v>1.3379000425338745</v>
      </c>
      <c r="C51" s="4">
        <v>1.363800048828125</v>
      </c>
      <c r="D51" s="4">
        <v>1.3898999691009521</v>
      </c>
      <c r="E51" s="4">
        <v>1.4157999753952026</v>
      </c>
      <c r="F51" s="4">
        <v>1.4467999935150146</v>
      </c>
      <c r="G51" s="4">
        <v>1.4816000461578369</v>
      </c>
      <c r="H51" s="4">
        <v>1.5055999755859375</v>
      </c>
      <c r="I51" s="4">
        <v>1.5257999897003174</v>
      </c>
      <c r="J51" s="4">
        <v>1.5514999628067017</v>
      </c>
      <c r="K51" s="4">
        <v>1.5728000402450562</v>
      </c>
      <c r="L51" s="4">
        <v>1.5892000198364258</v>
      </c>
      <c r="N51" s="5">
        <v>0</v>
      </c>
      <c r="O51" s="5">
        <f>B53</f>
        <v>1.3379000425338745</v>
      </c>
    </row>
    <row r="52" spans="1:15" x14ac:dyDescent="0.3">
      <c r="N52" s="5">
        <v>3</v>
      </c>
      <c r="O52" s="5">
        <f>C53</f>
        <v>1.363800048828125</v>
      </c>
    </row>
    <row r="53" spans="1:15" x14ac:dyDescent="0.3">
      <c r="A53" s="6" t="s">
        <v>5</v>
      </c>
      <c r="B53" s="5">
        <f>B51</f>
        <v>1.3379000425338745</v>
      </c>
      <c r="C53" s="5">
        <f t="shared" ref="C53:L53" si="3">C51</f>
        <v>1.363800048828125</v>
      </c>
      <c r="D53" s="5">
        <f t="shared" si="3"/>
        <v>1.3898999691009521</v>
      </c>
      <c r="E53" s="5">
        <f t="shared" si="3"/>
        <v>1.4157999753952026</v>
      </c>
      <c r="F53" s="5">
        <f t="shared" si="3"/>
        <v>1.4467999935150146</v>
      </c>
      <c r="G53" s="5">
        <f t="shared" si="3"/>
        <v>1.4816000461578369</v>
      </c>
      <c r="H53" s="5">
        <f t="shared" si="3"/>
        <v>1.5055999755859375</v>
      </c>
      <c r="I53" s="5">
        <f t="shared" si="3"/>
        <v>1.5257999897003174</v>
      </c>
      <c r="J53" s="5">
        <f t="shared" si="3"/>
        <v>1.5514999628067017</v>
      </c>
      <c r="K53" s="5">
        <f t="shared" si="3"/>
        <v>1.5728000402450562</v>
      </c>
      <c r="L53" s="5">
        <f t="shared" si="3"/>
        <v>1.5892000198364258</v>
      </c>
      <c r="N53" s="5">
        <v>6</v>
      </c>
      <c r="O53" s="5">
        <f>D53</f>
        <v>1.3898999691009521</v>
      </c>
    </row>
    <row r="54" spans="1:15" x14ac:dyDescent="0.3">
      <c r="N54" s="5">
        <v>9</v>
      </c>
      <c r="O54" s="5">
        <f>E53</f>
        <v>1.4157999753952026</v>
      </c>
    </row>
    <row r="55" spans="1:15" x14ac:dyDescent="0.3">
      <c r="N55" s="5">
        <v>12</v>
      </c>
      <c r="O55" s="5">
        <f>F53</f>
        <v>1.4467999935150146</v>
      </c>
    </row>
    <row r="56" spans="1:15" x14ac:dyDescent="0.3">
      <c r="N56" s="5">
        <v>15</v>
      </c>
      <c r="O56" s="5">
        <f>G53</f>
        <v>1.4816000461578369</v>
      </c>
    </row>
    <row r="57" spans="1:15" x14ac:dyDescent="0.3">
      <c r="N57" s="5">
        <v>18</v>
      </c>
      <c r="O57" s="5">
        <f>H53</f>
        <v>1.5055999755859375</v>
      </c>
    </row>
    <row r="58" spans="1:15" x14ac:dyDescent="0.3">
      <c r="N58" s="5">
        <v>21</v>
      </c>
      <c r="O58" s="5">
        <f>I53</f>
        <v>1.5257999897003174</v>
      </c>
    </row>
    <row r="59" spans="1:15" x14ac:dyDescent="0.3">
      <c r="N59" s="5">
        <v>24</v>
      </c>
      <c r="O59" s="5">
        <f>J53</f>
        <v>1.5514999628067017</v>
      </c>
    </row>
    <row r="60" spans="1:15" x14ac:dyDescent="0.3">
      <c r="N60" s="5">
        <v>27</v>
      </c>
      <c r="O60" s="5">
        <f>K53</f>
        <v>1.5728000402450562</v>
      </c>
    </row>
    <row r="61" spans="1:15" x14ac:dyDescent="0.3">
      <c r="N61" s="5">
        <v>30</v>
      </c>
      <c r="O61" s="5">
        <f>L53</f>
        <v>1.5892000198364258</v>
      </c>
    </row>
    <row r="68" spans="1:15" x14ac:dyDescent="0.3">
      <c r="A68" s="4" t="s">
        <v>9</v>
      </c>
      <c r="B68" s="4">
        <v>1.2725000381469727</v>
      </c>
      <c r="C68" s="4">
        <v>1.2993999719619751</v>
      </c>
      <c r="D68" s="4">
        <v>1.3233000040054321</v>
      </c>
      <c r="E68" s="4">
        <v>1.3490999937057495</v>
      </c>
      <c r="F68" s="4">
        <v>1.3700000047683716</v>
      </c>
      <c r="G68" s="4">
        <v>1.4077999591827393</v>
      </c>
      <c r="H68" s="4">
        <v>1.4412000179290771</v>
      </c>
      <c r="I68" s="4">
        <v>1.4759000539779663</v>
      </c>
      <c r="J68" s="4">
        <v>1.5098999738693237</v>
      </c>
      <c r="K68" s="4">
        <v>1.5429999828338623</v>
      </c>
      <c r="L68" s="4">
        <v>1.5741000175476074</v>
      </c>
      <c r="N68" s="5">
        <v>0</v>
      </c>
      <c r="O68" s="5">
        <f>B70</f>
        <v>1.2725000381469727</v>
      </c>
    </row>
    <row r="69" spans="1:15" x14ac:dyDescent="0.3">
      <c r="N69" s="5">
        <v>3</v>
      </c>
      <c r="O69" s="5">
        <f>C70</f>
        <v>1.2993999719619751</v>
      </c>
    </row>
    <row r="70" spans="1:15" x14ac:dyDescent="0.3">
      <c r="A70" s="6" t="s">
        <v>5</v>
      </c>
      <c r="B70" s="5">
        <f>B68</f>
        <v>1.2725000381469727</v>
      </c>
      <c r="C70" s="5">
        <f t="shared" ref="C70:L70" si="4">C68</f>
        <v>1.2993999719619751</v>
      </c>
      <c r="D70" s="5">
        <f t="shared" si="4"/>
        <v>1.3233000040054321</v>
      </c>
      <c r="E70" s="5">
        <f t="shared" si="4"/>
        <v>1.3490999937057495</v>
      </c>
      <c r="F70" s="5">
        <f t="shared" si="4"/>
        <v>1.3700000047683716</v>
      </c>
      <c r="G70" s="5">
        <f t="shared" si="4"/>
        <v>1.4077999591827393</v>
      </c>
      <c r="H70" s="5">
        <f t="shared" si="4"/>
        <v>1.4412000179290771</v>
      </c>
      <c r="I70" s="5">
        <f t="shared" si="4"/>
        <v>1.4759000539779663</v>
      </c>
      <c r="J70" s="5">
        <f t="shared" si="4"/>
        <v>1.5098999738693237</v>
      </c>
      <c r="K70" s="5">
        <f t="shared" si="4"/>
        <v>1.5429999828338623</v>
      </c>
      <c r="L70" s="5">
        <f t="shared" si="4"/>
        <v>1.5741000175476074</v>
      </c>
      <c r="N70" s="5">
        <v>6</v>
      </c>
      <c r="O70" s="5">
        <f>D70</f>
        <v>1.3233000040054321</v>
      </c>
    </row>
    <row r="71" spans="1:15" x14ac:dyDescent="0.3">
      <c r="N71" s="5">
        <v>9</v>
      </c>
      <c r="O71" s="5">
        <f>E70</f>
        <v>1.3490999937057495</v>
      </c>
    </row>
    <row r="72" spans="1:15" x14ac:dyDescent="0.3">
      <c r="N72" s="5">
        <v>12</v>
      </c>
      <c r="O72" s="5">
        <f>F70</f>
        <v>1.3700000047683716</v>
      </c>
    </row>
    <row r="73" spans="1:15" x14ac:dyDescent="0.3">
      <c r="N73" s="5">
        <v>15</v>
      </c>
      <c r="O73" s="5">
        <f>G70</f>
        <v>1.4077999591827393</v>
      </c>
    </row>
    <row r="74" spans="1:15" x14ac:dyDescent="0.3">
      <c r="N74" s="5">
        <v>18</v>
      </c>
      <c r="O74" s="5">
        <f>H70</f>
        <v>1.4412000179290771</v>
      </c>
    </row>
    <row r="75" spans="1:15" x14ac:dyDescent="0.3">
      <c r="N75" s="5">
        <v>21</v>
      </c>
      <c r="O75" s="5">
        <f>I70</f>
        <v>1.4759000539779663</v>
      </c>
    </row>
    <row r="76" spans="1:15" x14ac:dyDescent="0.3">
      <c r="N76" s="5">
        <v>24</v>
      </c>
      <c r="O76" s="5">
        <f>J70</f>
        <v>1.5098999738693237</v>
      </c>
    </row>
    <row r="77" spans="1:15" x14ac:dyDescent="0.3">
      <c r="N77" s="5">
        <v>27</v>
      </c>
      <c r="O77" s="5">
        <f>K70</f>
        <v>1.5429999828338623</v>
      </c>
    </row>
    <row r="78" spans="1:15" x14ac:dyDescent="0.3">
      <c r="N78" s="5">
        <v>30</v>
      </c>
      <c r="O78" s="5">
        <f>L70</f>
        <v>1.5741000175476074</v>
      </c>
    </row>
    <row r="85" spans="1:15" x14ac:dyDescent="0.3">
      <c r="A85" s="4" t="s">
        <v>10</v>
      </c>
      <c r="B85" s="4">
        <v>1.3062000274658203</v>
      </c>
      <c r="C85" s="4">
        <v>1.3391000032424927</v>
      </c>
      <c r="D85" s="4">
        <v>1.3724000453948975</v>
      </c>
      <c r="E85" s="4">
        <v>1.4155000448226929</v>
      </c>
      <c r="F85" s="4">
        <v>1.4450000524520874</v>
      </c>
      <c r="G85" s="4">
        <v>1.4726999998092651</v>
      </c>
      <c r="H85" s="4">
        <v>1.5009000301361084</v>
      </c>
      <c r="I85" s="4">
        <v>1.5255999565124512</v>
      </c>
      <c r="J85" s="4">
        <v>1.5549999475479126</v>
      </c>
      <c r="K85" s="4">
        <v>1.5777000188827515</v>
      </c>
      <c r="L85" s="4">
        <v>1.6011999845504761</v>
      </c>
      <c r="N85" s="5">
        <v>0</v>
      </c>
      <c r="O85" s="5">
        <f>B87</f>
        <v>1.3062000274658203</v>
      </c>
    </row>
    <row r="86" spans="1:15" x14ac:dyDescent="0.3">
      <c r="N86" s="5">
        <v>3</v>
      </c>
      <c r="O86" s="5">
        <f>C87</f>
        <v>1.3391000032424927</v>
      </c>
    </row>
    <row r="87" spans="1:15" x14ac:dyDescent="0.3">
      <c r="A87" s="6" t="s">
        <v>5</v>
      </c>
      <c r="B87" s="5">
        <f>B85</f>
        <v>1.3062000274658203</v>
      </c>
      <c r="C87" s="5">
        <f t="shared" ref="C87:L87" si="5">C85</f>
        <v>1.3391000032424927</v>
      </c>
      <c r="D87" s="5">
        <f t="shared" si="5"/>
        <v>1.3724000453948975</v>
      </c>
      <c r="E87" s="5">
        <f t="shared" si="5"/>
        <v>1.4155000448226929</v>
      </c>
      <c r="F87" s="5">
        <f t="shared" si="5"/>
        <v>1.4450000524520874</v>
      </c>
      <c r="G87" s="5">
        <f t="shared" si="5"/>
        <v>1.4726999998092651</v>
      </c>
      <c r="H87" s="5">
        <f t="shared" si="5"/>
        <v>1.5009000301361084</v>
      </c>
      <c r="I87" s="5">
        <f t="shared" si="5"/>
        <v>1.5255999565124512</v>
      </c>
      <c r="J87" s="5">
        <f t="shared" si="5"/>
        <v>1.5549999475479126</v>
      </c>
      <c r="K87" s="5">
        <f t="shared" si="5"/>
        <v>1.5777000188827515</v>
      </c>
      <c r="L87" s="5">
        <f t="shared" si="5"/>
        <v>1.6011999845504761</v>
      </c>
      <c r="N87" s="5">
        <v>6</v>
      </c>
      <c r="O87" s="5">
        <f>D87</f>
        <v>1.3724000453948975</v>
      </c>
    </row>
    <row r="88" spans="1:15" x14ac:dyDescent="0.3">
      <c r="N88" s="5">
        <v>9</v>
      </c>
      <c r="O88" s="5">
        <f>E87</f>
        <v>1.4155000448226929</v>
      </c>
    </row>
    <row r="89" spans="1:15" x14ac:dyDescent="0.3">
      <c r="N89" s="5">
        <v>12</v>
      </c>
      <c r="O89" s="5">
        <f>F87</f>
        <v>1.4450000524520874</v>
      </c>
    </row>
    <row r="90" spans="1:15" x14ac:dyDescent="0.3">
      <c r="N90" s="5">
        <v>15</v>
      </c>
      <c r="O90" s="5">
        <f>G87</f>
        <v>1.4726999998092651</v>
      </c>
    </row>
    <row r="91" spans="1:15" x14ac:dyDescent="0.3">
      <c r="N91" s="5">
        <v>18</v>
      </c>
      <c r="O91" s="5">
        <f>H87</f>
        <v>1.5009000301361084</v>
      </c>
    </row>
    <row r="92" spans="1:15" x14ac:dyDescent="0.3">
      <c r="N92" s="5">
        <v>21</v>
      </c>
      <c r="O92" s="5">
        <f>I87</f>
        <v>1.5255999565124512</v>
      </c>
    </row>
    <row r="93" spans="1:15" x14ac:dyDescent="0.3">
      <c r="N93" s="5">
        <v>24</v>
      </c>
      <c r="O93" s="5">
        <f>J87</f>
        <v>1.5549999475479126</v>
      </c>
    </row>
    <row r="94" spans="1:15" x14ac:dyDescent="0.3">
      <c r="N94" s="5">
        <v>27</v>
      </c>
      <c r="O94" s="5">
        <f>K87</f>
        <v>1.5777000188827515</v>
      </c>
    </row>
    <row r="95" spans="1:15" x14ac:dyDescent="0.3">
      <c r="N95" s="5">
        <v>30</v>
      </c>
      <c r="O95" s="5">
        <f>L87</f>
        <v>1.6011999845504761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M20" sqref="M20"/>
    </sheetView>
  </sheetViews>
  <sheetFormatPr defaultRowHeight="14.4" x14ac:dyDescent="0.3"/>
  <cols>
    <col min="1" max="2" width="8.88671875" style="4"/>
    <col min="3" max="3" width="11.109375" style="4" customWidth="1"/>
    <col min="4" max="4" width="14.33203125" style="4" customWidth="1"/>
    <col min="5" max="5" width="12.21875" style="4" customWidth="1"/>
    <col min="6" max="6" width="13.77734375" style="4" customWidth="1"/>
    <col min="7" max="8" width="13.5546875" style="4" bestFit="1" customWidth="1"/>
    <col min="9" max="9" width="8.88671875" style="4"/>
    <col min="10" max="10" width="18.88671875" style="4" bestFit="1" customWidth="1"/>
    <col min="11" max="16384" width="8.88671875" style="4"/>
  </cols>
  <sheetData>
    <row r="1" spans="1:10" x14ac:dyDescent="0.3">
      <c r="A1" s="4">
        <v>1</v>
      </c>
    </row>
    <row r="2" spans="1:10" ht="28.8" x14ac:dyDescent="0.3">
      <c r="A2" s="7" t="s">
        <v>11</v>
      </c>
      <c r="B2" s="7" t="s">
        <v>12</v>
      </c>
      <c r="C2" s="7" t="s">
        <v>21</v>
      </c>
      <c r="D2" s="8" t="s">
        <v>13</v>
      </c>
      <c r="E2" s="7" t="s">
        <v>14</v>
      </c>
      <c r="F2" s="8" t="s">
        <v>15</v>
      </c>
      <c r="G2" s="7" t="s">
        <v>16</v>
      </c>
      <c r="H2" s="7" t="s">
        <v>17</v>
      </c>
      <c r="I2" s="13" t="s">
        <v>18</v>
      </c>
      <c r="J2" s="7" t="s">
        <v>19</v>
      </c>
    </row>
    <row r="3" spans="1:10" x14ac:dyDescent="0.3">
      <c r="A3" s="14">
        <v>91133</v>
      </c>
      <c r="B3" s="14" t="s">
        <v>20</v>
      </c>
      <c r="C3" s="13">
        <v>1</v>
      </c>
      <c r="D3">
        <v>7.6E-3</v>
      </c>
      <c r="E3" s="4">
        <v>2.0000000000000001E-4</v>
      </c>
      <c r="F3" s="4">
        <f>D3-E3</f>
        <v>7.4000000000000003E-3</v>
      </c>
      <c r="G3" s="4">
        <v>6.3600000000000004E-2</v>
      </c>
      <c r="H3" s="4">
        <f>F3/G3</f>
        <v>0.11635220125786164</v>
      </c>
      <c r="I3" s="10">
        <v>62.266666666666694</v>
      </c>
      <c r="J3" s="10">
        <f>(H3*60*50000*100)/(1000*50*0.6*I3)</f>
        <v>18.686113692376054</v>
      </c>
    </row>
    <row r="4" spans="1:10" x14ac:dyDescent="0.3">
      <c r="A4" s="14"/>
      <c r="B4" s="14"/>
      <c r="C4" s="13">
        <v>2</v>
      </c>
      <c r="D4">
        <v>7.1999999999999998E-3</v>
      </c>
      <c r="E4" s="4">
        <v>2.0000000000000001E-4</v>
      </c>
      <c r="F4" s="4">
        <f t="shared" ref="F4:F5" si="0">D4-E4</f>
        <v>7.0000000000000001E-3</v>
      </c>
      <c r="G4" s="4">
        <v>6.3600000000000004E-2</v>
      </c>
      <c r="H4" s="4">
        <f t="shared" ref="H4:H5" si="1">F4/G4</f>
        <v>0.110062893081761</v>
      </c>
      <c r="I4" s="10">
        <v>62.266666666666694</v>
      </c>
      <c r="J4" s="10">
        <f t="shared" ref="J4:J5" si="2">(H4*60*50000*100)/(1000*50*0.6*I4)</f>
        <v>17.67605349278816</v>
      </c>
    </row>
    <row r="5" spans="1:10" x14ac:dyDescent="0.3">
      <c r="A5" s="14"/>
      <c r="B5" s="14"/>
      <c r="C5" s="13">
        <v>3</v>
      </c>
      <c r="D5">
        <v>7.3000000000000001E-3</v>
      </c>
      <c r="E5" s="4">
        <v>2.0000000000000001E-4</v>
      </c>
      <c r="F5" s="4">
        <f t="shared" si="0"/>
        <v>7.1000000000000004E-3</v>
      </c>
      <c r="G5" s="4">
        <v>6.3600000000000004E-2</v>
      </c>
      <c r="H5" s="4">
        <f t="shared" si="1"/>
        <v>0.11163522012578617</v>
      </c>
      <c r="I5" s="10">
        <v>62.266666666666694</v>
      </c>
      <c r="J5" s="10">
        <f t="shared" si="2"/>
        <v>17.928568542685134</v>
      </c>
    </row>
    <row r="6" spans="1:10" x14ac:dyDescent="0.3">
      <c r="A6" s="14"/>
      <c r="B6" s="14"/>
      <c r="C6" s="13">
        <v>4</v>
      </c>
      <c r="D6">
        <v>8.6999999999999994E-3</v>
      </c>
      <c r="E6" s="4">
        <v>2.0000000000000001E-4</v>
      </c>
      <c r="F6" s="4">
        <f>D6-E6</f>
        <v>8.4999999999999989E-3</v>
      </c>
      <c r="G6" s="4">
        <v>6.3600000000000004E-2</v>
      </c>
      <c r="H6" s="4">
        <f>F6/G6</f>
        <v>0.13364779874213834</v>
      </c>
      <c r="I6" s="10">
        <v>62.266666666666694</v>
      </c>
      <c r="J6" s="10">
        <f>(H6*60*50000*100)/(1000*50*0.6*I6)</f>
        <v>21.463779241242761</v>
      </c>
    </row>
    <row r="7" spans="1:10" x14ac:dyDescent="0.3">
      <c r="A7" s="14"/>
      <c r="B7" s="14"/>
      <c r="C7" s="13">
        <v>5</v>
      </c>
      <c r="D7">
        <v>1.0200000000000001E-2</v>
      </c>
      <c r="E7" s="4">
        <v>2.0000000000000001E-4</v>
      </c>
      <c r="F7" s="4">
        <f t="shared" ref="F7:F8" si="3">D7-E7</f>
        <v>0.01</v>
      </c>
      <c r="G7" s="4">
        <v>6.3600000000000004E-2</v>
      </c>
      <c r="H7" s="4">
        <f t="shared" ref="H7:H8" si="4">F7/G7</f>
        <v>0.15723270440251572</v>
      </c>
      <c r="I7" s="10">
        <v>62.266666666666694</v>
      </c>
      <c r="J7" s="10">
        <f t="shared" ref="J7:J8" si="5">(H7*60*50000*100)/(1000*50*0.6*I7)</f>
        <v>25.251504989697374</v>
      </c>
    </row>
    <row r="8" spans="1:10" x14ac:dyDescent="0.3">
      <c r="A8" s="14"/>
      <c r="B8" s="14"/>
      <c r="C8" s="13">
        <v>6</v>
      </c>
      <c r="D8">
        <v>9.9000000000000008E-3</v>
      </c>
      <c r="E8" s="4">
        <v>2.0000000000000001E-4</v>
      </c>
      <c r="F8" s="4">
        <f t="shared" si="3"/>
        <v>9.7000000000000003E-3</v>
      </c>
      <c r="G8" s="4">
        <v>6.3600000000000004E-2</v>
      </c>
      <c r="H8" s="4">
        <f t="shared" si="4"/>
        <v>0.15251572327044025</v>
      </c>
      <c r="I8" s="10">
        <v>62.266666666666694</v>
      </c>
      <c r="J8" s="10">
        <f t="shared" si="5"/>
        <v>24.49395984000645</v>
      </c>
    </row>
  </sheetData>
  <mergeCells count="2">
    <mergeCell ref="A3:A8"/>
    <mergeCell ref="B3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F93" sqref="F93"/>
    </sheetView>
  </sheetViews>
  <sheetFormatPr defaultRowHeight="14.4" x14ac:dyDescent="0.3"/>
  <cols>
    <col min="1" max="1" width="12.77734375" style="4" customWidth="1"/>
    <col min="2" max="16384" width="8.88671875" style="4"/>
  </cols>
  <sheetData>
    <row r="3" spans="1:15" x14ac:dyDescent="0.3">
      <c r="A3" s="5" t="s">
        <v>3</v>
      </c>
      <c r="N3" s="5">
        <v>91133</v>
      </c>
    </row>
    <row r="4" spans="1:15" x14ac:dyDescent="0.3">
      <c r="A4" s="6" t="s">
        <v>4</v>
      </c>
      <c r="B4" s="5">
        <v>1.2726999521255493</v>
      </c>
      <c r="C4" s="5">
        <v>1.2654000520706177</v>
      </c>
      <c r="D4" s="5">
        <v>1.295199990272522</v>
      </c>
      <c r="E4" s="5">
        <v>1.3365000486373901</v>
      </c>
      <c r="F4" s="5">
        <v>1.3387999534606934</v>
      </c>
      <c r="G4" s="5">
        <v>1.3681000471115112</v>
      </c>
      <c r="H4" s="5">
        <v>1.4018000364303589</v>
      </c>
      <c r="I4" s="5">
        <v>1.429900050163269</v>
      </c>
      <c r="J4" s="5">
        <v>1.4557000398635864</v>
      </c>
      <c r="K4" s="5">
        <v>1.4634000062942505</v>
      </c>
      <c r="L4" s="5">
        <v>1.4713000059127808</v>
      </c>
      <c r="N4" s="5">
        <v>0</v>
      </c>
      <c r="O4" s="5">
        <v>3.7999153137207031E-3</v>
      </c>
    </row>
    <row r="5" spans="1:15" x14ac:dyDescent="0.3">
      <c r="A5" s="6" t="s">
        <v>0</v>
      </c>
      <c r="B5" s="5">
        <v>1.2689000368118286</v>
      </c>
      <c r="C5" s="5">
        <v>1.2633999586105347</v>
      </c>
      <c r="D5" s="5">
        <v>1.2590999603271484</v>
      </c>
      <c r="E5" s="5">
        <v>1.2630000114440918</v>
      </c>
      <c r="F5" s="5">
        <v>1.261199951171875</v>
      </c>
      <c r="G5" s="5">
        <v>1.2616000175476074</v>
      </c>
      <c r="H5" s="5">
        <v>1.2626999616622925</v>
      </c>
      <c r="I5" s="5">
        <v>1.2613999843597412</v>
      </c>
      <c r="J5" s="5">
        <v>1.2613999843597412</v>
      </c>
      <c r="K5" s="5">
        <v>1.2627999782562256</v>
      </c>
      <c r="L5" s="5">
        <v>1.2634999752044678</v>
      </c>
      <c r="N5" s="5">
        <v>3</v>
      </c>
      <c r="O5" s="5">
        <v>2.0000934600830078E-3</v>
      </c>
    </row>
    <row r="6" spans="1:15" x14ac:dyDescent="0.3">
      <c r="A6" s="6" t="s">
        <v>5</v>
      </c>
      <c r="B6" s="5">
        <f>B4-B5</f>
        <v>3.7999153137207031E-3</v>
      </c>
      <c r="C6" s="5">
        <f t="shared" ref="C6:L6" si="0">C4-C5</f>
        <v>2.0000934600830078E-3</v>
      </c>
      <c r="D6" s="5">
        <f t="shared" si="0"/>
        <v>3.6100029945373535E-2</v>
      </c>
      <c r="E6" s="5">
        <f t="shared" si="0"/>
        <v>7.350003719329834E-2</v>
      </c>
      <c r="F6" s="5">
        <f t="shared" si="0"/>
        <v>7.7600002288818359E-2</v>
      </c>
      <c r="G6" s="5">
        <f t="shared" si="0"/>
        <v>0.10650002956390381</v>
      </c>
      <c r="H6" s="5">
        <f t="shared" si="0"/>
        <v>0.13910007476806641</v>
      </c>
      <c r="I6" s="5">
        <f t="shared" si="0"/>
        <v>0.16850006580352783</v>
      </c>
      <c r="J6" s="5">
        <f t="shared" si="0"/>
        <v>0.19430005550384521</v>
      </c>
      <c r="K6" s="5">
        <f t="shared" si="0"/>
        <v>0.2006000280380249</v>
      </c>
      <c r="L6" s="5">
        <f t="shared" si="0"/>
        <v>0.20780003070831299</v>
      </c>
      <c r="N6" s="5">
        <v>6</v>
      </c>
      <c r="O6" s="5">
        <v>3.6100029945373535E-2</v>
      </c>
    </row>
    <row r="7" spans="1:15" x14ac:dyDescent="0.3">
      <c r="N7" s="5">
        <v>9</v>
      </c>
      <c r="O7" s="5">
        <v>7.350003719329834E-2</v>
      </c>
    </row>
    <row r="8" spans="1:15" x14ac:dyDescent="0.3">
      <c r="N8" s="5">
        <v>12</v>
      </c>
      <c r="O8" s="5">
        <v>7.7600002288818359E-2</v>
      </c>
    </row>
    <row r="9" spans="1:15" x14ac:dyDescent="0.3">
      <c r="N9" s="5">
        <v>15</v>
      </c>
      <c r="O9" s="5">
        <v>0.10650002956390381</v>
      </c>
    </row>
    <row r="10" spans="1:15" x14ac:dyDescent="0.3">
      <c r="N10" s="5">
        <v>18</v>
      </c>
      <c r="O10" s="5">
        <v>0.13910007476806641</v>
      </c>
    </row>
    <row r="11" spans="1:15" x14ac:dyDescent="0.3">
      <c r="N11" s="5">
        <v>21</v>
      </c>
      <c r="O11" s="5">
        <v>0.16850006580352783</v>
      </c>
    </row>
    <row r="12" spans="1:15" x14ac:dyDescent="0.3">
      <c r="N12" s="5">
        <v>24</v>
      </c>
      <c r="O12" s="5">
        <v>0.19430005550384521</v>
      </c>
    </row>
    <row r="13" spans="1:15" x14ac:dyDescent="0.3">
      <c r="N13" s="5">
        <v>27</v>
      </c>
      <c r="O13" s="5">
        <v>0.2006000280380249</v>
      </c>
    </row>
    <row r="14" spans="1:15" x14ac:dyDescent="0.3">
      <c r="N14" s="5">
        <v>30</v>
      </c>
      <c r="O14" s="5">
        <v>0.20780003070831299</v>
      </c>
    </row>
    <row r="19" spans="1:15" x14ac:dyDescent="0.3">
      <c r="A19" s="6" t="s">
        <v>6</v>
      </c>
      <c r="B19" s="5">
        <v>1.201200008392334</v>
      </c>
      <c r="C19" s="5">
        <v>1.2239999771118164</v>
      </c>
      <c r="D19" s="5">
        <v>1.2395000457763672</v>
      </c>
      <c r="E19" s="5">
        <v>1.2627999782562256</v>
      </c>
      <c r="F19" s="5">
        <v>1.2900999784469604</v>
      </c>
      <c r="G19" s="5">
        <v>1.3142000436782837</v>
      </c>
      <c r="H19" s="5">
        <v>1.3353999853134155</v>
      </c>
      <c r="I19" s="5">
        <v>1.3555999994277954</v>
      </c>
      <c r="J19" s="5">
        <v>1.375</v>
      </c>
      <c r="K19" s="5">
        <v>1.3970999717712402</v>
      </c>
      <c r="L19" s="5">
        <v>1.4113999605178833</v>
      </c>
      <c r="N19" s="5">
        <v>0</v>
      </c>
      <c r="O19" s="5">
        <v>-6.7700028419494629E-2</v>
      </c>
    </row>
    <row r="20" spans="1:15" x14ac:dyDescent="0.3">
      <c r="A20" s="6" t="s">
        <v>0</v>
      </c>
      <c r="B20" s="5">
        <v>1.2689000368118286</v>
      </c>
      <c r="C20" s="5">
        <v>1.2633999586105347</v>
      </c>
      <c r="D20" s="5">
        <v>1.2590999603271484</v>
      </c>
      <c r="E20" s="5">
        <v>1.2630000114440918</v>
      </c>
      <c r="F20" s="5">
        <v>1.261199951171875</v>
      </c>
      <c r="G20" s="5">
        <v>1.2616000175476074</v>
      </c>
      <c r="H20" s="5">
        <v>1.2626999616622925</v>
      </c>
      <c r="I20" s="5">
        <v>1.2613999843597412</v>
      </c>
      <c r="J20" s="5">
        <v>1.2613999843597412</v>
      </c>
      <c r="K20" s="5">
        <v>1.2627999782562256</v>
      </c>
      <c r="L20" s="5">
        <v>1.2634999752044678</v>
      </c>
      <c r="N20" s="5">
        <v>3</v>
      </c>
      <c r="O20" s="5">
        <v>-3.9399981498718262E-2</v>
      </c>
    </row>
    <row r="21" spans="1:15" x14ac:dyDescent="0.3">
      <c r="A21" s="6" t="s">
        <v>5</v>
      </c>
      <c r="B21" s="5">
        <f>B19-B20</f>
        <v>-6.7700028419494629E-2</v>
      </c>
      <c r="C21" s="5">
        <f t="shared" ref="C21:L21" si="1">C19-C20</f>
        <v>-3.9399981498718262E-2</v>
      </c>
      <c r="D21" s="5">
        <f t="shared" si="1"/>
        <v>-1.959991455078125E-2</v>
      </c>
      <c r="E21" s="5">
        <f t="shared" si="1"/>
        <v>-2.0003318786621094E-4</v>
      </c>
      <c r="F21" s="5">
        <f t="shared" si="1"/>
        <v>2.8900027275085449E-2</v>
      </c>
      <c r="G21" s="5">
        <f t="shared" si="1"/>
        <v>5.260002613067627E-2</v>
      </c>
      <c r="H21" s="5">
        <f t="shared" si="1"/>
        <v>7.2700023651123047E-2</v>
      </c>
      <c r="I21" s="5">
        <f t="shared" si="1"/>
        <v>9.4200015068054199E-2</v>
      </c>
      <c r="J21" s="5">
        <f t="shared" si="1"/>
        <v>0.11360001564025879</v>
      </c>
      <c r="K21" s="5">
        <f t="shared" si="1"/>
        <v>0.13429999351501465</v>
      </c>
      <c r="L21" s="5">
        <f t="shared" si="1"/>
        <v>0.14789998531341553</v>
      </c>
      <c r="N21" s="5">
        <v>6</v>
      </c>
      <c r="O21" s="5">
        <v>-1.959991455078125E-2</v>
      </c>
    </row>
    <row r="22" spans="1:15" x14ac:dyDescent="0.3">
      <c r="N22" s="5">
        <v>9</v>
      </c>
      <c r="O22" s="5">
        <v>-2.0003318786621094E-4</v>
      </c>
    </row>
    <row r="23" spans="1:15" x14ac:dyDescent="0.3">
      <c r="N23" s="5">
        <v>12</v>
      </c>
      <c r="O23" s="5">
        <v>2.8900027275085449E-2</v>
      </c>
    </row>
    <row r="24" spans="1:15" x14ac:dyDescent="0.3">
      <c r="N24" s="5">
        <v>15</v>
      </c>
      <c r="O24" s="5">
        <v>5.260002613067627E-2</v>
      </c>
    </row>
    <row r="25" spans="1:15" x14ac:dyDescent="0.3">
      <c r="N25" s="5">
        <v>18</v>
      </c>
      <c r="O25" s="5">
        <v>7.2700023651123047E-2</v>
      </c>
    </row>
    <row r="26" spans="1:15" x14ac:dyDescent="0.3">
      <c r="N26" s="5">
        <v>21</v>
      </c>
      <c r="O26" s="5">
        <v>9.4200015068054199E-2</v>
      </c>
    </row>
    <row r="27" spans="1:15" x14ac:dyDescent="0.3">
      <c r="N27" s="5">
        <v>24</v>
      </c>
      <c r="O27" s="5">
        <v>0.11360001564025879</v>
      </c>
    </row>
    <row r="28" spans="1:15" x14ac:dyDescent="0.3">
      <c r="N28" s="5">
        <v>27</v>
      </c>
      <c r="O28" s="5">
        <v>0.13429999351501465</v>
      </c>
    </row>
    <row r="29" spans="1:15" x14ac:dyDescent="0.3">
      <c r="N29" s="5">
        <v>30</v>
      </c>
      <c r="O29" s="5">
        <v>0.14789998531341553</v>
      </c>
    </row>
    <row r="35" spans="1:15" x14ac:dyDescent="0.3">
      <c r="A35" s="6" t="s">
        <v>7</v>
      </c>
      <c r="B35" s="5">
        <v>1.1355999708175659</v>
      </c>
      <c r="C35" s="5">
        <v>1.1532000303268433</v>
      </c>
      <c r="D35" s="5">
        <v>1.160099983215332</v>
      </c>
      <c r="E35" s="5">
        <v>1.1793999671936035</v>
      </c>
      <c r="F35" s="5">
        <v>1.1950000524520874</v>
      </c>
      <c r="G35" s="5">
        <v>1.2187000513076782</v>
      </c>
      <c r="H35" s="5">
        <v>1.2502000331878662</v>
      </c>
      <c r="I35" s="5">
        <v>1.2742999792098999</v>
      </c>
      <c r="J35" s="5">
        <v>1.3048000335693359</v>
      </c>
      <c r="K35" s="5">
        <v>1.3252999782562256</v>
      </c>
      <c r="L35" s="5">
        <v>1.3434000015258789</v>
      </c>
      <c r="N35" s="5">
        <v>0</v>
      </c>
      <c r="O35" s="5">
        <v>-0.1333000659942627</v>
      </c>
    </row>
    <row r="36" spans="1:15" x14ac:dyDescent="0.3">
      <c r="A36" s="6" t="s">
        <v>0</v>
      </c>
      <c r="B36" s="5">
        <v>1.2689000368118286</v>
      </c>
      <c r="C36" s="5">
        <v>1.2633999586105347</v>
      </c>
      <c r="D36" s="5">
        <v>1.2590999603271484</v>
      </c>
      <c r="E36" s="5">
        <v>1.2630000114440918</v>
      </c>
      <c r="F36" s="5">
        <v>1.261199951171875</v>
      </c>
      <c r="G36" s="5">
        <v>1.2616000175476074</v>
      </c>
      <c r="H36" s="5">
        <v>1.2626999616622925</v>
      </c>
      <c r="I36" s="5">
        <v>1.2613999843597412</v>
      </c>
      <c r="J36" s="5">
        <v>1.2613999843597412</v>
      </c>
      <c r="K36" s="5">
        <v>1.2627999782562256</v>
      </c>
      <c r="L36" s="5">
        <v>1.2634999752044678</v>
      </c>
      <c r="N36" s="5">
        <v>3</v>
      </c>
      <c r="O36" s="5">
        <v>-0.11019992828369141</v>
      </c>
    </row>
    <row r="37" spans="1:15" x14ac:dyDescent="0.3">
      <c r="A37" s="6" t="s">
        <v>5</v>
      </c>
      <c r="B37" s="5">
        <f>B35-B36</f>
        <v>-0.1333000659942627</v>
      </c>
      <c r="C37" s="5">
        <f t="shared" ref="C37:K37" si="2">C35-C36</f>
        <v>-0.11019992828369141</v>
      </c>
      <c r="D37" s="5">
        <f t="shared" si="2"/>
        <v>-9.8999977111816406E-2</v>
      </c>
      <c r="E37" s="5">
        <f t="shared" si="2"/>
        <v>-8.3600044250488281E-2</v>
      </c>
      <c r="F37" s="5">
        <f t="shared" si="2"/>
        <v>-6.6199898719787598E-2</v>
      </c>
      <c r="G37" s="5">
        <f t="shared" si="2"/>
        <v>-4.2899966239929199E-2</v>
      </c>
      <c r="H37" s="5">
        <f t="shared" si="2"/>
        <v>-1.249992847442627E-2</v>
      </c>
      <c r="I37" s="5">
        <f t="shared" si="2"/>
        <v>1.2899994850158691E-2</v>
      </c>
      <c r="J37" s="5">
        <f t="shared" si="2"/>
        <v>4.3400049209594727E-2</v>
      </c>
      <c r="K37" s="5">
        <f t="shared" si="2"/>
        <v>6.25E-2</v>
      </c>
      <c r="L37" s="5">
        <f>L35-L36</f>
        <v>7.9900026321411133E-2</v>
      </c>
      <c r="N37" s="5">
        <v>6</v>
      </c>
      <c r="O37" s="5">
        <v>-9.8999977111816406E-2</v>
      </c>
    </row>
    <row r="38" spans="1:15" x14ac:dyDescent="0.3">
      <c r="N38" s="5">
        <v>9</v>
      </c>
      <c r="O38" s="5">
        <v>-8.3600044250488281E-2</v>
      </c>
    </row>
    <row r="39" spans="1:15" x14ac:dyDescent="0.3">
      <c r="N39" s="5">
        <v>12</v>
      </c>
      <c r="O39" s="5">
        <v>-6.6199898719787598E-2</v>
      </c>
    </row>
    <row r="40" spans="1:15" x14ac:dyDescent="0.3">
      <c r="N40" s="5">
        <v>15</v>
      </c>
      <c r="O40" s="5">
        <v>-4.2899966239929199E-2</v>
      </c>
    </row>
    <row r="41" spans="1:15" x14ac:dyDescent="0.3">
      <c r="N41" s="5">
        <v>18</v>
      </c>
      <c r="O41" s="5">
        <v>-1.249992847442627E-2</v>
      </c>
    </row>
    <row r="42" spans="1:15" x14ac:dyDescent="0.3">
      <c r="N42" s="5">
        <v>21</v>
      </c>
      <c r="O42" s="5">
        <v>1.2899994850158691E-2</v>
      </c>
    </row>
    <row r="43" spans="1:15" x14ac:dyDescent="0.3">
      <c r="N43" s="5">
        <v>24</v>
      </c>
      <c r="O43" s="5">
        <v>4.3400049209594727E-2</v>
      </c>
    </row>
    <row r="44" spans="1:15" x14ac:dyDescent="0.3">
      <c r="N44" s="5">
        <v>27</v>
      </c>
      <c r="O44" s="5">
        <v>6.25E-2</v>
      </c>
    </row>
    <row r="45" spans="1:15" x14ac:dyDescent="0.3">
      <c r="N45" s="5">
        <v>30</v>
      </c>
      <c r="O45" s="5">
        <v>7.9900026321411133E-2</v>
      </c>
    </row>
    <row r="51" spans="1:15" x14ac:dyDescent="0.3">
      <c r="A51" s="6" t="s">
        <v>8</v>
      </c>
      <c r="B51" s="5">
        <v>1.3379000425338745</v>
      </c>
      <c r="C51" s="5">
        <v>1.363800048828125</v>
      </c>
      <c r="D51" s="5">
        <v>1.3898999691009521</v>
      </c>
      <c r="E51" s="5">
        <v>1.4157999753952026</v>
      </c>
      <c r="F51" s="5">
        <v>1.4467999935150146</v>
      </c>
      <c r="G51" s="5">
        <v>1.4816000461578369</v>
      </c>
      <c r="H51" s="5">
        <v>1.5055999755859375</v>
      </c>
      <c r="I51" s="5">
        <v>1.5257999897003174</v>
      </c>
      <c r="J51" s="5">
        <v>1.5514999628067017</v>
      </c>
      <c r="K51" s="5">
        <v>1.5728000402450562</v>
      </c>
      <c r="L51" s="5">
        <v>1.5892000198364258</v>
      </c>
      <c r="N51" s="5">
        <v>0</v>
      </c>
      <c r="O51" s="5">
        <v>6.9000005722045898E-2</v>
      </c>
    </row>
    <row r="52" spans="1:15" x14ac:dyDescent="0.3">
      <c r="A52" s="6" t="s">
        <v>0</v>
      </c>
      <c r="B52" s="5">
        <v>1.2689000368118286</v>
      </c>
      <c r="C52" s="5">
        <v>1.2633999586105347</v>
      </c>
      <c r="D52" s="5">
        <v>1.2590999603271484</v>
      </c>
      <c r="E52" s="5">
        <v>1.2630000114440918</v>
      </c>
      <c r="F52" s="5">
        <v>1.261199951171875</v>
      </c>
      <c r="G52" s="5">
        <v>1.2616000175476074</v>
      </c>
      <c r="H52" s="5">
        <v>1.2626999616622925</v>
      </c>
      <c r="I52" s="5">
        <v>1.2613999843597412</v>
      </c>
      <c r="J52" s="5">
        <v>1.2613999843597412</v>
      </c>
      <c r="K52" s="5">
        <v>1.2627999782562256</v>
      </c>
      <c r="L52" s="5">
        <v>1.2634999752044678</v>
      </c>
      <c r="N52" s="5">
        <v>3</v>
      </c>
      <c r="O52" s="5">
        <v>0.10040009021759033</v>
      </c>
    </row>
    <row r="53" spans="1:15" x14ac:dyDescent="0.3">
      <c r="A53" s="6" t="s">
        <v>5</v>
      </c>
      <c r="B53" s="5">
        <f>B51-B52</f>
        <v>6.9000005722045898E-2</v>
      </c>
      <c r="C53" s="5">
        <f t="shared" ref="C53:L53" si="3">C51-C52</f>
        <v>0.10040009021759033</v>
      </c>
      <c r="D53" s="5">
        <f t="shared" si="3"/>
        <v>0.13080000877380371</v>
      </c>
      <c r="E53" s="5">
        <f t="shared" si="3"/>
        <v>0.15279996395111084</v>
      </c>
      <c r="F53" s="5">
        <f t="shared" si="3"/>
        <v>0.18560004234313965</v>
      </c>
      <c r="G53" s="5">
        <f t="shared" si="3"/>
        <v>0.22000002861022949</v>
      </c>
      <c r="H53" s="5">
        <f t="shared" si="3"/>
        <v>0.24290001392364502</v>
      </c>
      <c r="I53" s="5">
        <f t="shared" si="3"/>
        <v>0.26440000534057617</v>
      </c>
      <c r="J53" s="5">
        <f t="shared" si="3"/>
        <v>0.29009997844696045</v>
      </c>
      <c r="K53" s="5">
        <f t="shared" si="3"/>
        <v>0.31000006198883057</v>
      </c>
      <c r="L53" s="5">
        <f t="shared" si="3"/>
        <v>0.32570004463195801</v>
      </c>
      <c r="N53" s="5">
        <v>6</v>
      </c>
      <c r="O53" s="5">
        <v>0.13080000877380371</v>
      </c>
    </row>
    <row r="54" spans="1:15" x14ac:dyDescent="0.3">
      <c r="N54" s="5">
        <v>9</v>
      </c>
      <c r="O54" s="5">
        <v>0.15279996395111084</v>
      </c>
    </row>
    <row r="55" spans="1:15" x14ac:dyDescent="0.3">
      <c r="N55" s="5">
        <v>12</v>
      </c>
      <c r="O55" s="5">
        <v>0.18560004234313965</v>
      </c>
    </row>
    <row r="56" spans="1:15" x14ac:dyDescent="0.3">
      <c r="N56" s="5">
        <v>15</v>
      </c>
      <c r="O56" s="5">
        <v>0.22000002861022949</v>
      </c>
    </row>
    <row r="57" spans="1:15" x14ac:dyDescent="0.3">
      <c r="N57" s="5">
        <v>18</v>
      </c>
      <c r="O57" s="5">
        <v>0.24290001392364502</v>
      </c>
    </row>
    <row r="58" spans="1:15" x14ac:dyDescent="0.3">
      <c r="N58" s="5">
        <v>21</v>
      </c>
      <c r="O58" s="5">
        <v>0.26440000534057617</v>
      </c>
    </row>
    <row r="59" spans="1:15" x14ac:dyDescent="0.3">
      <c r="N59" s="5">
        <v>24</v>
      </c>
      <c r="O59" s="5">
        <v>0.29009997844696045</v>
      </c>
    </row>
    <row r="60" spans="1:15" x14ac:dyDescent="0.3">
      <c r="N60" s="5">
        <v>27</v>
      </c>
      <c r="O60" s="5">
        <v>0.31000006198883057</v>
      </c>
    </row>
    <row r="61" spans="1:15" x14ac:dyDescent="0.3">
      <c r="N61" s="5">
        <v>30</v>
      </c>
      <c r="O61" s="5">
        <v>0.32570004463195801</v>
      </c>
    </row>
    <row r="68" spans="1:15" x14ac:dyDescent="0.3">
      <c r="A68" s="6" t="s">
        <v>9</v>
      </c>
      <c r="B68" s="5">
        <v>1.2725000381469727</v>
      </c>
      <c r="C68" s="5">
        <v>1.2993999719619751</v>
      </c>
      <c r="D68" s="5">
        <v>1.3233000040054321</v>
      </c>
      <c r="E68" s="5">
        <v>1.3490999937057495</v>
      </c>
      <c r="F68" s="5">
        <v>1.3700000047683716</v>
      </c>
      <c r="G68" s="5">
        <v>1.4077999591827393</v>
      </c>
      <c r="H68" s="5">
        <v>1.4412000179290771</v>
      </c>
      <c r="I68" s="5">
        <v>1.4759000539779663</v>
      </c>
      <c r="J68" s="5">
        <v>1.5098999738693237</v>
      </c>
      <c r="K68" s="5">
        <v>1.5429999828338623</v>
      </c>
      <c r="L68" s="5">
        <v>1.5741000175476074</v>
      </c>
      <c r="N68" s="5">
        <v>0</v>
      </c>
      <c r="O68" s="5">
        <v>3.600001335144043E-3</v>
      </c>
    </row>
    <row r="69" spans="1:15" x14ac:dyDescent="0.3">
      <c r="A69" s="6" t="s">
        <v>0</v>
      </c>
      <c r="B69" s="5">
        <v>1.2689000368118286</v>
      </c>
      <c r="C69" s="5">
        <v>1.2633999586105347</v>
      </c>
      <c r="D69" s="5">
        <v>1.2590999603271484</v>
      </c>
      <c r="E69" s="5">
        <v>1.2630000114440918</v>
      </c>
      <c r="F69" s="5">
        <v>1.261199951171875</v>
      </c>
      <c r="G69" s="5">
        <v>1.2616000175476074</v>
      </c>
      <c r="H69" s="5">
        <v>1.2626999616622925</v>
      </c>
      <c r="I69" s="5">
        <v>1.2613999843597412</v>
      </c>
      <c r="J69" s="5">
        <v>1.2613999843597412</v>
      </c>
      <c r="K69" s="5">
        <v>1.2627999782562256</v>
      </c>
      <c r="L69" s="5">
        <v>1.2634999752044678</v>
      </c>
      <c r="N69" s="5">
        <v>3</v>
      </c>
      <c r="O69" s="5">
        <v>3.600001335144043E-2</v>
      </c>
    </row>
    <row r="70" spans="1:15" x14ac:dyDescent="0.3">
      <c r="A70" s="6" t="s">
        <v>5</v>
      </c>
      <c r="B70" s="5">
        <f>B68-B69</f>
        <v>3.600001335144043E-3</v>
      </c>
      <c r="C70" s="5">
        <f t="shared" ref="C70:L70" si="4">C68-C69</f>
        <v>3.600001335144043E-2</v>
      </c>
      <c r="D70" s="5">
        <f t="shared" si="4"/>
        <v>6.4200043678283691E-2</v>
      </c>
      <c r="E70" s="5">
        <f t="shared" si="4"/>
        <v>8.6099982261657715E-2</v>
      </c>
      <c r="F70" s="5">
        <f t="shared" si="4"/>
        <v>0.10880005359649658</v>
      </c>
      <c r="G70" s="5">
        <f t="shared" si="4"/>
        <v>0.14619994163513184</v>
      </c>
      <c r="H70" s="5">
        <f t="shared" si="4"/>
        <v>0.17850005626678467</v>
      </c>
      <c r="I70" s="5">
        <f t="shared" si="4"/>
        <v>0.2145000696182251</v>
      </c>
      <c r="J70" s="5">
        <f t="shared" si="4"/>
        <v>0.24849998950958252</v>
      </c>
      <c r="K70" s="5">
        <f t="shared" si="4"/>
        <v>0.28020000457763672</v>
      </c>
      <c r="L70" s="5">
        <f t="shared" si="4"/>
        <v>0.31060004234313965</v>
      </c>
      <c r="N70" s="5">
        <v>6</v>
      </c>
      <c r="O70" s="5">
        <v>6.4200043678283691E-2</v>
      </c>
    </row>
    <row r="71" spans="1:15" x14ac:dyDescent="0.3">
      <c r="N71" s="5">
        <v>9</v>
      </c>
      <c r="O71" s="5">
        <v>8.6099982261657715E-2</v>
      </c>
    </row>
    <row r="72" spans="1:15" x14ac:dyDescent="0.3">
      <c r="N72" s="5">
        <v>12</v>
      </c>
      <c r="O72" s="5">
        <v>0.10880005359649658</v>
      </c>
    </row>
    <row r="73" spans="1:15" x14ac:dyDescent="0.3">
      <c r="N73" s="5">
        <v>15</v>
      </c>
      <c r="O73" s="5">
        <v>0.14619994163513184</v>
      </c>
    </row>
    <row r="74" spans="1:15" x14ac:dyDescent="0.3">
      <c r="N74" s="5">
        <v>18</v>
      </c>
      <c r="O74" s="5">
        <v>0.17850005626678467</v>
      </c>
    </row>
    <row r="75" spans="1:15" x14ac:dyDescent="0.3">
      <c r="N75" s="5">
        <v>21</v>
      </c>
      <c r="O75" s="5">
        <v>0.2145000696182251</v>
      </c>
    </row>
    <row r="76" spans="1:15" x14ac:dyDescent="0.3">
      <c r="N76" s="5">
        <v>24</v>
      </c>
      <c r="O76" s="5">
        <v>0.24849998950958252</v>
      </c>
    </row>
    <row r="77" spans="1:15" x14ac:dyDescent="0.3">
      <c r="N77" s="5">
        <v>27</v>
      </c>
      <c r="O77" s="5">
        <v>0.28020000457763672</v>
      </c>
    </row>
    <row r="78" spans="1:15" x14ac:dyDescent="0.3">
      <c r="N78" s="5">
        <v>30</v>
      </c>
      <c r="O78" s="5">
        <v>0.31060004234313965</v>
      </c>
    </row>
    <row r="85" spans="1:15" x14ac:dyDescent="0.3">
      <c r="A85" s="6" t="s">
        <v>10</v>
      </c>
      <c r="B85" s="5">
        <v>1.3062000274658203</v>
      </c>
      <c r="C85" s="5">
        <v>1.3391000032424927</v>
      </c>
      <c r="D85" s="5">
        <v>1.3724000453948975</v>
      </c>
      <c r="E85" s="5">
        <v>1.4155000448226929</v>
      </c>
      <c r="F85" s="5">
        <v>1.4450000524520874</v>
      </c>
      <c r="G85" s="5">
        <v>1.4726999998092651</v>
      </c>
      <c r="H85" s="5">
        <v>1.5009000301361084</v>
      </c>
      <c r="I85" s="5">
        <v>1.5255999565124512</v>
      </c>
      <c r="J85" s="5">
        <v>1.5549999475479126</v>
      </c>
      <c r="K85" s="5">
        <v>1.5777000188827515</v>
      </c>
      <c r="L85" s="5">
        <v>1.6011999845504761</v>
      </c>
      <c r="N85" s="5">
        <v>0</v>
      </c>
      <c r="O85" s="5">
        <v>3.7299990653991699E-2</v>
      </c>
    </row>
    <row r="86" spans="1:15" x14ac:dyDescent="0.3">
      <c r="A86" s="6" t="s">
        <v>0</v>
      </c>
      <c r="B86" s="5">
        <v>1.2689000368118286</v>
      </c>
      <c r="C86" s="5">
        <v>1.2633999586105347</v>
      </c>
      <c r="D86" s="5">
        <v>1.2590999603271484</v>
      </c>
      <c r="E86" s="5">
        <v>1.2630000114440918</v>
      </c>
      <c r="F86" s="5">
        <v>1.261199951171875</v>
      </c>
      <c r="G86" s="5">
        <v>1.2616000175476074</v>
      </c>
      <c r="H86" s="5">
        <v>1.2626999616622925</v>
      </c>
      <c r="I86" s="5">
        <v>1.2613999843597412</v>
      </c>
      <c r="J86" s="5">
        <v>1.2613999843597412</v>
      </c>
      <c r="K86" s="5">
        <v>1.2627999782562256</v>
      </c>
      <c r="L86" s="5">
        <v>1.2634999752044678</v>
      </c>
      <c r="N86" s="5">
        <v>3</v>
      </c>
      <c r="O86" s="5">
        <v>7.5700044631958008E-2</v>
      </c>
    </row>
    <row r="87" spans="1:15" x14ac:dyDescent="0.3">
      <c r="A87" s="6" t="s">
        <v>5</v>
      </c>
      <c r="B87" s="5">
        <f>B85-B86</f>
        <v>3.7299990653991699E-2</v>
      </c>
      <c r="C87" s="5">
        <f t="shared" ref="C87:L87" si="5">C85-C86</f>
        <v>7.5700044631958008E-2</v>
      </c>
      <c r="D87" s="5">
        <f t="shared" si="5"/>
        <v>0.11330008506774902</v>
      </c>
      <c r="E87" s="5">
        <f t="shared" si="5"/>
        <v>0.15250003337860107</v>
      </c>
      <c r="F87" s="5">
        <f t="shared" si="5"/>
        <v>0.1838001012802124</v>
      </c>
      <c r="G87" s="5">
        <f t="shared" si="5"/>
        <v>0.21109998226165771</v>
      </c>
      <c r="H87" s="5">
        <f t="shared" si="5"/>
        <v>0.23820006847381592</v>
      </c>
      <c r="I87" s="5">
        <f t="shared" si="5"/>
        <v>0.26419997215270996</v>
      </c>
      <c r="J87" s="5">
        <f t="shared" si="5"/>
        <v>0.29359996318817139</v>
      </c>
      <c r="K87" s="5">
        <f t="shared" si="5"/>
        <v>0.31490004062652588</v>
      </c>
      <c r="L87" s="5">
        <f t="shared" si="5"/>
        <v>0.3377000093460083</v>
      </c>
      <c r="N87" s="5">
        <v>6</v>
      </c>
      <c r="O87" s="5">
        <v>0.11330008506774902</v>
      </c>
    </row>
    <row r="88" spans="1:15" x14ac:dyDescent="0.3">
      <c r="N88" s="5">
        <v>9</v>
      </c>
      <c r="O88" s="5">
        <v>0.15250003337860107</v>
      </c>
    </row>
    <row r="89" spans="1:15" x14ac:dyDescent="0.3">
      <c r="N89" s="5">
        <v>12</v>
      </c>
      <c r="O89" s="5">
        <v>0.1838001012802124</v>
      </c>
    </row>
    <row r="90" spans="1:15" x14ac:dyDescent="0.3">
      <c r="N90" s="5">
        <v>15</v>
      </c>
      <c r="O90" s="5">
        <v>0.21109998226165771</v>
      </c>
    </row>
    <row r="91" spans="1:15" x14ac:dyDescent="0.3">
      <c r="N91" s="5">
        <v>18</v>
      </c>
      <c r="O91" s="5">
        <v>0.23820006847381592</v>
      </c>
    </row>
    <row r="92" spans="1:15" x14ac:dyDescent="0.3">
      <c r="N92" s="5">
        <v>21</v>
      </c>
      <c r="O92" s="5">
        <v>0.26419997215270996</v>
      </c>
    </row>
    <row r="93" spans="1:15" x14ac:dyDescent="0.3">
      <c r="N93" s="5">
        <v>24</v>
      </c>
      <c r="O93" s="5">
        <v>0.29359996318817139</v>
      </c>
    </row>
    <row r="94" spans="1:15" x14ac:dyDescent="0.3">
      <c r="N94" s="5">
        <v>27</v>
      </c>
      <c r="O94" s="5">
        <v>0.31490004062652588</v>
      </c>
    </row>
    <row r="95" spans="1:15" x14ac:dyDescent="0.3">
      <c r="N95" s="5">
        <v>30</v>
      </c>
      <c r="O95" s="5">
        <v>0.3377000093460083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L87" sqref="L87"/>
    </sheetView>
  </sheetViews>
  <sheetFormatPr defaultRowHeight="14.4" x14ac:dyDescent="0.3"/>
  <cols>
    <col min="1" max="1" width="16" customWidth="1"/>
  </cols>
  <sheetData>
    <row r="3" spans="1:15" x14ac:dyDescent="0.3">
      <c r="A3" s="5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91133</v>
      </c>
      <c r="O3" s="4"/>
    </row>
    <row r="4" spans="1:15" x14ac:dyDescent="0.3">
      <c r="A4" s="6" t="s">
        <v>4</v>
      </c>
      <c r="B4" s="5">
        <v>1.2726999521255493</v>
      </c>
      <c r="C4" s="5">
        <v>1.2654000520706177</v>
      </c>
      <c r="D4" s="5">
        <v>1.295199990272522</v>
      </c>
      <c r="E4" s="5">
        <v>1.3365000486373901</v>
      </c>
      <c r="F4" s="5">
        <v>1.3387999534606934</v>
      </c>
      <c r="G4" s="5">
        <v>1.3681000471115112</v>
      </c>
      <c r="H4" s="5">
        <v>1.4018000364303589</v>
      </c>
      <c r="I4" s="5">
        <v>1.429900050163269</v>
      </c>
      <c r="J4" s="5">
        <v>1.4557000398635864</v>
      </c>
      <c r="K4" s="5">
        <v>1.4634000062942505</v>
      </c>
      <c r="L4" s="5">
        <v>1.4713000059127808</v>
      </c>
      <c r="M4" s="4"/>
      <c r="N4" s="5">
        <v>0</v>
      </c>
      <c r="O4" s="5">
        <v>-9.2700004577636719E-2</v>
      </c>
    </row>
    <row r="5" spans="1:15" x14ac:dyDescent="0.3">
      <c r="A5" s="6" t="s">
        <v>1</v>
      </c>
      <c r="B5" s="5">
        <v>1.365399956703186</v>
      </c>
      <c r="C5" s="5">
        <v>1.3707000017166138</v>
      </c>
      <c r="D5" s="5">
        <v>1.3633999824523926</v>
      </c>
      <c r="E5" s="5">
        <v>1.3593000173568726</v>
      </c>
      <c r="F5" s="5">
        <v>1.3538000583648682</v>
      </c>
      <c r="G5" s="5">
        <v>1.3494999408721924</v>
      </c>
      <c r="H5" s="5">
        <v>1.3509000539779663</v>
      </c>
      <c r="I5" s="5">
        <v>1.3486000299453735</v>
      </c>
      <c r="J5" s="5">
        <v>1.3474999666213989</v>
      </c>
      <c r="K5" s="5">
        <v>1.3449000120162964</v>
      </c>
      <c r="L5" s="5">
        <v>1.3442000150680542</v>
      </c>
      <c r="M5" s="4"/>
      <c r="N5" s="5">
        <v>3</v>
      </c>
      <c r="O5" s="5">
        <v>-0.10529994964599609</v>
      </c>
    </row>
    <row r="6" spans="1:15" x14ac:dyDescent="0.3">
      <c r="A6" s="6" t="s">
        <v>5</v>
      </c>
      <c r="B6" s="5">
        <f>B4-B5</f>
        <v>-9.2700004577636719E-2</v>
      </c>
      <c r="C6" s="5">
        <f t="shared" ref="C6:L6" si="0">C4-C5</f>
        <v>-0.10529994964599609</v>
      </c>
      <c r="D6" s="5">
        <f t="shared" si="0"/>
        <v>-6.8199992179870605E-2</v>
      </c>
      <c r="E6" s="5">
        <f t="shared" si="0"/>
        <v>-2.2799968719482422E-2</v>
      </c>
      <c r="F6" s="5">
        <f t="shared" si="0"/>
        <v>-1.5000104904174805E-2</v>
      </c>
      <c r="G6" s="5">
        <f t="shared" si="0"/>
        <v>1.8600106239318848E-2</v>
      </c>
      <c r="H6" s="5">
        <f t="shared" si="0"/>
        <v>5.0899982452392578E-2</v>
      </c>
      <c r="I6" s="5">
        <f t="shared" si="0"/>
        <v>8.1300020217895508E-2</v>
      </c>
      <c r="J6" s="5">
        <f t="shared" si="0"/>
        <v>0.1082000732421875</v>
      </c>
      <c r="K6" s="5">
        <f t="shared" si="0"/>
        <v>0.1184999942779541</v>
      </c>
      <c r="L6" s="5">
        <f t="shared" si="0"/>
        <v>0.12709999084472656</v>
      </c>
      <c r="M6" s="4"/>
      <c r="N6" s="5">
        <v>6</v>
      </c>
      <c r="O6" s="5">
        <v>-6.8199992179870605E-2</v>
      </c>
    </row>
    <row r="7" spans="1:15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9</v>
      </c>
      <c r="O7" s="5">
        <v>-2.2799968719482422E-2</v>
      </c>
    </row>
    <row r="8" spans="1:15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>
        <v>12</v>
      </c>
      <c r="O8" s="5">
        <v>-1.5000104904174805E-2</v>
      </c>
    </row>
    <row r="9" spans="1:1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>
        <v>15</v>
      </c>
      <c r="O9" s="5">
        <v>1.8600106239318848E-2</v>
      </c>
    </row>
    <row r="10" spans="1:1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>
        <v>18</v>
      </c>
      <c r="O10" s="5">
        <v>5.0899982452392578E-2</v>
      </c>
    </row>
    <row r="11" spans="1:1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21</v>
      </c>
      <c r="O11" s="5">
        <v>8.1300020217895508E-2</v>
      </c>
    </row>
    <row r="12" spans="1:15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24</v>
      </c>
      <c r="O12" s="5">
        <v>0.1082000732421875</v>
      </c>
    </row>
    <row r="13" spans="1:1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v>27</v>
      </c>
      <c r="O13" s="5">
        <v>0.1184999942779541</v>
      </c>
    </row>
    <row r="14" spans="1:1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30</v>
      </c>
      <c r="O14" s="5">
        <v>0.12709999084472656</v>
      </c>
    </row>
    <row r="19" spans="1:15" x14ac:dyDescent="0.3">
      <c r="A19" s="6" t="s">
        <v>6</v>
      </c>
      <c r="B19" s="5">
        <v>1.201200008392334</v>
      </c>
      <c r="C19" s="5">
        <v>1.2239999771118164</v>
      </c>
      <c r="D19" s="5">
        <v>1.2395000457763672</v>
      </c>
      <c r="E19" s="5">
        <v>1.2627999782562256</v>
      </c>
      <c r="F19" s="5">
        <v>1.2900999784469604</v>
      </c>
      <c r="G19" s="5">
        <v>1.3142000436782837</v>
      </c>
      <c r="H19" s="5">
        <v>1.3353999853134155</v>
      </c>
      <c r="I19" s="5">
        <v>1.3555999994277954</v>
      </c>
      <c r="J19" s="5">
        <v>1.375</v>
      </c>
      <c r="K19" s="5">
        <v>1.3970999717712402</v>
      </c>
      <c r="L19" s="5">
        <v>1.4113999605178833</v>
      </c>
      <c r="M19" s="4"/>
      <c r="N19" s="5">
        <v>0</v>
      </c>
      <c r="O19" s="5">
        <v>-0.16419994831085205</v>
      </c>
    </row>
    <row r="20" spans="1:15" x14ac:dyDescent="0.3">
      <c r="A20" s="6" t="s">
        <v>1</v>
      </c>
      <c r="B20" s="5">
        <v>1.365399956703186</v>
      </c>
      <c r="C20" s="5">
        <v>1.3707000017166138</v>
      </c>
      <c r="D20" s="5">
        <v>1.3633999824523926</v>
      </c>
      <c r="E20" s="5">
        <v>1.3593000173568726</v>
      </c>
      <c r="F20" s="5">
        <v>1.3538000583648682</v>
      </c>
      <c r="G20" s="5">
        <v>1.3494999408721924</v>
      </c>
      <c r="H20" s="5">
        <v>1.3509000539779663</v>
      </c>
      <c r="I20" s="5">
        <v>1.3486000299453735</v>
      </c>
      <c r="J20" s="5">
        <v>1.3474999666213989</v>
      </c>
      <c r="K20" s="5">
        <v>1.3449000120162964</v>
      </c>
      <c r="L20" s="5">
        <v>1.3442000150680542</v>
      </c>
      <c r="M20" s="4"/>
      <c r="N20" s="5">
        <v>3</v>
      </c>
      <c r="O20" s="5">
        <v>-0.14670002460479736</v>
      </c>
    </row>
    <row r="21" spans="1:15" x14ac:dyDescent="0.3">
      <c r="A21" s="6" t="s">
        <v>5</v>
      </c>
      <c r="B21" s="5">
        <f>B19-B20</f>
        <v>-0.16419994831085205</v>
      </c>
      <c r="C21" s="5">
        <f t="shared" ref="C21:L21" si="1">C19-C20</f>
        <v>-0.14670002460479736</v>
      </c>
      <c r="D21" s="5">
        <f t="shared" si="1"/>
        <v>-0.12389993667602539</v>
      </c>
      <c r="E21" s="5">
        <f t="shared" si="1"/>
        <v>-9.6500039100646973E-2</v>
      </c>
      <c r="F21" s="5">
        <f t="shared" si="1"/>
        <v>-6.3700079917907715E-2</v>
      </c>
      <c r="G21" s="5">
        <f t="shared" si="1"/>
        <v>-3.5299897193908691E-2</v>
      </c>
      <c r="H21" s="5">
        <f t="shared" si="1"/>
        <v>-1.5500068664550781E-2</v>
      </c>
      <c r="I21" s="5">
        <f t="shared" si="1"/>
        <v>6.999969482421875E-3</v>
      </c>
      <c r="J21" s="5">
        <f t="shared" si="1"/>
        <v>2.7500033378601074E-2</v>
      </c>
      <c r="K21" s="5">
        <f t="shared" si="1"/>
        <v>5.2199959754943848E-2</v>
      </c>
      <c r="L21" s="5">
        <f t="shared" si="1"/>
        <v>6.7199945449829102E-2</v>
      </c>
      <c r="M21" s="4"/>
      <c r="N21" s="5">
        <v>6</v>
      </c>
      <c r="O21" s="5">
        <v>-0.12389993667602539</v>
      </c>
    </row>
    <row r="22" spans="1:1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v>9</v>
      </c>
      <c r="O22" s="5">
        <v>-9.6500039100646973E-2</v>
      </c>
    </row>
    <row r="23" spans="1:1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>
        <v>12</v>
      </c>
      <c r="O23" s="5">
        <v>-6.3700079917907715E-2</v>
      </c>
    </row>
    <row r="24" spans="1:1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15</v>
      </c>
      <c r="O24" s="5">
        <v>-3.5299897193908691E-2</v>
      </c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v>18</v>
      </c>
      <c r="O25" s="5">
        <v>-1.5500068664550781E-2</v>
      </c>
    </row>
    <row r="26" spans="1:1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v>21</v>
      </c>
      <c r="O26" s="5">
        <v>6.999969482421875E-3</v>
      </c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v>24</v>
      </c>
      <c r="O27" s="5">
        <v>2.7500033378601074E-2</v>
      </c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v>27</v>
      </c>
      <c r="O28" s="5">
        <v>5.2199959754943848E-2</v>
      </c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>
        <v>30</v>
      </c>
      <c r="O29" s="5">
        <v>6.7199945449829102E-2</v>
      </c>
    </row>
    <row r="35" spans="1:15" x14ac:dyDescent="0.3">
      <c r="A35" s="6" t="s">
        <v>7</v>
      </c>
      <c r="B35" s="5">
        <v>1.1355999708175659</v>
      </c>
      <c r="C35" s="5">
        <v>1.1532000303268433</v>
      </c>
      <c r="D35" s="5">
        <v>1.160099983215332</v>
      </c>
      <c r="E35" s="5">
        <v>1.1793999671936035</v>
      </c>
      <c r="F35" s="5">
        <v>1.1950000524520874</v>
      </c>
      <c r="G35" s="5">
        <v>1.2187000513076782</v>
      </c>
      <c r="H35" s="5">
        <v>1.2502000331878662</v>
      </c>
      <c r="I35" s="5">
        <v>1.2742999792098999</v>
      </c>
      <c r="J35" s="5">
        <v>1.3048000335693359</v>
      </c>
      <c r="K35" s="5">
        <v>1.3252999782562256</v>
      </c>
      <c r="L35" s="5">
        <v>1.3434000015258789</v>
      </c>
      <c r="M35" s="4"/>
      <c r="N35" s="5">
        <v>0</v>
      </c>
      <c r="O35" s="5">
        <v>-0.22979998588562012</v>
      </c>
    </row>
    <row r="36" spans="1:15" x14ac:dyDescent="0.3">
      <c r="A36" s="6" t="s">
        <v>1</v>
      </c>
      <c r="B36" s="5">
        <v>1.365399956703186</v>
      </c>
      <c r="C36" s="5">
        <v>1.3707000017166138</v>
      </c>
      <c r="D36" s="5">
        <v>1.3633999824523926</v>
      </c>
      <c r="E36" s="5">
        <v>1.3593000173568726</v>
      </c>
      <c r="F36" s="5">
        <v>1.3538000583648682</v>
      </c>
      <c r="G36" s="5">
        <v>1.3494999408721924</v>
      </c>
      <c r="H36" s="5">
        <v>1.3509000539779663</v>
      </c>
      <c r="I36" s="5">
        <v>1.3486000299453735</v>
      </c>
      <c r="J36" s="5">
        <v>1.3474999666213989</v>
      </c>
      <c r="K36" s="5">
        <v>1.3449000120162964</v>
      </c>
      <c r="L36" s="5">
        <v>1.3442000150680542</v>
      </c>
      <c r="M36" s="4"/>
      <c r="N36" s="5">
        <v>3</v>
      </c>
      <c r="O36" s="5">
        <v>-0.21749997138977051</v>
      </c>
    </row>
    <row r="37" spans="1:15" x14ac:dyDescent="0.3">
      <c r="A37" s="6" t="s">
        <v>5</v>
      </c>
      <c r="B37" s="5">
        <f>B35-B36</f>
        <v>-0.22979998588562012</v>
      </c>
      <c r="C37" s="5">
        <f t="shared" ref="C37:K37" si="2">C35-C36</f>
        <v>-0.21749997138977051</v>
      </c>
      <c r="D37" s="5">
        <f t="shared" si="2"/>
        <v>-0.20329999923706055</v>
      </c>
      <c r="E37" s="5">
        <f t="shared" si="2"/>
        <v>-0.17990005016326904</v>
      </c>
      <c r="F37" s="5">
        <f t="shared" si="2"/>
        <v>-0.15880000591278076</v>
      </c>
      <c r="G37" s="5">
        <f t="shared" si="2"/>
        <v>-0.13079988956451416</v>
      </c>
      <c r="H37" s="5">
        <f t="shared" si="2"/>
        <v>-0.1007000207901001</v>
      </c>
      <c r="I37" s="5">
        <f t="shared" si="2"/>
        <v>-7.4300050735473633E-2</v>
      </c>
      <c r="J37" s="5">
        <f t="shared" si="2"/>
        <v>-4.2699933052062988E-2</v>
      </c>
      <c r="K37" s="5">
        <f t="shared" si="2"/>
        <v>-1.9600033760070801E-2</v>
      </c>
      <c r="L37" s="5">
        <f>L35-L36</f>
        <v>-8.0001354217529297E-4</v>
      </c>
      <c r="M37" s="4"/>
      <c r="N37" s="5">
        <v>6</v>
      </c>
      <c r="O37" s="5">
        <v>-0.20329999923706055</v>
      </c>
    </row>
    <row r="38" spans="1:1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v>9</v>
      </c>
      <c r="O38" s="5">
        <v>-0.17990005016326904</v>
      </c>
    </row>
    <row r="39" spans="1:1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v>12</v>
      </c>
      <c r="O39" s="5">
        <v>-0.15880000591278076</v>
      </c>
    </row>
    <row r="40" spans="1:1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v>15</v>
      </c>
      <c r="O40" s="5">
        <v>-0.13079988956451416</v>
      </c>
    </row>
    <row r="41" spans="1:1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v>18</v>
      </c>
      <c r="O41" s="5">
        <v>-0.1007000207901001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v>21</v>
      </c>
      <c r="O42" s="5">
        <v>-7.4300050735473633E-2</v>
      </c>
    </row>
    <row r="43" spans="1:1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v>24</v>
      </c>
      <c r="O43" s="5">
        <v>-4.2699933052062988E-2</v>
      </c>
    </row>
    <row r="44" spans="1:1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v>27</v>
      </c>
      <c r="O44" s="5">
        <v>-1.9600033760070801E-2</v>
      </c>
    </row>
    <row r="45" spans="1:1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v>30</v>
      </c>
      <c r="O45" s="5">
        <v>-8.0001354217529297E-4</v>
      </c>
    </row>
    <row r="51" spans="1:15" x14ac:dyDescent="0.3">
      <c r="A51" s="6" t="s">
        <v>8</v>
      </c>
      <c r="B51" s="5">
        <v>1.3379000425338745</v>
      </c>
      <c r="C51" s="5">
        <v>1.363800048828125</v>
      </c>
      <c r="D51" s="5">
        <v>1.3898999691009521</v>
      </c>
      <c r="E51" s="5">
        <v>1.4157999753952026</v>
      </c>
      <c r="F51" s="5">
        <v>1.4467999935150146</v>
      </c>
      <c r="G51" s="5">
        <v>1.4816000461578369</v>
      </c>
      <c r="H51" s="5">
        <v>1.5055999755859375</v>
      </c>
      <c r="I51" s="5">
        <v>1.5257999897003174</v>
      </c>
      <c r="J51" s="5">
        <v>1.5514999628067017</v>
      </c>
      <c r="K51" s="5">
        <v>1.5728000402450562</v>
      </c>
      <c r="L51" s="5">
        <v>1.5892000198364258</v>
      </c>
      <c r="M51" s="4"/>
      <c r="N51" s="5">
        <v>0</v>
      </c>
      <c r="O51" s="5">
        <v>-2.7499914169311523E-2</v>
      </c>
    </row>
    <row r="52" spans="1:15" x14ac:dyDescent="0.3">
      <c r="A52" s="6" t="s">
        <v>1</v>
      </c>
      <c r="B52" s="5">
        <v>1.365399956703186</v>
      </c>
      <c r="C52" s="5">
        <v>1.3707000017166138</v>
      </c>
      <c r="D52" s="5">
        <v>1.3633999824523926</v>
      </c>
      <c r="E52" s="5">
        <v>1.3593000173568726</v>
      </c>
      <c r="F52" s="5">
        <v>1.3538000583648682</v>
      </c>
      <c r="G52" s="5">
        <v>1.3494999408721924</v>
      </c>
      <c r="H52" s="5">
        <v>1.3509000539779663</v>
      </c>
      <c r="I52" s="5">
        <v>1.3486000299453735</v>
      </c>
      <c r="J52" s="5">
        <v>1.3474999666213989</v>
      </c>
      <c r="K52" s="5">
        <v>1.3449000120162964</v>
      </c>
      <c r="L52" s="5">
        <v>1.3442000150680542</v>
      </c>
      <c r="M52" s="4"/>
      <c r="N52" s="5">
        <v>3</v>
      </c>
      <c r="O52" s="5">
        <v>-6.8999528884887695E-3</v>
      </c>
    </row>
    <row r="53" spans="1:15" x14ac:dyDescent="0.3">
      <c r="A53" s="6" t="s">
        <v>5</v>
      </c>
      <c r="B53" s="5">
        <f>B51-B52</f>
        <v>-2.7499914169311523E-2</v>
      </c>
      <c r="C53" s="5">
        <f t="shared" ref="C53:L53" si="3">C51-C52</f>
        <v>-6.8999528884887695E-3</v>
      </c>
      <c r="D53" s="5">
        <f t="shared" si="3"/>
        <v>2.649998664855957E-2</v>
      </c>
      <c r="E53" s="5">
        <f t="shared" si="3"/>
        <v>5.6499958038330078E-2</v>
      </c>
      <c r="F53" s="5">
        <f t="shared" si="3"/>
        <v>9.2999935150146484E-2</v>
      </c>
      <c r="G53" s="5">
        <f t="shared" si="3"/>
        <v>0.13210010528564453</v>
      </c>
      <c r="H53" s="5">
        <f t="shared" si="3"/>
        <v>0.15469992160797119</v>
      </c>
      <c r="I53" s="5">
        <f t="shared" si="3"/>
        <v>0.17719995975494385</v>
      </c>
      <c r="J53" s="5">
        <f t="shared" si="3"/>
        <v>0.20399999618530273</v>
      </c>
      <c r="K53" s="5">
        <f t="shared" si="3"/>
        <v>0.22790002822875977</v>
      </c>
      <c r="L53" s="5">
        <f t="shared" si="3"/>
        <v>0.24500000476837158</v>
      </c>
      <c r="M53" s="4"/>
      <c r="N53" s="5">
        <v>6</v>
      </c>
      <c r="O53" s="5">
        <v>2.649998664855957E-2</v>
      </c>
    </row>
    <row r="54" spans="1:1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9</v>
      </c>
      <c r="O54" s="5">
        <v>5.6499958038330078E-2</v>
      </c>
    </row>
    <row r="55" spans="1:1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>
        <v>12</v>
      </c>
      <c r="O55" s="5">
        <v>9.2999935150146484E-2</v>
      </c>
    </row>
    <row r="56" spans="1:1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>
        <v>15</v>
      </c>
      <c r="O56" s="5">
        <v>0.13210010528564453</v>
      </c>
    </row>
    <row r="57" spans="1:1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>
        <v>18</v>
      </c>
      <c r="O57" s="5">
        <v>0.15469992160797119</v>
      </c>
    </row>
    <row r="58" spans="1:1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>
        <v>21</v>
      </c>
      <c r="O58" s="5">
        <v>0.17719995975494385</v>
      </c>
    </row>
    <row r="59" spans="1:1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>
        <v>24</v>
      </c>
      <c r="O59" s="5">
        <v>0.20399999618530273</v>
      </c>
    </row>
    <row r="60" spans="1:1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>
        <v>27</v>
      </c>
      <c r="O60" s="5">
        <v>0.22790002822875977</v>
      </c>
    </row>
    <row r="61" spans="1:1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>
        <v>30</v>
      </c>
      <c r="O61" s="5">
        <v>0.24500000476837158</v>
      </c>
    </row>
    <row r="68" spans="1:15" x14ac:dyDescent="0.3">
      <c r="A68" s="6" t="s">
        <v>9</v>
      </c>
      <c r="B68" s="5">
        <v>1.2725000381469727</v>
      </c>
      <c r="C68" s="5">
        <v>1.2993999719619751</v>
      </c>
      <c r="D68" s="5">
        <v>1.3233000040054321</v>
      </c>
      <c r="E68" s="5">
        <v>1.3490999937057495</v>
      </c>
      <c r="F68" s="5">
        <v>1.3700000047683716</v>
      </c>
      <c r="G68" s="5">
        <v>1.4077999591827393</v>
      </c>
      <c r="H68" s="5">
        <v>1.4412000179290771</v>
      </c>
      <c r="I68" s="5">
        <v>1.4759000539779663</v>
      </c>
      <c r="J68" s="5">
        <v>1.5098999738693237</v>
      </c>
      <c r="K68" s="5">
        <v>1.5429999828338623</v>
      </c>
      <c r="L68" s="5">
        <v>1.5741000175476074</v>
      </c>
      <c r="M68" s="4"/>
      <c r="N68" s="5">
        <v>0</v>
      </c>
      <c r="O68" s="5">
        <v>-9.2899918556213379E-2</v>
      </c>
    </row>
    <row r="69" spans="1:15" x14ac:dyDescent="0.3">
      <c r="A69" s="6" t="s">
        <v>1</v>
      </c>
      <c r="B69" s="5">
        <v>1.365399956703186</v>
      </c>
      <c r="C69" s="5">
        <v>1.3707000017166138</v>
      </c>
      <c r="D69" s="5">
        <v>1.3633999824523926</v>
      </c>
      <c r="E69" s="5">
        <v>1.3593000173568726</v>
      </c>
      <c r="F69" s="5">
        <v>1.3538000583648682</v>
      </c>
      <c r="G69" s="5">
        <v>1.3494999408721924</v>
      </c>
      <c r="H69" s="5">
        <v>1.3509000539779663</v>
      </c>
      <c r="I69" s="5">
        <v>1.3486000299453735</v>
      </c>
      <c r="J69" s="5">
        <v>1.3474999666213989</v>
      </c>
      <c r="K69" s="5">
        <v>1.3449000120162964</v>
      </c>
      <c r="L69" s="5">
        <v>1.3442000150680542</v>
      </c>
      <c r="M69" s="4"/>
      <c r="N69" s="5">
        <v>3</v>
      </c>
      <c r="O69" s="5">
        <v>-7.1300029754638672E-2</v>
      </c>
    </row>
    <row r="70" spans="1:15" x14ac:dyDescent="0.3">
      <c r="A70" s="6" t="s">
        <v>5</v>
      </c>
      <c r="B70" s="5">
        <f>B68-B69</f>
        <v>-9.2899918556213379E-2</v>
      </c>
      <c r="C70" s="5">
        <f t="shared" ref="C70:L70" si="4">C68-C69</f>
        <v>-7.1300029754638672E-2</v>
      </c>
      <c r="D70" s="5">
        <f t="shared" si="4"/>
        <v>-4.0099978446960449E-2</v>
      </c>
      <c r="E70" s="5">
        <f t="shared" si="4"/>
        <v>-1.0200023651123047E-2</v>
      </c>
      <c r="F70" s="5">
        <f t="shared" si="4"/>
        <v>1.6199946403503418E-2</v>
      </c>
      <c r="G70" s="5">
        <f t="shared" si="4"/>
        <v>5.8300018310546875E-2</v>
      </c>
      <c r="H70" s="5">
        <f t="shared" si="4"/>
        <v>9.029996395111084E-2</v>
      </c>
      <c r="I70" s="5">
        <f t="shared" si="4"/>
        <v>0.12730002403259277</v>
      </c>
      <c r="J70" s="5">
        <f t="shared" si="4"/>
        <v>0.1624000072479248</v>
      </c>
      <c r="K70" s="5">
        <f t="shared" si="4"/>
        <v>0.19809997081756592</v>
      </c>
      <c r="L70" s="5">
        <f t="shared" si="4"/>
        <v>0.22990000247955322</v>
      </c>
      <c r="M70" s="4"/>
      <c r="N70" s="5">
        <v>6</v>
      </c>
      <c r="O70" s="5">
        <v>-4.0099978446960449E-2</v>
      </c>
    </row>
    <row r="71" spans="1:1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v>9</v>
      </c>
      <c r="O71" s="5">
        <v>-1.0200023651123047E-2</v>
      </c>
    </row>
    <row r="72" spans="1:1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>
        <v>12</v>
      </c>
      <c r="O72" s="5">
        <v>1.6199946403503418E-2</v>
      </c>
    </row>
    <row r="73" spans="1:1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>
        <v>15</v>
      </c>
      <c r="O73" s="5">
        <v>5.8300018310546875E-2</v>
      </c>
    </row>
    <row r="74" spans="1:1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>
        <v>18</v>
      </c>
      <c r="O74" s="5">
        <v>9.029996395111084E-2</v>
      </c>
    </row>
    <row r="75" spans="1:1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>
        <v>21</v>
      </c>
      <c r="O75" s="5">
        <v>0.12730002403259277</v>
      </c>
    </row>
    <row r="76" spans="1:1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>
        <v>24</v>
      </c>
      <c r="O76" s="5">
        <v>0.1624000072479248</v>
      </c>
    </row>
    <row r="77" spans="1:1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>
        <v>27</v>
      </c>
      <c r="O77" s="5">
        <v>0.19809997081756592</v>
      </c>
    </row>
    <row r="78" spans="1:1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>
        <v>30</v>
      </c>
      <c r="O78" s="5">
        <v>0.22990000247955322</v>
      </c>
    </row>
    <row r="85" spans="1:15" x14ac:dyDescent="0.3">
      <c r="A85" s="6" t="s">
        <v>10</v>
      </c>
      <c r="B85" s="5">
        <v>1.3062000274658203</v>
      </c>
      <c r="C85" s="5">
        <v>1.3391000032424927</v>
      </c>
      <c r="D85" s="5">
        <v>1.3724000453948975</v>
      </c>
      <c r="E85" s="5">
        <v>1.4155000448226929</v>
      </c>
      <c r="F85" s="5">
        <v>1.4450000524520874</v>
      </c>
      <c r="G85" s="5">
        <v>1.4726999998092651</v>
      </c>
      <c r="H85" s="5">
        <v>1.5009000301361084</v>
      </c>
      <c r="I85" s="5">
        <v>1.5255999565124512</v>
      </c>
      <c r="J85" s="5">
        <v>1.5549999475479126</v>
      </c>
      <c r="K85" s="5">
        <v>1.5777000188827515</v>
      </c>
      <c r="L85" s="5">
        <v>1.6011999845504761</v>
      </c>
      <c r="M85" s="4"/>
      <c r="N85" s="5">
        <v>0</v>
      </c>
      <c r="O85" s="5">
        <v>-5.9199929237365723E-2</v>
      </c>
    </row>
    <row r="86" spans="1:15" x14ac:dyDescent="0.3">
      <c r="A86" s="6" t="s">
        <v>1</v>
      </c>
      <c r="B86" s="5">
        <v>1.365399956703186</v>
      </c>
      <c r="C86" s="5">
        <v>1.3707000017166138</v>
      </c>
      <c r="D86" s="5">
        <v>1.3633999824523926</v>
      </c>
      <c r="E86" s="5">
        <v>1.3593000173568726</v>
      </c>
      <c r="F86" s="5">
        <v>1.3538000583648682</v>
      </c>
      <c r="G86" s="5">
        <v>1.3494999408721924</v>
      </c>
      <c r="H86" s="5">
        <v>1.3509000539779663</v>
      </c>
      <c r="I86" s="5">
        <v>1.3486000299453735</v>
      </c>
      <c r="J86" s="5">
        <v>1.3474999666213989</v>
      </c>
      <c r="K86" s="5">
        <v>1.3449000120162964</v>
      </c>
      <c r="L86" s="5">
        <v>1.3442000150680542</v>
      </c>
      <c r="M86" s="4"/>
      <c r="N86" s="5">
        <v>3</v>
      </c>
      <c r="O86" s="5">
        <v>-3.1599998474121094E-2</v>
      </c>
    </row>
    <row r="87" spans="1:15" x14ac:dyDescent="0.3">
      <c r="A87" s="6" t="s">
        <v>5</v>
      </c>
      <c r="B87" s="5">
        <f>B85-B86</f>
        <v>-5.9199929237365723E-2</v>
      </c>
      <c r="C87" s="5">
        <f t="shared" ref="C87:L87" si="5">C85-C86</f>
        <v>-3.1599998474121094E-2</v>
      </c>
      <c r="D87" s="5">
        <f t="shared" si="5"/>
        <v>9.0000629425048828E-3</v>
      </c>
      <c r="E87" s="5">
        <f t="shared" si="5"/>
        <v>5.6200027465820313E-2</v>
      </c>
      <c r="F87" s="5">
        <f t="shared" si="5"/>
        <v>9.1199994087219238E-2</v>
      </c>
      <c r="G87" s="5">
        <f t="shared" si="5"/>
        <v>0.12320005893707275</v>
      </c>
      <c r="H87" s="5">
        <f t="shared" si="5"/>
        <v>0.14999997615814209</v>
      </c>
      <c r="I87" s="5">
        <f t="shared" si="5"/>
        <v>0.17699992656707764</v>
      </c>
      <c r="J87" s="5">
        <f t="shared" si="5"/>
        <v>0.20749998092651367</v>
      </c>
      <c r="K87" s="5">
        <f t="shared" si="5"/>
        <v>0.23280000686645508</v>
      </c>
      <c r="L87" s="5">
        <f t="shared" si="5"/>
        <v>0.25699996948242188</v>
      </c>
      <c r="M87" s="4"/>
      <c r="N87" s="5">
        <v>6</v>
      </c>
      <c r="O87" s="5">
        <v>9.0000629425048828E-3</v>
      </c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>
        <v>9</v>
      </c>
      <c r="O88" s="5">
        <v>5.6200027465820313E-2</v>
      </c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>
        <v>12</v>
      </c>
      <c r="O89" s="5">
        <v>9.1199994087219238E-2</v>
      </c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>
        <v>15</v>
      </c>
      <c r="O90" s="5">
        <v>0.12320005893707275</v>
      </c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>
        <v>18</v>
      </c>
      <c r="O91" s="5">
        <v>0.14999997615814209</v>
      </c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>
        <v>21</v>
      </c>
      <c r="O92" s="5">
        <v>0.17699992656707764</v>
      </c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>
        <v>24</v>
      </c>
      <c r="O93" s="5">
        <v>0.20749998092651367</v>
      </c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>
        <v>27</v>
      </c>
      <c r="O94" s="5">
        <v>0.23280000686645508</v>
      </c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>
        <v>30</v>
      </c>
      <c r="O95" s="5">
        <v>0.25699996948242188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87" sqref="J87"/>
    </sheetView>
  </sheetViews>
  <sheetFormatPr defaultRowHeight="14.4" x14ac:dyDescent="0.3"/>
  <cols>
    <col min="1" max="1" width="14.77734375" style="4" customWidth="1"/>
    <col min="2" max="16384" width="8.88671875" style="4"/>
  </cols>
  <sheetData>
    <row r="3" spans="1:15" x14ac:dyDescent="0.3">
      <c r="A3" s="5" t="s">
        <v>3</v>
      </c>
      <c r="N3" s="5">
        <v>91133</v>
      </c>
    </row>
    <row r="4" spans="1:15" x14ac:dyDescent="0.3">
      <c r="A4" s="6" t="s">
        <v>4</v>
      </c>
      <c r="B4" s="5">
        <v>1.2726999521255493</v>
      </c>
      <c r="C4" s="5">
        <v>1.2654000520706177</v>
      </c>
      <c r="D4" s="5">
        <v>1.295199990272522</v>
      </c>
      <c r="E4" s="5">
        <v>1.3365000486373901</v>
      </c>
      <c r="F4" s="5">
        <v>1.3387999534606934</v>
      </c>
      <c r="G4" s="5">
        <v>1.3681000471115112</v>
      </c>
      <c r="H4" s="5">
        <v>1.4018000364303589</v>
      </c>
      <c r="I4" s="5">
        <v>1.429900050163269</v>
      </c>
      <c r="J4" s="5">
        <v>1.4557000398635864</v>
      </c>
      <c r="K4" s="5">
        <v>1.4634000062942505</v>
      </c>
      <c r="L4" s="5">
        <v>1.4713000059127808</v>
      </c>
      <c r="N4" s="5">
        <v>0</v>
      </c>
      <c r="O4" s="5">
        <v>5.3999900817871094E-2</v>
      </c>
    </row>
    <row r="5" spans="1:15" x14ac:dyDescent="0.3">
      <c r="A5" s="6" t="s">
        <v>2</v>
      </c>
      <c r="B5" s="5">
        <v>1.2187000513076782</v>
      </c>
      <c r="C5" s="5">
        <v>1.2079999446868896</v>
      </c>
      <c r="D5" s="5">
        <v>1.2075999975204468</v>
      </c>
      <c r="E5" s="5">
        <v>1.2064000368118286</v>
      </c>
      <c r="F5" s="5">
        <v>1.1998000144958496</v>
      </c>
      <c r="G5" s="5">
        <v>1.2031999826431274</v>
      </c>
      <c r="H5" s="5">
        <v>1.2017999887466431</v>
      </c>
      <c r="I5" s="5">
        <v>1.2029000520706177</v>
      </c>
      <c r="J5" s="5">
        <v>1.2051000595092773</v>
      </c>
      <c r="K5" s="5">
        <v>1.2039999961853027</v>
      </c>
      <c r="L5" s="5">
        <v>1.2038999795913696</v>
      </c>
      <c r="N5" s="5">
        <v>3</v>
      </c>
      <c r="O5" s="5">
        <v>5.7400107383728027E-2</v>
      </c>
    </row>
    <row r="6" spans="1:15" x14ac:dyDescent="0.3">
      <c r="A6" s="6" t="s">
        <v>5</v>
      </c>
      <c r="B6" s="5">
        <f>B4-B5</f>
        <v>5.3999900817871094E-2</v>
      </c>
      <c r="C6" s="5">
        <f t="shared" ref="C6:L6" si="0">C4-C5</f>
        <v>5.7400107383728027E-2</v>
      </c>
      <c r="D6" s="5">
        <f t="shared" si="0"/>
        <v>8.7599992752075195E-2</v>
      </c>
      <c r="E6" s="5">
        <f t="shared" si="0"/>
        <v>0.13010001182556152</v>
      </c>
      <c r="F6" s="5">
        <f t="shared" si="0"/>
        <v>0.13899993896484375</v>
      </c>
      <c r="G6" s="5">
        <f t="shared" si="0"/>
        <v>0.16490006446838379</v>
      </c>
      <c r="H6" s="5">
        <f t="shared" si="0"/>
        <v>0.20000004768371582</v>
      </c>
      <c r="I6" s="5">
        <f t="shared" si="0"/>
        <v>0.22699999809265137</v>
      </c>
      <c r="J6" s="5">
        <f t="shared" si="0"/>
        <v>0.25059998035430908</v>
      </c>
      <c r="K6" s="5">
        <f t="shared" si="0"/>
        <v>0.25940001010894775</v>
      </c>
      <c r="L6" s="5">
        <f t="shared" si="0"/>
        <v>0.26740002632141113</v>
      </c>
      <c r="N6" s="5">
        <v>6</v>
      </c>
      <c r="O6" s="5">
        <v>8.7599992752075195E-2</v>
      </c>
    </row>
    <row r="7" spans="1:15" x14ac:dyDescent="0.3">
      <c r="N7" s="5">
        <v>9</v>
      </c>
      <c r="O7" s="5">
        <v>0.13010001182556152</v>
      </c>
    </row>
    <row r="8" spans="1:15" x14ac:dyDescent="0.3">
      <c r="N8" s="5">
        <v>12</v>
      </c>
      <c r="O8" s="5">
        <v>0.13899993896484375</v>
      </c>
    </row>
    <row r="9" spans="1:15" x14ac:dyDescent="0.3">
      <c r="N9" s="5">
        <v>15</v>
      </c>
      <c r="O9" s="5">
        <v>0.16490006446838379</v>
      </c>
    </row>
    <row r="10" spans="1:15" x14ac:dyDescent="0.3">
      <c r="N10" s="5">
        <v>18</v>
      </c>
      <c r="O10" s="5">
        <v>0.20000004768371582</v>
      </c>
    </row>
    <row r="11" spans="1:15" x14ac:dyDescent="0.3">
      <c r="N11" s="5">
        <v>21</v>
      </c>
      <c r="O11" s="5">
        <v>0.22699999809265137</v>
      </c>
    </row>
    <row r="12" spans="1:15" x14ac:dyDescent="0.3">
      <c r="N12" s="5">
        <v>24</v>
      </c>
      <c r="O12" s="5">
        <v>0.25059998035430908</v>
      </c>
    </row>
    <row r="13" spans="1:15" x14ac:dyDescent="0.3">
      <c r="N13" s="5">
        <v>27</v>
      </c>
      <c r="O13" s="5">
        <v>0.25940001010894775</v>
      </c>
    </row>
    <row r="14" spans="1:15" x14ac:dyDescent="0.3">
      <c r="N14" s="5">
        <v>30</v>
      </c>
      <c r="O14" s="5">
        <v>0.26740002632141113</v>
      </c>
    </row>
    <row r="19" spans="1:15" x14ac:dyDescent="0.3">
      <c r="A19" s="6" t="s">
        <v>6</v>
      </c>
      <c r="B19" s="5">
        <v>1.201200008392334</v>
      </c>
      <c r="C19" s="5">
        <v>1.2239999771118164</v>
      </c>
      <c r="D19" s="5">
        <v>1.2395000457763672</v>
      </c>
      <c r="E19" s="5">
        <v>1.2627999782562256</v>
      </c>
      <c r="F19" s="5">
        <v>1.2900999784469604</v>
      </c>
      <c r="G19" s="5">
        <v>1.3142000436782837</v>
      </c>
      <c r="H19" s="5">
        <v>1.3353999853134155</v>
      </c>
      <c r="I19" s="5">
        <v>1.3555999994277954</v>
      </c>
      <c r="J19" s="5">
        <v>1.375</v>
      </c>
      <c r="K19" s="5">
        <v>1.3970999717712402</v>
      </c>
      <c r="L19" s="5">
        <v>1.4113999605178833</v>
      </c>
      <c r="N19" s="5">
        <v>0</v>
      </c>
      <c r="O19" s="5">
        <v>-1.7500042915344238E-2</v>
      </c>
    </row>
    <row r="20" spans="1:15" x14ac:dyDescent="0.3">
      <c r="A20" s="6" t="s">
        <v>2</v>
      </c>
      <c r="B20" s="5">
        <v>1.2187000513076782</v>
      </c>
      <c r="C20" s="5">
        <v>1.2079999446868896</v>
      </c>
      <c r="D20" s="5">
        <v>1.2075999975204468</v>
      </c>
      <c r="E20" s="5">
        <v>1.2064000368118286</v>
      </c>
      <c r="F20" s="5">
        <v>1.1998000144958496</v>
      </c>
      <c r="G20" s="5">
        <v>1.2031999826431274</v>
      </c>
      <c r="H20" s="5">
        <v>1.2017999887466431</v>
      </c>
      <c r="I20" s="5">
        <v>1.2029000520706177</v>
      </c>
      <c r="J20" s="5">
        <v>1.2051000595092773</v>
      </c>
      <c r="K20" s="5">
        <v>1.2039999961853027</v>
      </c>
      <c r="L20" s="5">
        <v>1.2038999795913696</v>
      </c>
      <c r="N20" s="5">
        <v>3</v>
      </c>
      <c r="O20" s="5">
        <v>1.6000032424926758E-2</v>
      </c>
    </row>
    <row r="21" spans="1:15" x14ac:dyDescent="0.3">
      <c r="A21" s="6" t="s">
        <v>5</v>
      </c>
      <c r="B21" s="5">
        <f>B19-B20</f>
        <v>-1.7500042915344238E-2</v>
      </c>
      <c r="C21" s="5">
        <f t="shared" ref="C21:L21" si="1">C19-C20</f>
        <v>1.6000032424926758E-2</v>
      </c>
      <c r="D21" s="5">
        <f t="shared" si="1"/>
        <v>3.190004825592041E-2</v>
      </c>
      <c r="E21" s="5">
        <f t="shared" si="1"/>
        <v>5.6399941444396973E-2</v>
      </c>
      <c r="F21" s="5">
        <f t="shared" si="1"/>
        <v>9.029996395111084E-2</v>
      </c>
      <c r="G21" s="5">
        <f t="shared" si="1"/>
        <v>0.11100006103515625</v>
      </c>
      <c r="H21" s="5">
        <f t="shared" si="1"/>
        <v>0.13359999656677246</v>
      </c>
      <c r="I21" s="5">
        <f t="shared" si="1"/>
        <v>0.15269994735717773</v>
      </c>
      <c r="J21" s="5">
        <f t="shared" si="1"/>
        <v>0.16989994049072266</v>
      </c>
      <c r="K21" s="5">
        <f t="shared" si="1"/>
        <v>0.1930999755859375</v>
      </c>
      <c r="L21" s="5">
        <f t="shared" si="1"/>
        <v>0.20749998092651367</v>
      </c>
      <c r="N21" s="5">
        <v>6</v>
      </c>
      <c r="O21" s="5">
        <v>3.190004825592041E-2</v>
      </c>
    </row>
    <row r="22" spans="1:15" x14ac:dyDescent="0.3">
      <c r="N22" s="5">
        <v>9</v>
      </c>
      <c r="O22" s="5">
        <v>5.6399941444396973E-2</v>
      </c>
    </row>
    <row r="23" spans="1:15" x14ac:dyDescent="0.3">
      <c r="N23" s="5">
        <v>12</v>
      </c>
      <c r="O23" s="5">
        <v>9.029996395111084E-2</v>
      </c>
    </row>
    <row r="24" spans="1:15" x14ac:dyDescent="0.3">
      <c r="N24" s="5">
        <v>15</v>
      </c>
      <c r="O24" s="5">
        <v>0.11100006103515625</v>
      </c>
    </row>
    <row r="25" spans="1:15" x14ac:dyDescent="0.3">
      <c r="N25" s="5">
        <v>18</v>
      </c>
      <c r="O25" s="5">
        <v>0.13359999656677246</v>
      </c>
    </row>
    <row r="26" spans="1:15" x14ac:dyDescent="0.3">
      <c r="N26" s="5">
        <v>21</v>
      </c>
      <c r="O26" s="5">
        <v>0.15269994735717773</v>
      </c>
    </row>
    <row r="27" spans="1:15" x14ac:dyDescent="0.3">
      <c r="N27" s="5">
        <v>24</v>
      </c>
      <c r="O27" s="5">
        <v>0.16989994049072266</v>
      </c>
    </row>
    <row r="28" spans="1:15" x14ac:dyDescent="0.3">
      <c r="N28" s="5">
        <v>27</v>
      </c>
      <c r="O28" s="5">
        <v>0.1930999755859375</v>
      </c>
    </row>
    <row r="29" spans="1:15" x14ac:dyDescent="0.3">
      <c r="N29" s="5">
        <v>30</v>
      </c>
      <c r="O29" s="5">
        <v>0.20749998092651367</v>
      </c>
    </row>
    <row r="35" spans="1:15" x14ac:dyDescent="0.3">
      <c r="A35" s="6" t="s">
        <v>7</v>
      </c>
      <c r="B35" s="5">
        <v>1.1355999708175659</v>
      </c>
      <c r="C35" s="5">
        <v>1.1532000303268433</v>
      </c>
      <c r="D35" s="5">
        <v>1.160099983215332</v>
      </c>
      <c r="E35" s="5">
        <v>1.1793999671936035</v>
      </c>
      <c r="F35" s="5">
        <v>1.1950000524520874</v>
      </c>
      <c r="G35" s="5">
        <v>1.2187000513076782</v>
      </c>
      <c r="H35" s="5">
        <v>1.2502000331878662</v>
      </c>
      <c r="I35" s="5">
        <v>1.2742999792098999</v>
      </c>
      <c r="J35" s="5">
        <v>1.3048000335693359</v>
      </c>
      <c r="K35" s="5">
        <v>1.3252999782562256</v>
      </c>
      <c r="L35" s="5">
        <v>1.3434000015258789</v>
      </c>
      <c r="N35" s="5">
        <v>0</v>
      </c>
      <c r="O35" s="5">
        <v>-8.3100080490112305E-2</v>
      </c>
    </row>
    <row r="36" spans="1:15" x14ac:dyDescent="0.3">
      <c r="A36" s="6" t="s">
        <v>2</v>
      </c>
      <c r="B36" s="5">
        <v>1.2187000513076782</v>
      </c>
      <c r="C36" s="5">
        <v>1.2079999446868896</v>
      </c>
      <c r="D36" s="5">
        <v>1.2075999975204468</v>
      </c>
      <c r="E36" s="5">
        <v>1.2064000368118286</v>
      </c>
      <c r="F36" s="5">
        <v>1.1998000144958496</v>
      </c>
      <c r="G36" s="5">
        <v>1.2031999826431274</v>
      </c>
      <c r="H36" s="5">
        <v>1.2017999887466431</v>
      </c>
      <c r="I36" s="5">
        <v>1.2029000520706177</v>
      </c>
      <c r="J36" s="5">
        <v>1.2051000595092773</v>
      </c>
      <c r="K36" s="5">
        <v>1.2039999961853027</v>
      </c>
      <c r="L36" s="5">
        <v>1.2038999795913696</v>
      </c>
      <c r="N36" s="5">
        <v>3</v>
      </c>
      <c r="O36" s="5">
        <v>-5.4799914360046387E-2</v>
      </c>
    </row>
    <row r="37" spans="1:15" x14ac:dyDescent="0.3">
      <c r="A37" s="6" t="s">
        <v>5</v>
      </c>
      <c r="B37" s="5">
        <f>B35-B36</f>
        <v>-8.3100080490112305E-2</v>
      </c>
      <c r="C37" s="5">
        <f t="shared" ref="C37:K37" si="2">C35-C36</f>
        <v>-5.4799914360046387E-2</v>
      </c>
      <c r="D37" s="5">
        <f t="shared" si="2"/>
        <v>-4.7500014305114746E-2</v>
      </c>
      <c r="E37" s="5">
        <f t="shared" si="2"/>
        <v>-2.7000069618225098E-2</v>
      </c>
      <c r="F37" s="5">
        <f t="shared" si="2"/>
        <v>-4.799962043762207E-3</v>
      </c>
      <c r="G37" s="5">
        <f t="shared" si="2"/>
        <v>1.5500068664550781E-2</v>
      </c>
      <c r="H37" s="5">
        <f t="shared" si="2"/>
        <v>4.8400044441223145E-2</v>
      </c>
      <c r="I37" s="5">
        <f t="shared" si="2"/>
        <v>7.1399927139282227E-2</v>
      </c>
      <c r="J37" s="5">
        <f t="shared" si="2"/>
        <v>9.9699974060058594E-2</v>
      </c>
      <c r="K37" s="5">
        <f t="shared" si="2"/>
        <v>0.12129998207092285</v>
      </c>
      <c r="L37" s="5">
        <f>L35-L36</f>
        <v>0.13950002193450928</v>
      </c>
      <c r="N37" s="5">
        <v>6</v>
      </c>
      <c r="O37" s="5">
        <v>-4.7500014305114746E-2</v>
      </c>
    </row>
    <row r="38" spans="1:15" x14ac:dyDescent="0.3">
      <c r="N38" s="5">
        <v>9</v>
      </c>
      <c r="O38" s="5">
        <v>-2.7000069618225098E-2</v>
      </c>
    </row>
    <row r="39" spans="1:15" x14ac:dyDescent="0.3">
      <c r="N39" s="5">
        <v>12</v>
      </c>
      <c r="O39" s="5">
        <v>-4.799962043762207E-3</v>
      </c>
    </row>
    <row r="40" spans="1:15" x14ac:dyDescent="0.3">
      <c r="N40" s="5">
        <v>15</v>
      </c>
      <c r="O40" s="5">
        <v>1.5500068664550781E-2</v>
      </c>
    </row>
    <row r="41" spans="1:15" x14ac:dyDescent="0.3">
      <c r="N41" s="5">
        <v>18</v>
      </c>
      <c r="O41" s="5">
        <v>4.8400044441223145E-2</v>
      </c>
    </row>
    <row r="42" spans="1:15" x14ac:dyDescent="0.3">
      <c r="N42" s="5">
        <v>21</v>
      </c>
      <c r="O42" s="5">
        <v>7.1399927139282227E-2</v>
      </c>
    </row>
    <row r="43" spans="1:15" x14ac:dyDescent="0.3">
      <c r="N43" s="5">
        <v>24</v>
      </c>
      <c r="O43" s="5">
        <v>9.9699974060058594E-2</v>
      </c>
    </row>
    <row r="44" spans="1:15" x14ac:dyDescent="0.3">
      <c r="N44" s="5">
        <v>27</v>
      </c>
      <c r="O44" s="5">
        <v>0.12129998207092285</v>
      </c>
    </row>
    <row r="45" spans="1:15" x14ac:dyDescent="0.3">
      <c r="N45" s="5">
        <v>30</v>
      </c>
      <c r="O45" s="5">
        <v>0.13950002193450928</v>
      </c>
    </row>
    <row r="51" spans="1:15" x14ac:dyDescent="0.3">
      <c r="A51" s="6" t="s">
        <v>8</v>
      </c>
      <c r="B51" s="5">
        <v>1.3379000425338745</v>
      </c>
      <c r="C51" s="5">
        <v>1.363800048828125</v>
      </c>
      <c r="D51" s="5">
        <v>1.3898999691009521</v>
      </c>
      <c r="E51" s="5">
        <v>1.4157999753952026</v>
      </c>
      <c r="F51" s="5">
        <v>1.4467999935150146</v>
      </c>
      <c r="G51" s="5">
        <v>1.4816000461578369</v>
      </c>
      <c r="H51" s="5">
        <v>1.5055999755859375</v>
      </c>
      <c r="I51" s="5">
        <v>1.5257999897003174</v>
      </c>
      <c r="J51" s="5">
        <v>1.5514999628067017</v>
      </c>
      <c r="K51" s="5">
        <v>1.5728000402450562</v>
      </c>
      <c r="L51" s="5">
        <v>1.5892000198364258</v>
      </c>
      <c r="N51" s="5">
        <v>0</v>
      </c>
      <c r="O51" s="5">
        <v>0.11919999122619629</v>
      </c>
    </row>
    <row r="52" spans="1:15" x14ac:dyDescent="0.3">
      <c r="A52" s="6" t="s">
        <v>2</v>
      </c>
      <c r="B52" s="5">
        <v>1.2187000513076782</v>
      </c>
      <c r="C52" s="5">
        <v>1.2079999446868896</v>
      </c>
      <c r="D52" s="5">
        <v>1.2075999975204468</v>
      </c>
      <c r="E52" s="5">
        <v>1.2064000368118286</v>
      </c>
      <c r="F52" s="5">
        <v>1.1998000144958496</v>
      </c>
      <c r="G52" s="5">
        <v>1.2031999826431274</v>
      </c>
      <c r="H52" s="5">
        <v>1.2017999887466431</v>
      </c>
      <c r="I52" s="5">
        <v>1.2029000520706177</v>
      </c>
      <c r="J52" s="5">
        <v>1.2051000595092773</v>
      </c>
      <c r="K52" s="5">
        <v>1.2039999961853027</v>
      </c>
      <c r="L52" s="5">
        <v>1.2038999795913696</v>
      </c>
      <c r="N52" s="5">
        <v>3</v>
      </c>
      <c r="O52" s="5">
        <v>0.15580010414123535</v>
      </c>
    </row>
    <row r="53" spans="1:15" x14ac:dyDescent="0.3">
      <c r="A53" s="6" t="s">
        <v>5</v>
      </c>
      <c r="B53" s="5">
        <f>B51-B52</f>
        <v>0.11919999122619629</v>
      </c>
      <c r="C53" s="5">
        <f t="shared" ref="C53:L53" si="3">C51-C52</f>
        <v>0.15580010414123535</v>
      </c>
      <c r="D53" s="5">
        <f t="shared" si="3"/>
        <v>0.18229997158050537</v>
      </c>
      <c r="E53" s="5">
        <f t="shared" si="3"/>
        <v>0.20939993858337402</v>
      </c>
      <c r="F53" s="5">
        <f t="shared" si="3"/>
        <v>0.24699997901916504</v>
      </c>
      <c r="G53" s="5">
        <f t="shared" si="3"/>
        <v>0.27840006351470947</v>
      </c>
      <c r="H53" s="5">
        <f t="shared" si="3"/>
        <v>0.30379998683929443</v>
      </c>
      <c r="I53" s="5">
        <f t="shared" si="3"/>
        <v>0.32289993762969971</v>
      </c>
      <c r="J53" s="5">
        <f t="shared" si="3"/>
        <v>0.34639990329742432</v>
      </c>
      <c r="K53" s="5">
        <f t="shared" si="3"/>
        <v>0.36880004405975342</v>
      </c>
      <c r="L53" s="5">
        <f t="shared" si="3"/>
        <v>0.38530004024505615</v>
      </c>
      <c r="N53" s="5">
        <v>6</v>
      </c>
      <c r="O53" s="5">
        <v>0.18229997158050537</v>
      </c>
    </row>
    <row r="54" spans="1:15" x14ac:dyDescent="0.3">
      <c r="N54" s="5">
        <v>9</v>
      </c>
      <c r="O54" s="5">
        <v>0.20939993858337402</v>
      </c>
    </row>
    <row r="55" spans="1:15" x14ac:dyDescent="0.3">
      <c r="N55" s="5">
        <v>12</v>
      </c>
      <c r="O55" s="5">
        <v>0.24699997901916504</v>
      </c>
    </row>
    <row r="56" spans="1:15" x14ac:dyDescent="0.3">
      <c r="N56" s="5">
        <v>15</v>
      </c>
      <c r="O56" s="5">
        <v>0.27840006351470947</v>
      </c>
    </row>
    <row r="57" spans="1:15" x14ac:dyDescent="0.3">
      <c r="N57" s="5">
        <v>18</v>
      </c>
      <c r="O57" s="5">
        <v>0.30379998683929443</v>
      </c>
    </row>
    <row r="58" spans="1:15" x14ac:dyDescent="0.3">
      <c r="N58" s="5">
        <v>21</v>
      </c>
      <c r="O58" s="5">
        <v>0.32289993762969971</v>
      </c>
    </row>
    <row r="59" spans="1:15" x14ac:dyDescent="0.3">
      <c r="N59" s="5">
        <v>24</v>
      </c>
      <c r="O59" s="5">
        <v>0.34639990329742432</v>
      </c>
    </row>
    <row r="60" spans="1:15" x14ac:dyDescent="0.3">
      <c r="N60" s="5">
        <v>27</v>
      </c>
      <c r="O60" s="5">
        <v>0.36880004405975342</v>
      </c>
    </row>
    <row r="61" spans="1:15" x14ac:dyDescent="0.3">
      <c r="N61" s="5">
        <v>30</v>
      </c>
      <c r="O61" s="5">
        <v>0.38530004024505615</v>
      </c>
    </row>
    <row r="68" spans="1:15" x14ac:dyDescent="0.3">
      <c r="A68" s="6" t="s">
        <v>9</v>
      </c>
      <c r="B68" s="5">
        <v>1.2725000381469727</v>
      </c>
      <c r="C68" s="5">
        <v>1.2993999719619751</v>
      </c>
      <c r="D68" s="5">
        <v>1.3233000040054321</v>
      </c>
      <c r="E68" s="5">
        <v>1.3490999937057495</v>
      </c>
      <c r="F68" s="5">
        <v>1.3700000047683716</v>
      </c>
      <c r="G68" s="5">
        <v>1.4077999591827393</v>
      </c>
      <c r="H68" s="5">
        <v>1.4412000179290771</v>
      </c>
      <c r="I68" s="5">
        <v>1.4759000539779663</v>
      </c>
      <c r="J68" s="5">
        <v>1.5098999738693237</v>
      </c>
      <c r="K68" s="5">
        <v>1.5429999828338623</v>
      </c>
      <c r="L68" s="5">
        <v>1.5741000175476074</v>
      </c>
      <c r="N68" s="5">
        <v>0</v>
      </c>
      <c r="O68" s="5">
        <v>5.3799986839294434E-2</v>
      </c>
    </row>
    <row r="69" spans="1:15" x14ac:dyDescent="0.3">
      <c r="A69" s="6" t="s">
        <v>2</v>
      </c>
      <c r="B69" s="5">
        <v>1.2187000513076782</v>
      </c>
      <c r="C69" s="5">
        <v>1.2079999446868896</v>
      </c>
      <c r="D69" s="5">
        <v>1.2075999975204468</v>
      </c>
      <c r="E69" s="5">
        <v>1.2064000368118286</v>
      </c>
      <c r="F69" s="5">
        <v>1.1998000144958496</v>
      </c>
      <c r="G69" s="5">
        <v>1.2031999826431274</v>
      </c>
      <c r="H69" s="5">
        <v>1.2017999887466431</v>
      </c>
      <c r="I69" s="5">
        <v>1.2029000520706177</v>
      </c>
      <c r="J69" s="5">
        <v>1.2051000595092773</v>
      </c>
      <c r="K69" s="5">
        <v>1.2039999961853027</v>
      </c>
      <c r="L69" s="5">
        <v>1.2038999795913696</v>
      </c>
      <c r="N69" s="5">
        <v>3</v>
      </c>
      <c r="O69" s="5">
        <v>9.1400027275085449E-2</v>
      </c>
    </row>
    <row r="70" spans="1:15" x14ac:dyDescent="0.3">
      <c r="A70" s="6" t="s">
        <v>5</v>
      </c>
      <c r="B70" s="5">
        <f>B68-B69</f>
        <v>5.3799986839294434E-2</v>
      </c>
      <c r="C70" s="5">
        <f t="shared" ref="C70:L70" si="4">C68-C69</f>
        <v>9.1400027275085449E-2</v>
      </c>
      <c r="D70" s="5">
        <f t="shared" si="4"/>
        <v>0.11570000648498535</v>
      </c>
      <c r="E70" s="5">
        <f t="shared" si="4"/>
        <v>0.1426999568939209</v>
      </c>
      <c r="F70" s="5">
        <f t="shared" si="4"/>
        <v>0.17019999027252197</v>
      </c>
      <c r="G70" s="5">
        <f t="shared" si="4"/>
        <v>0.20459997653961182</v>
      </c>
      <c r="H70" s="5">
        <f t="shared" si="4"/>
        <v>0.23940002918243408</v>
      </c>
      <c r="I70" s="5">
        <f t="shared" si="4"/>
        <v>0.27300000190734863</v>
      </c>
      <c r="J70" s="5">
        <f t="shared" si="4"/>
        <v>0.30479991436004639</v>
      </c>
      <c r="K70" s="5">
        <f t="shared" si="4"/>
        <v>0.33899998664855957</v>
      </c>
      <c r="L70" s="5">
        <f t="shared" si="4"/>
        <v>0.37020003795623779</v>
      </c>
      <c r="N70" s="5">
        <v>6</v>
      </c>
      <c r="O70" s="5">
        <v>0.11570000648498535</v>
      </c>
    </row>
    <row r="71" spans="1:15" x14ac:dyDescent="0.3">
      <c r="N71" s="5">
        <v>9</v>
      </c>
      <c r="O71" s="5">
        <v>0.1426999568939209</v>
      </c>
    </row>
    <row r="72" spans="1:15" x14ac:dyDescent="0.3">
      <c r="N72" s="5">
        <v>12</v>
      </c>
      <c r="O72" s="5">
        <v>0.17019999027252197</v>
      </c>
    </row>
    <row r="73" spans="1:15" x14ac:dyDescent="0.3">
      <c r="N73" s="5">
        <v>15</v>
      </c>
      <c r="O73" s="5">
        <v>0.20459997653961182</v>
      </c>
    </row>
    <row r="74" spans="1:15" x14ac:dyDescent="0.3">
      <c r="N74" s="5">
        <v>18</v>
      </c>
      <c r="O74" s="5">
        <v>0.23940002918243408</v>
      </c>
    </row>
    <row r="75" spans="1:15" x14ac:dyDescent="0.3">
      <c r="N75" s="5">
        <v>21</v>
      </c>
      <c r="O75" s="5">
        <v>0.27300000190734863</v>
      </c>
    </row>
    <row r="76" spans="1:15" x14ac:dyDescent="0.3">
      <c r="N76" s="5">
        <v>24</v>
      </c>
      <c r="O76" s="5">
        <v>0.30479991436004639</v>
      </c>
    </row>
    <row r="77" spans="1:15" x14ac:dyDescent="0.3">
      <c r="N77" s="5">
        <v>27</v>
      </c>
      <c r="O77" s="5">
        <v>0.33899998664855957</v>
      </c>
    </row>
    <row r="78" spans="1:15" x14ac:dyDescent="0.3">
      <c r="N78" s="5">
        <v>30</v>
      </c>
      <c r="O78" s="5">
        <v>0.37020003795623779</v>
      </c>
    </row>
    <row r="85" spans="1:15" x14ac:dyDescent="0.3">
      <c r="A85" s="6" t="s">
        <v>10</v>
      </c>
      <c r="B85" s="5">
        <v>1.3062000274658203</v>
      </c>
      <c r="C85" s="5">
        <v>1.3391000032424927</v>
      </c>
      <c r="D85" s="5">
        <v>1.3724000453948975</v>
      </c>
      <c r="E85" s="5">
        <v>1.4155000448226929</v>
      </c>
      <c r="F85" s="5">
        <v>1.4450000524520874</v>
      </c>
      <c r="G85" s="5">
        <v>1.4726999998092651</v>
      </c>
      <c r="H85" s="5">
        <v>1.5009000301361084</v>
      </c>
      <c r="I85" s="5">
        <v>1.5255999565124512</v>
      </c>
      <c r="J85" s="5">
        <v>1.5549999475479126</v>
      </c>
      <c r="K85" s="5">
        <v>1.5777000188827515</v>
      </c>
      <c r="L85" s="5">
        <v>1.6011999845504761</v>
      </c>
      <c r="N85" s="5">
        <v>0</v>
      </c>
      <c r="O85" s="5">
        <v>8.749997615814209E-2</v>
      </c>
    </row>
    <row r="86" spans="1:15" x14ac:dyDescent="0.3">
      <c r="A86" s="6" t="s">
        <v>2</v>
      </c>
      <c r="B86" s="5">
        <v>1.2187000513076782</v>
      </c>
      <c r="C86" s="5">
        <v>1.2079999446868896</v>
      </c>
      <c r="D86" s="5">
        <v>1.2075999975204468</v>
      </c>
      <c r="E86" s="5">
        <v>1.2064000368118286</v>
      </c>
      <c r="F86" s="5">
        <v>1.1998000144958496</v>
      </c>
      <c r="G86" s="5">
        <v>1.2031999826431274</v>
      </c>
      <c r="H86" s="5">
        <v>1.2017999887466431</v>
      </c>
      <c r="I86" s="5">
        <v>1.2029000520706177</v>
      </c>
      <c r="J86" s="5">
        <v>1.2051000595092773</v>
      </c>
      <c r="K86" s="5">
        <v>1.2039999961853027</v>
      </c>
      <c r="L86" s="5">
        <v>1.2038999795913696</v>
      </c>
      <c r="N86" s="5">
        <v>3</v>
      </c>
      <c r="O86" s="5">
        <v>0.13110005855560303</v>
      </c>
    </row>
    <row r="87" spans="1:15" x14ac:dyDescent="0.3">
      <c r="A87" s="6" t="s">
        <v>5</v>
      </c>
      <c r="B87" s="5">
        <f>B85-B86</f>
        <v>8.749997615814209E-2</v>
      </c>
      <c r="C87" s="5">
        <f t="shared" ref="C87:L87" si="5">C85-C86</f>
        <v>0.13110005855560303</v>
      </c>
      <c r="D87" s="5">
        <f t="shared" si="5"/>
        <v>0.16480004787445068</v>
      </c>
      <c r="E87" s="5">
        <f t="shared" si="5"/>
        <v>0.20910000801086426</v>
      </c>
      <c r="F87" s="5">
        <f t="shared" si="5"/>
        <v>0.24520003795623779</v>
      </c>
      <c r="G87" s="5">
        <f t="shared" si="5"/>
        <v>0.2695000171661377</v>
      </c>
      <c r="H87" s="5">
        <f t="shared" si="5"/>
        <v>0.29910004138946533</v>
      </c>
      <c r="I87" s="5">
        <f t="shared" si="5"/>
        <v>0.3226999044418335</v>
      </c>
      <c r="J87" s="5">
        <f t="shared" si="5"/>
        <v>0.34989988803863525</v>
      </c>
      <c r="K87" s="5">
        <f t="shared" si="5"/>
        <v>0.37370002269744873</v>
      </c>
      <c r="L87" s="5">
        <f t="shared" si="5"/>
        <v>0.39730000495910645</v>
      </c>
      <c r="N87" s="5">
        <v>6</v>
      </c>
      <c r="O87" s="5">
        <v>0.16480004787445068</v>
      </c>
    </row>
    <row r="88" spans="1:15" x14ac:dyDescent="0.3">
      <c r="N88" s="5">
        <v>9</v>
      </c>
      <c r="O88" s="5">
        <v>0.20910000801086426</v>
      </c>
    </row>
    <row r="89" spans="1:15" x14ac:dyDescent="0.3">
      <c r="N89" s="5">
        <v>12</v>
      </c>
      <c r="O89" s="5">
        <v>0.24520003795623779</v>
      </c>
    </row>
    <row r="90" spans="1:15" x14ac:dyDescent="0.3">
      <c r="N90" s="5">
        <v>15</v>
      </c>
      <c r="O90" s="5">
        <v>0.2695000171661377</v>
      </c>
    </row>
    <row r="91" spans="1:15" x14ac:dyDescent="0.3">
      <c r="N91" s="5">
        <v>18</v>
      </c>
      <c r="O91" s="5">
        <v>0.29910004138946533</v>
      </c>
    </row>
    <row r="92" spans="1:15" x14ac:dyDescent="0.3">
      <c r="N92" s="5">
        <v>21</v>
      </c>
      <c r="O92" s="5">
        <v>0.3226999044418335</v>
      </c>
    </row>
    <row r="93" spans="1:15" x14ac:dyDescent="0.3">
      <c r="N93" s="5">
        <v>24</v>
      </c>
      <c r="O93" s="5">
        <v>0.34989988803863525</v>
      </c>
    </row>
    <row r="94" spans="1:15" x14ac:dyDescent="0.3">
      <c r="N94" s="5">
        <v>27</v>
      </c>
      <c r="O94" s="5">
        <v>0.37370002269744873</v>
      </c>
    </row>
    <row r="95" spans="1:15" x14ac:dyDescent="0.3">
      <c r="N95" s="5">
        <v>30</v>
      </c>
      <c r="O95" s="5">
        <v>0.39730000495910645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9" sqref="G29"/>
    </sheetView>
  </sheetViews>
  <sheetFormatPr defaultRowHeight="14.4" x14ac:dyDescent="0.3"/>
  <cols>
    <col min="3" max="3" width="11.109375" style="4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s="4" customFormat="1" x14ac:dyDescent="0.3">
      <c r="A1" s="4">
        <v>1</v>
      </c>
    </row>
    <row r="2" spans="1:10" ht="28.8" x14ac:dyDescent="0.3">
      <c r="A2" s="7" t="s">
        <v>11</v>
      </c>
      <c r="B2" s="7" t="s">
        <v>12</v>
      </c>
      <c r="C2" s="7" t="s">
        <v>21</v>
      </c>
      <c r="D2" s="8" t="s">
        <v>13</v>
      </c>
      <c r="E2" s="7" t="s">
        <v>14</v>
      </c>
      <c r="F2" s="8" t="s">
        <v>15</v>
      </c>
      <c r="G2" s="7" t="s">
        <v>16</v>
      </c>
      <c r="H2" s="7" t="s">
        <v>17</v>
      </c>
      <c r="I2" s="9" t="s">
        <v>18</v>
      </c>
      <c r="J2" s="7" t="s">
        <v>19</v>
      </c>
    </row>
    <row r="3" spans="1:10" x14ac:dyDescent="0.3">
      <c r="A3" s="14">
        <v>91133</v>
      </c>
      <c r="B3" s="14" t="s">
        <v>20</v>
      </c>
      <c r="C3" s="9">
        <v>1</v>
      </c>
      <c r="D3">
        <v>7.7000000000000002E-3</v>
      </c>
      <c r="E3" s="4">
        <v>2.0000000000000001E-4</v>
      </c>
      <c r="F3" s="4">
        <f>D3-E3</f>
        <v>7.5000000000000006E-3</v>
      </c>
      <c r="G3" s="4">
        <v>6.3600000000000004E-2</v>
      </c>
      <c r="H3" s="4">
        <f>F3/G3</f>
        <v>0.11792452830188679</v>
      </c>
      <c r="I3" s="10">
        <v>62.266666666666694</v>
      </c>
      <c r="J3" s="10">
        <f>(H3*60*50000*100)/(1000*50*0.6*I3)</f>
        <v>18.938628742273028</v>
      </c>
    </row>
    <row r="4" spans="1:10" x14ac:dyDescent="0.3">
      <c r="A4" s="14"/>
      <c r="B4" s="14"/>
      <c r="C4" s="9">
        <v>2</v>
      </c>
      <c r="D4">
        <v>7.3000000000000001E-3</v>
      </c>
      <c r="E4" s="4">
        <v>2.0000000000000001E-4</v>
      </c>
      <c r="F4" s="4">
        <f t="shared" ref="F4:F5" si="0">D4-E4</f>
        <v>7.1000000000000004E-3</v>
      </c>
      <c r="G4" s="4">
        <v>6.3600000000000004E-2</v>
      </c>
      <c r="H4" s="4">
        <f t="shared" ref="H4:H5" si="1">F4/G4</f>
        <v>0.11163522012578617</v>
      </c>
      <c r="I4" s="10">
        <v>62.266666666666694</v>
      </c>
      <c r="J4" s="10">
        <f t="shared" ref="J4:J5" si="2">(H4*60*50000*100)/(1000*50*0.6*I4)</f>
        <v>17.928568542685134</v>
      </c>
    </row>
    <row r="5" spans="1:10" x14ac:dyDescent="0.3">
      <c r="A5" s="14"/>
      <c r="B5" s="14"/>
      <c r="C5" s="9">
        <v>3</v>
      </c>
      <c r="D5">
        <v>7.4000000000000003E-3</v>
      </c>
      <c r="E5" s="4">
        <v>2.0000000000000001E-4</v>
      </c>
      <c r="F5" s="4">
        <f t="shared" si="0"/>
        <v>7.2000000000000007E-3</v>
      </c>
      <c r="G5" s="4">
        <v>6.3600000000000004E-2</v>
      </c>
      <c r="H5" s="4">
        <f t="shared" si="1"/>
        <v>0.11320754716981132</v>
      </c>
      <c r="I5" s="10">
        <v>62.266666666666694</v>
      </c>
      <c r="J5" s="10">
        <f t="shared" si="2"/>
        <v>18.181083592582109</v>
      </c>
    </row>
    <row r="6" spans="1:10" x14ac:dyDescent="0.3">
      <c r="A6" s="14"/>
      <c r="B6" s="14"/>
      <c r="C6" s="9">
        <v>4</v>
      </c>
      <c r="D6">
        <v>8.6999999999999994E-3</v>
      </c>
      <c r="E6" s="4">
        <v>2.0000000000000001E-4</v>
      </c>
      <c r="F6" s="4">
        <f>D6-E6</f>
        <v>8.4999999999999989E-3</v>
      </c>
      <c r="G6" s="4">
        <v>6.3600000000000004E-2</v>
      </c>
      <c r="H6" s="4">
        <f>F6/G6</f>
        <v>0.13364779874213834</v>
      </c>
      <c r="I6" s="10">
        <v>62.266666666666694</v>
      </c>
      <c r="J6" s="10">
        <f>(H6*60*50000*100)/(1000*50*0.6*I6)</f>
        <v>21.463779241242761</v>
      </c>
    </row>
    <row r="7" spans="1:10" x14ac:dyDescent="0.3">
      <c r="A7" s="14"/>
      <c r="B7" s="14"/>
      <c r="C7" s="9">
        <v>5</v>
      </c>
      <c r="D7">
        <v>1.03E-2</v>
      </c>
      <c r="E7" s="4">
        <v>2.0000000000000001E-4</v>
      </c>
      <c r="F7" s="4">
        <f t="shared" ref="F7:F8" si="3">D7-E7</f>
        <v>1.01E-2</v>
      </c>
      <c r="G7" s="4">
        <v>6.3600000000000004E-2</v>
      </c>
      <c r="H7" s="4">
        <f t="shared" ref="H7:H8" si="4">F7/G7</f>
        <v>0.15880503144654087</v>
      </c>
      <c r="I7" s="10">
        <v>62.266666666666694</v>
      </c>
      <c r="J7" s="10">
        <f t="shared" ref="J7:J8" si="5">(H7*60*50000*100)/(1000*50*0.6*I7)</f>
        <v>25.504020039594341</v>
      </c>
    </row>
    <row r="8" spans="1:10" x14ac:dyDescent="0.3">
      <c r="A8" s="14"/>
      <c r="B8" s="14"/>
      <c r="C8" s="9">
        <v>6</v>
      </c>
      <c r="D8">
        <v>9.9000000000000008E-3</v>
      </c>
      <c r="E8" s="4">
        <v>2.0000000000000001E-4</v>
      </c>
      <c r="F8" s="4">
        <f t="shared" si="3"/>
        <v>9.7000000000000003E-3</v>
      </c>
      <c r="G8" s="4">
        <v>6.3600000000000004E-2</v>
      </c>
      <c r="H8" s="4">
        <f t="shared" si="4"/>
        <v>0.15251572327044025</v>
      </c>
      <c r="I8" s="10">
        <v>62.266666666666694</v>
      </c>
      <c r="J8" s="10">
        <f t="shared" si="5"/>
        <v>24.49395984000645</v>
      </c>
    </row>
    <row r="10" spans="1:10" x14ac:dyDescent="0.3">
      <c r="A10">
        <v>2</v>
      </c>
    </row>
    <row r="11" spans="1:10" ht="28.8" x14ac:dyDescent="0.3">
      <c r="A11" s="7" t="s">
        <v>11</v>
      </c>
      <c r="B11" s="7" t="s">
        <v>12</v>
      </c>
      <c r="C11" s="7" t="s">
        <v>21</v>
      </c>
      <c r="D11" s="8" t="s">
        <v>13</v>
      </c>
      <c r="E11" s="7" t="s">
        <v>14</v>
      </c>
      <c r="F11" s="8" t="s">
        <v>15</v>
      </c>
      <c r="G11" s="7" t="s">
        <v>16</v>
      </c>
      <c r="H11" s="7" t="s">
        <v>17</v>
      </c>
      <c r="I11" s="11" t="s">
        <v>18</v>
      </c>
      <c r="J11" s="7" t="s">
        <v>19</v>
      </c>
    </row>
    <row r="12" spans="1:10" x14ac:dyDescent="0.3">
      <c r="A12" s="14">
        <v>91133</v>
      </c>
      <c r="B12" s="14" t="s">
        <v>20</v>
      </c>
      <c r="C12" s="11">
        <v>1</v>
      </c>
      <c r="D12" s="5">
        <v>8.5000000000000006E-3</v>
      </c>
      <c r="E12" s="4">
        <v>2.0000000000000001E-4</v>
      </c>
      <c r="F12" s="4">
        <f>D12-E12</f>
        <v>8.3000000000000001E-3</v>
      </c>
      <c r="G12" s="4">
        <v>6.3600000000000004E-2</v>
      </c>
      <c r="H12" s="4">
        <f>F12/G12</f>
        <v>0.13050314465408805</v>
      </c>
      <c r="I12" s="10">
        <v>62.266666666666694</v>
      </c>
      <c r="J12" s="10">
        <f>(H12*60*50000*100)/(1000*50*0.6*I12)</f>
        <v>20.95874914144882</v>
      </c>
    </row>
    <row r="13" spans="1:10" x14ac:dyDescent="0.3">
      <c r="A13" s="14"/>
      <c r="B13" s="14"/>
      <c r="C13" s="11">
        <v>2</v>
      </c>
      <c r="D13" s="5">
        <v>8.0999999999999996E-3</v>
      </c>
      <c r="E13" s="4">
        <v>2.0000000000000001E-4</v>
      </c>
      <c r="F13" s="4">
        <f t="shared" ref="F13:F14" si="6">D13-E13</f>
        <v>7.899999999999999E-3</v>
      </c>
      <c r="G13" s="4">
        <v>6.3600000000000004E-2</v>
      </c>
      <c r="H13" s="4">
        <f t="shared" ref="H13:H14" si="7">F13/G13</f>
        <v>0.12421383647798739</v>
      </c>
      <c r="I13" s="10">
        <v>62.266666666666694</v>
      </c>
      <c r="J13" s="10">
        <f t="shared" ref="J13:J14" si="8">(H13*60*50000*100)/(1000*50*0.6*I13)</f>
        <v>19.948688941860919</v>
      </c>
    </row>
    <row r="14" spans="1:10" x14ac:dyDescent="0.3">
      <c r="A14" s="14"/>
      <c r="B14" s="14"/>
      <c r="C14" s="11">
        <v>3</v>
      </c>
      <c r="D14" s="5">
        <v>8.0999999999999996E-3</v>
      </c>
      <c r="E14" s="4">
        <v>2.0000000000000001E-4</v>
      </c>
      <c r="F14" s="4">
        <f t="shared" si="6"/>
        <v>7.899999999999999E-3</v>
      </c>
      <c r="G14" s="4">
        <v>6.3600000000000004E-2</v>
      </c>
      <c r="H14" s="4">
        <f t="shared" si="7"/>
        <v>0.12421383647798739</v>
      </c>
      <c r="I14" s="10">
        <v>62.266666666666694</v>
      </c>
      <c r="J14" s="10">
        <f t="shared" si="8"/>
        <v>19.948688941860919</v>
      </c>
    </row>
    <row r="15" spans="1:10" x14ac:dyDescent="0.3">
      <c r="A15" s="14"/>
      <c r="B15" s="14"/>
      <c r="C15" s="11">
        <v>4</v>
      </c>
      <c r="D15" s="5">
        <v>9.4999999999999998E-3</v>
      </c>
      <c r="E15" s="4">
        <v>2.0000000000000001E-4</v>
      </c>
      <c r="F15" s="4">
        <f>D15-E15</f>
        <v>9.2999999999999992E-3</v>
      </c>
      <c r="G15" s="4">
        <v>6.3600000000000004E-2</v>
      </c>
      <c r="H15" s="4">
        <f>F15/G15</f>
        <v>0.14622641509433959</v>
      </c>
      <c r="I15" s="10">
        <v>62.266666666666694</v>
      </c>
      <c r="J15" s="10">
        <f>(H15*60*50000*100)/(1000*50*0.6*I15)</f>
        <v>23.483899640418549</v>
      </c>
    </row>
    <row r="16" spans="1:10" x14ac:dyDescent="0.3">
      <c r="A16" s="14"/>
      <c r="B16" s="14"/>
      <c r="C16" s="11">
        <v>5</v>
      </c>
      <c r="D16" s="5">
        <v>1.11E-2</v>
      </c>
      <c r="E16" s="4">
        <v>2.0000000000000001E-4</v>
      </c>
      <c r="F16" s="4">
        <f t="shared" ref="F16:F17" si="9">D16-E16</f>
        <v>1.09E-2</v>
      </c>
      <c r="G16" s="4">
        <v>6.3600000000000004E-2</v>
      </c>
      <c r="H16" s="4">
        <f t="shared" ref="H16:H17" si="10">F16/G16</f>
        <v>0.17138364779874213</v>
      </c>
      <c r="I16" s="10">
        <v>62.266666666666694</v>
      </c>
      <c r="J16" s="10">
        <f t="shared" ref="J16:J17" si="11">(H16*60*50000*100)/(1000*50*0.6*I16)</f>
        <v>27.524140438770132</v>
      </c>
    </row>
    <row r="17" spans="1:10" x14ac:dyDescent="0.3">
      <c r="A17" s="14"/>
      <c r="B17" s="14"/>
      <c r="C17" s="11">
        <v>6</v>
      </c>
      <c r="D17" s="5">
        <v>1.0699999999999999E-2</v>
      </c>
      <c r="E17" s="4">
        <v>2.0000000000000001E-4</v>
      </c>
      <c r="F17" s="4">
        <f t="shared" si="9"/>
        <v>1.0499999999999999E-2</v>
      </c>
      <c r="G17" s="4">
        <v>6.3600000000000004E-2</v>
      </c>
      <c r="H17" s="4">
        <f t="shared" si="10"/>
        <v>0.16509433962264147</v>
      </c>
      <c r="I17" s="10">
        <v>62.266666666666694</v>
      </c>
      <c r="J17" s="10">
        <f t="shared" si="11"/>
        <v>26.514080239182238</v>
      </c>
    </row>
    <row r="19" spans="1:10" x14ac:dyDescent="0.3">
      <c r="A19">
        <v>3</v>
      </c>
    </row>
    <row r="20" spans="1:10" ht="28.8" x14ac:dyDescent="0.3">
      <c r="A20" s="7" t="s">
        <v>11</v>
      </c>
      <c r="B20" s="7" t="s">
        <v>12</v>
      </c>
      <c r="C20" s="7" t="s">
        <v>21</v>
      </c>
      <c r="D20" s="8" t="s">
        <v>13</v>
      </c>
      <c r="E20" s="7" t="s">
        <v>14</v>
      </c>
      <c r="F20" s="8" t="s">
        <v>15</v>
      </c>
      <c r="G20" s="7" t="s">
        <v>16</v>
      </c>
      <c r="H20" s="7" t="s">
        <v>17</v>
      </c>
      <c r="I20" s="11" t="s">
        <v>18</v>
      </c>
      <c r="J20" s="7" t="s">
        <v>19</v>
      </c>
    </row>
    <row r="21" spans="1:10" x14ac:dyDescent="0.3">
      <c r="A21" s="14">
        <v>91133</v>
      </c>
      <c r="B21" s="14" t="s">
        <v>20</v>
      </c>
      <c r="C21" s="11">
        <v>1</v>
      </c>
      <c r="D21">
        <v>7.9000000000000008E-3</v>
      </c>
      <c r="E21" s="4">
        <v>2.0000000000000001E-4</v>
      </c>
      <c r="F21" s="4">
        <f>D21-E21</f>
        <v>7.7000000000000011E-3</v>
      </c>
      <c r="G21" s="4">
        <v>6.3600000000000004E-2</v>
      </c>
      <c r="H21" s="4">
        <f>F21/G21</f>
        <v>0.12106918238993712</v>
      </c>
      <c r="I21" s="10">
        <v>62.266666666666694</v>
      </c>
      <c r="J21" s="10">
        <f>(H21*60*50000*100)/(1000*50*0.6*I21)</f>
        <v>19.443658842066981</v>
      </c>
    </row>
    <row r="22" spans="1:10" x14ac:dyDescent="0.3">
      <c r="A22" s="14"/>
      <c r="B22" s="14"/>
      <c r="C22" s="11">
        <v>2</v>
      </c>
      <c r="D22">
        <v>7.4999999999999997E-3</v>
      </c>
      <c r="E22" s="4">
        <v>2.0000000000000001E-4</v>
      </c>
      <c r="F22" s="4">
        <f t="shared" ref="F22:F23" si="12">D22-E22</f>
        <v>7.3000000000000001E-3</v>
      </c>
      <c r="G22" s="4">
        <v>6.3600000000000004E-2</v>
      </c>
      <c r="H22" s="4">
        <f t="shared" ref="H22:H23" si="13">F22/G22</f>
        <v>0.11477987421383647</v>
      </c>
      <c r="I22" s="10">
        <v>62.266666666666694</v>
      </c>
      <c r="J22" s="10">
        <f t="shared" ref="J22:J23" si="14">(H22*60*50000*100)/(1000*50*0.6*I22)</f>
        <v>18.43359864247908</v>
      </c>
    </row>
    <row r="23" spans="1:10" x14ac:dyDescent="0.3">
      <c r="A23" s="14"/>
      <c r="B23" s="14"/>
      <c r="C23" s="11">
        <v>3</v>
      </c>
      <c r="D23">
        <v>7.6E-3</v>
      </c>
      <c r="E23" s="4">
        <v>2.0000000000000001E-4</v>
      </c>
      <c r="F23" s="4">
        <f t="shared" si="12"/>
        <v>7.4000000000000003E-3</v>
      </c>
      <c r="G23" s="4">
        <v>6.3600000000000004E-2</v>
      </c>
      <c r="H23" s="4">
        <f t="shared" si="13"/>
        <v>0.11635220125786164</v>
      </c>
      <c r="I23" s="10">
        <v>62.266666666666694</v>
      </c>
      <c r="J23" s="10">
        <f t="shared" si="14"/>
        <v>18.686113692376054</v>
      </c>
    </row>
    <row r="24" spans="1:10" x14ac:dyDescent="0.3">
      <c r="A24" s="14"/>
      <c r="B24" s="14"/>
      <c r="C24" s="11">
        <v>4</v>
      </c>
      <c r="D24">
        <v>8.9999999999999993E-3</v>
      </c>
      <c r="E24" s="4">
        <v>2.0000000000000001E-4</v>
      </c>
      <c r="F24" s="4">
        <f>D24-E24</f>
        <v>8.7999999999999988E-3</v>
      </c>
      <c r="G24" s="4">
        <v>6.3600000000000004E-2</v>
      </c>
      <c r="H24" s="4">
        <f>F24/G24</f>
        <v>0.13836477987421381</v>
      </c>
      <c r="I24" s="10">
        <v>62.266666666666694</v>
      </c>
      <c r="J24" s="10">
        <f>(H24*60*50000*100)/(1000*50*0.6*I24)</f>
        <v>22.221324390933681</v>
      </c>
    </row>
    <row r="25" spans="1:10" x14ac:dyDescent="0.3">
      <c r="A25" s="14"/>
      <c r="B25" s="14"/>
      <c r="C25" s="11">
        <v>5</v>
      </c>
      <c r="D25">
        <v>1.0500000000000001E-2</v>
      </c>
      <c r="E25" s="4">
        <v>2.0000000000000001E-4</v>
      </c>
      <c r="F25" s="4">
        <f t="shared" ref="F25:F26" si="15">D25-E25</f>
        <v>1.03E-2</v>
      </c>
      <c r="G25" s="4">
        <v>6.3600000000000004E-2</v>
      </c>
      <c r="H25" s="4">
        <f t="shared" ref="H25:H26" si="16">F25/G25</f>
        <v>0.16194968553459119</v>
      </c>
      <c r="I25" s="10">
        <v>62.266666666666694</v>
      </c>
      <c r="J25" s="10">
        <f t="shared" ref="J25:J26" si="17">(H25*60*50000*100)/(1000*50*0.6*I25)</f>
        <v>26.009050139388293</v>
      </c>
    </row>
    <row r="26" spans="1:10" x14ac:dyDescent="0.3">
      <c r="A26" s="14"/>
      <c r="B26" s="14"/>
      <c r="C26" s="11">
        <v>6</v>
      </c>
      <c r="D26">
        <v>1.0200000000000001E-2</v>
      </c>
      <c r="E26" s="4">
        <v>2.0000000000000001E-4</v>
      </c>
      <c r="F26" s="4">
        <f t="shared" si="15"/>
        <v>0.01</v>
      </c>
      <c r="G26" s="4">
        <v>6.3600000000000004E-2</v>
      </c>
      <c r="H26" s="4">
        <f t="shared" si="16"/>
        <v>0.15723270440251572</v>
      </c>
      <c r="I26" s="10">
        <v>62.266666666666694</v>
      </c>
      <c r="J26" s="10">
        <f t="shared" si="17"/>
        <v>25.251504989697374</v>
      </c>
    </row>
  </sheetData>
  <mergeCells count="6">
    <mergeCell ref="A3:A8"/>
    <mergeCell ref="B3:B8"/>
    <mergeCell ref="A12:A17"/>
    <mergeCell ref="B12:B17"/>
    <mergeCell ref="A21:A26"/>
    <mergeCell ref="B21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</vt:lpstr>
      <vt:lpstr>S - B</vt:lpstr>
      <vt:lpstr>Phenol oxidase activity (2)</vt:lpstr>
      <vt:lpstr>1</vt:lpstr>
      <vt:lpstr>2</vt:lpstr>
      <vt:lpstr>3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2024-10-28T06:59:57Z</dcterms:modified>
</cp:coreProperties>
</file>