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76" activeTab="2"/>
  </bookViews>
  <sheets>
    <sheet name="Blank" sheetId="1" r:id="rId1"/>
    <sheet name="1" sheetId="4" r:id="rId2"/>
    <sheet name="Phenol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5" i="4" l="1"/>
  <c r="O87" i="4"/>
  <c r="L87" i="4"/>
  <c r="K87" i="4"/>
  <c r="O94" i="4" s="1"/>
  <c r="J87" i="4"/>
  <c r="O93" i="4" s="1"/>
  <c r="I87" i="4"/>
  <c r="O92" i="4" s="1"/>
  <c r="H87" i="4"/>
  <c r="O91" i="4" s="1"/>
  <c r="G87" i="4"/>
  <c r="O90" i="4" s="1"/>
  <c r="F87" i="4"/>
  <c r="O89" i="4" s="1"/>
  <c r="E87" i="4"/>
  <c r="O88" i="4" s="1"/>
  <c r="D87" i="4"/>
  <c r="C87" i="4"/>
  <c r="B87" i="4"/>
  <c r="O86" i="4"/>
  <c r="O85" i="4"/>
  <c r="O76" i="4"/>
  <c r="L70" i="4"/>
  <c r="O78" i="4" s="1"/>
  <c r="K70" i="4"/>
  <c r="O77" i="4" s="1"/>
  <c r="J70" i="4"/>
  <c r="I70" i="4"/>
  <c r="O75" i="4" s="1"/>
  <c r="H70" i="4"/>
  <c r="O74" i="4" s="1"/>
  <c r="G70" i="4"/>
  <c r="O73" i="4" s="1"/>
  <c r="F70" i="4"/>
  <c r="O72" i="4" s="1"/>
  <c r="E70" i="4"/>
  <c r="O71" i="4" s="1"/>
  <c r="D70" i="4"/>
  <c r="O70" i="4" s="1"/>
  <c r="C70" i="4"/>
  <c r="O69" i="4" s="1"/>
  <c r="B70" i="4"/>
  <c r="O68" i="4"/>
  <c r="O57" i="4"/>
  <c r="L53" i="4"/>
  <c r="O61" i="4" s="1"/>
  <c r="K53" i="4"/>
  <c r="O60" i="4" s="1"/>
  <c r="J53" i="4"/>
  <c r="O59" i="4" s="1"/>
  <c r="I53" i="4"/>
  <c r="O58" i="4" s="1"/>
  <c r="H53" i="4"/>
  <c r="G53" i="4"/>
  <c r="O56" i="4" s="1"/>
  <c r="F53" i="4"/>
  <c r="O55" i="4" s="1"/>
  <c r="E53" i="4"/>
  <c r="O54" i="4" s="1"/>
  <c r="D53" i="4"/>
  <c r="O53" i="4" s="1"/>
  <c r="C53" i="4"/>
  <c r="O52" i="4" s="1"/>
  <c r="B53" i="4"/>
  <c r="O51" i="4" s="1"/>
  <c r="L37" i="4"/>
  <c r="O45" i="4" s="1"/>
  <c r="K37" i="4"/>
  <c r="O44" i="4" s="1"/>
  <c r="J37" i="4"/>
  <c r="O43" i="4" s="1"/>
  <c r="I37" i="4"/>
  <c r="O42" i="4" s="1"/>
  <c r="H37" i="4"/>
  <c r="O41" i="4" s="1"/>
  <c r="G37" i="4"/>
  <c r="O40" i="4" s="1"/>
  <c r="F37" i="4"/>
  <c r="O39" i="4" s="1"/>
  <c r="E37" i="4"/>
  <c r="O38" i="4" s="1"/>
  <c r="D37" i="4"/>
  <c r="O37" i="4" s="1"/>
  <c r="C37" i="4"/>
  <c r="B37" i="4"/>
  <c r="O36" i="4"/>
  <c r="O35" i="4"/>
  <c r="O29" i="4"/>
  <c r="O21" i="4"/>
  <c r="L21" i="4"/>
  <c r="K21" i="4"/>
  <c r="O28" i="4" s="1"/>
  <c r="J21" i="4"/>
  <c r="O27" i="4" s="1"/>
  <c r="I21" i="4"/>
  <c r="O26" i="4" s="1"/>
  <c r="H21" i="4"/>
  <c r="O25" i="4" s="1"/>
  <c r="G21" i="4"/>
  <c r="O24" i="4" s="1"/>
  <c r="F21" i="4"/>
  <c r="O23" i="4" s="1"/>
  <c r="E21" i="4"/>
  <c r="O22" i="4" s="1"/>
  <c r="D21" i="4"/>
  <c r="C21" i="4"/>
  <c r="B21" i="4"/>
  <c r="O20" i="4"/>
  <c r="O19" i="4"/>
  <c r="L6" i="4"/>
  <c r="O14" i="4" s="1"/>
  <c r="K6" i="4"/>
  <c r="O13" i="4" s="1"/>
  <c r="J6" i="4"/>
  <c r="O12" i="4" s="1"/>
  <c r="I6" i="4"/>
  <c r="O11" i="4" s="1"/>
  <c r="H6" i="4"/>
  <c r="O10" i="4" s="1"/>
  <c r="G6" i="4"/>
  <c r="O9" i="4" s="1"/>
  <c r="F6" i="4"/>
  <c r="O8" i="4" s="1"/>
  <c r="E6" i="4"/>
  <c r="O7" i="4" s="1"/>
  <c r="D6" i="4"/>
  <c r="O6" i="4" s="1"/>
  <c r="C6" i="4"/>
  <c r="O5" i="4" s="1"/>
  <c r="B6" i="4"/>
  <c r="O4" i="4"/>
  <c r="F7" i="3" l="1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F2" i="3"/>
  <c r="H2" i="3" s="1"/>
  <c r="J2" i="3" s="1"/>
</calcChain>
</file>

<file path=xl/sharedStrings.xml><?xml version="1.0" encoding="utf-8"?>
<sst xmlns="http://schemas.openxmlformats.org/spreadsheetml/2006/main" count="27" uniqueCount="22">
  <si>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</si>
  <si>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</si>
  <si>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</si>
  <si>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</si>
  <si>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</si>
  <si>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</si>
  <si>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</si>
  <si>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</si>
  <si>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</si>
  <si>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</si>
  <si>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AEG - 4</t>
  </si>
  <si>
    <t>D1</t>
  </si>
  <si>
    <t>D2</t>
  </si>
  <si>
    <t>D3</t>
  </si>
  <si>
    <t>D4</t>
  </si>
  <si>
    <t>D5</t>
  </si>
  <si>
    <t>D6</t>
  </si>
  <si>
    <t>F7</t>
  </si>
  <si>
    <t>F8</t>
  </si>
  <si>
    <t>F9</t>
  </si>
  <si>
    <t>Sample 91153</t>
  </si>
  <si>
    <t>Sample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</si>
</sst>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1"/>
    <xf numFmtId="0" fontId="2" fillId="0" borderId="0" xfId="0" applyFont="1" applyFill="1"/>
    <xf numFmtId="0" fontId="0" fillId="0" borderId="0" xfId="0" applyAlignment="1">
      <alignment horizontal="center" vertical="center"/>
    </xf>
    <xf numFmtId="0" fontId="3" fillId="2" borderId="0" xfId="1" applyFont="1" applyFill="1"/>
    <xf numFmtId="0" fontId="3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36328156897054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Blank!$A$7:$A$17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Blank!$B$7:$B$17</c:f>
              <c:numCache>
                <c:formatCode>General</c:formatCode>
                <c:ptCount val="11"/>
                <c:pt idx="0">
                  <c:v>1.1771999597549438</c:v>
                </c:pt>
                <c:pt idx="1">
                  <c:v>1.1791000366210937</c:v>
                </c:pt>
                <c:pt idx="2">
                  <c:v>1.1922999620437622</c:v>
                </c:pt>
                <c:pt idx="3">
                  <c:v>1.190500020980835</c:v>
                </c:pt>
                <c:pt idx="4">
                  <c:v>1.1887999773025513</c:v>
                </c:pt>
                <c:pt idx="5">
                  <c:v>1.1836999654769897</c:v>
                </c:pt>
                <c:pt idx="6">
                  <c:v>1.1770999431610107</c:v>
                </c:pt>
                <c:pt idx="7">
                  <c:v>1.1691999435424805</c:v>
                </c:pt>
                <c:pt idx="8">
                  <c:v>1.1683000326156616</c:v>
                </c:pt>
                <c:pt idx="9">
                  <c:v>1.1641999483108521</c:v>
                </c:pt>
                <c:pt idx="10">
                  <c:v>1.1608999967575073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32776"/>
        <c:axId val="284836304"/>
      </c:scatterChart>
      <c:valAx>
        <c:axId val="2848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6304"/>
        <c:crosses val="autoZero"/>
        <c:crossBetween val="midCat"/>
      </c:valAx>
      <c:valAx>
        <c:axId val="2848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543307086614171E-2"/>
                  <c:y val="-0.3800029163021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Blank!$J$7:$J$17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Blank!$K$7:$K$17</c:f>
              <c:numCache>
                <c:formatCode>General</c:formatCode>
                <c:ptCount val="11"/>
                <c:pt idx="0">
                  <c:v>1.2236000299453735</c:v>
                </c:pt>
                <c:pt idx="1">
                  <c:v>1.2365000247955322</c:v>
                </c:pt>
                <c:pt idx="2">
                  <c:v>1.2312999963760376</c:v>
                </c:pt>
                <c:pt idx="3">
                  <c:v>1.2312999963760376</c:v>
                </c:pt>
                <c:pt idx="4">
                  <c:v>1.2229000329971313</c:v>
                </c:pt>
                <c:pt idx="5">
                  <c:v>1.2206000089645386</c:v>
                </c:pt>
                <c:pt idx="6">
                  <c:v>1.2158000469207764</c:v>
                </c:pt>
                <c:pt idx="7">
                  <c:v>1.2079000473022461</c:v>
                </c:pt>
                <c:pt idx="8">
                  <c:v>1.2072000503540039</c:v>
                </c:pt>
                <c:pt idx="9">
                  <c:v>1.2002999782562256</c:v>
                </c:pt>
                <c:pt idx="10">
                  <c:v>1.1993999481201172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33168"/>
        <c:axId val="284838264"/>
      </c:scatterChart>
      <c:valAx>
        <c:axId val="2848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8264"/>
        <c:crosses val="autoZero"/>
        <c:crossBetween val="midCat"/>
      </c:valAx>
      <c:valAx>
        <c:axId val="2848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3210848643919"/>
                  <c:y val="-0.3392993584135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Blank!$P$7:$P$17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Blank!$Q$7:$Q$17</c:f>
              <c:numCache>
                <c:formatCode>General</c:formatCode>
                <c:ptCount val="11"/>
                <c:pt idx="0">
                  <c:v>1.1811000108718872</c:v>
                </c:pt>
                <c:pt idx="1">
                  <c:v>1.1672999858856201</c:v>
                </c:pt>
                <c:pt idx="2">
                  <c:v>1.163100004196167</c:v>
                </c:pt>
                <c:pt idx="3">
                  <c:v>1.1404000520706177</c:v>
                </c:pt>
                <c:pt idx="4">
                  <c:v>1.1430000066757202</c:v>
                </c:pt>
                <c:pt idx="5">
                  <c:v>1.1477999687194824</c:v>
                </c:pt>
                <c:pt idx="6">
                  <c:v>1.1482000350952148</c:v>
                </c:pt>
                <c:pt idx="7">
                  <c:v>1.1449999809265137</c:v>
                </c:pt>
                <c:pt idx="8">
                  <c:v>1.1471999883651733</c:v>
                </c:pt>
                <c:pt idx="9">
                  <c:v>1.1477999687194824</c:v>
                </c:pt>
                <c:pt idx="10">
                  <c:v>1.1462999582290649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37088"/>
        <c:axId val="284833560"/>
      </c:scatterChart>
      <c:valAx>
        <c:axId val="2848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3560"/>
        <c:crosses val="autoZero"/>
        <c:crossBetween val="midCat"/>
      </c:valAx>
      <c:valAx>
        <c:axId val="2848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1.1625000238418579</c:v>
                </c:pt>
                <c:pt idx="1">
                  <c:v>1.1732000112533569</c:v>
                </c:pt>
                <c:pt idx="2">
                  <c:v>1.2064000368118286</c:v>
                </c:pt>
                <c:pt idx="3">
                  <c:v>1.2273999452590942</c:v>
                </c:pt>
                <c:pt idx="4">
                  <c:v>1.2351000308990479</c:v>
                </c:pt>
                <c:pt idx="5">
                  <c:v>1.257099986076355</c:v>
                </c:pt>
                <c:pt idx="6">
                  <c:v>1.2842999696731567</c:v>
                </c:pt>
                <c:pt idx="7">
                  <c:v>1.2946000099182129</c:v>
                </c:pt>
                <c:pt idx="8">
                  <c:v>1.2968000173568726</c:v>
                </c:pt>
                <c:pt idx="9">
                  <c:v>1.3069000244140625</c:v>
                </c:pt>
                <c:pt idx="10">
                  <c:v>1.2891000509262085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6520"/>
        <c:axId val="36019072"/>
      </c:scatterChart>
      <c:valAx>
        <c:axId val="360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9072"/>
        <c:crosses val="autoZero"/>
        <c:crossBetween val="midCat"/>
      </c:valAx>
      <c:valAx>
        <c:axId val="360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1.2049000263214111</c:v>
                </c:pt>
                <c:pt idx="1">
                  <c:v>1.2548999786376953</c:v>
                </c:pt>
                <c:pt idx="2">
                  <c:v>1.2889000177383423</c:v>
                </c:pt>
                <c:pt idx="3">
                  <c:v>1.3093999624252319</c:v>
                </c:pt>
                <c:pt idx="4">
                  <c:v>1.3285000324249268</c:v>
                </c:pt>
                <c:pt idx="5">
                  <c:v>1.3516999483108521</c:v>
                </c:pt>
                <c:pt idx="6">
                  <c:v>1.406999945640564</c:v>
                </c:pt>
                <c:pt idx="7">
                  <c:v>1.4191999435424805</c:v>
                </c:pt>
                <c:pt idx="8">
                  <c:v>1.430899977684021</c:v>
                </c:pt>
                <c:pt idx="9">
                  <c:v>1.4471999406814575</c:v>
                </c:pt>
                <c:pt idx="10">
                  <c:v>1.468500018119812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2208"/>
        <c:axId val="36022992"/>
      </c:scatterChart>
      <c:valAx>
        <c:axId val="360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2992"/>
        <c:crosses val="autoZero"/>
        <c:crossBetween val="midCat"/>
      </c:valAx>
      <c:valAx>
        <c:axId val="360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1.2113000154495239</c:v>
                </c:pt>
                <c:pt idx="1">
                  <c:v>1.2158000469207764</c:v>
                </c:pt>
                <c:pt idx="2">
                  <c:v>1.2347999811172485</c:v>
                </c:pt>
                <c:pt idx="3">
                  <c:v>1.2538000345230103</c:v>
                </c:pt>
                <c:pt idx="4">
                  <c:v>1.2767000198364258</c:v>
                </c:pt>
                <c:pt idx="5">
                  <c:v>1.2970000505447388</c:v>
                </c:pt>
                <c:pt idx="6">
                  <c:v>1.3229000568389893</c:v>
                </c:pt>
                <c:pt idx="7">
                  <c:v>1.3464000225067139</c:v>
                </c:pt>
                <c:pt idx="8">
                  <c:v>1.3715000152587891</c:v>
                </c:pt>
                <c:pt idx="9">
                  <c:v>1.395799994468689</c:v>
                </c:pt>
                <c:pt idx="10">
                  <c:v>1.4219000339508057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0248"/>
        <c:axId val="36020640"/>
      </c:scatterChart>
      <c:valAx>
        <c:axId val="3602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0640"/>
        <c:crosses val="autoZero"/>
        <c:crossBetween val="midCat"/>
      </c:valAx>
      <c:valAx>
        <c:axId val="360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1.1696000099182129</c:v>
                </c:pt>
                <c:pt idx="1">
                  <c:v>1.1832000017166138</c:v>
                </c:pt>
                <c:pt idx="2">
                  <c:v>1.1952999830245972</c:v>
                </c:pt>
                <c:pt idx="3">
                  <c:v>1.2065999507904053</c:v>
                </c:pt>
                <c:pt idx="4">
                  <c:v>1.2134000062942505</c:v>
                </c:pt>
                <c:pt idx="5">
                  <c:v>1.2333999872207642</c:v>
                </c:pt>
                <c:pt idx="6">
                  <c:v>1.242400050163269</c:v>
                </c:pt>
                <c:pt idx="7">
                  <c:v>1.2553999423980713</c:v>
                </c:pt>
                <c:pt idx="8">
                  <c:v>1.2697000503540039</c:v>
                </c:pt>
                <c:pt idx="9">
                  <c:v>1.2827999591827393</c:v>
                </c:pt>
                <c:pt idx="10">
                  <c:v>1.2950999736785889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384"/>
        <c:axId val="36030440"/>
      </c:scatterChart>
      <c:valAx>
        <c:axId val="3602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0440"/>
        <c:crosses val="autoZero"/>
        <c:crossBetween val="midCat"/>
      </c:valAx>
      <c:valAx>
        <c:axId val="360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1.1904000043869019</c:v>
                </c:pt>
                <c:pt idx="1">
                  <c:v>1.1986000537872314</c:v>
                </c:pt>
                <c:pt idx="2">
                  <c:v>1.2086999416351318</c:v>
                </c:pt>
                <c:pt idx="3">
                  <c:v>1.2151999473571777</c:v>
                </c:pt>
                <c:pt idx="4">
                  <c:v>1.2224999666213989</c:v>
                </c:pt>
                <c:pt idx="5">
                  <c:v>1.2374999523162842</c:v>
                </c:pt>
                <c:pt idx="6">
                  <c:v>1.2482999563217163</c:v>
                </c:pt>
                <c:pt idx="7">
                  <c:v>1.2623000144958496</c:v>
                </c:pt>
                <c:pt idx="8">
                  <c:v>1.2768000364303589</c:v>
                </c:pt>
                <c:pt idx="9">
                  <c:v>1.2934000492095947</c:v>
                </c:pt>
                <c:pt idx="10">
                  <c:v>1.3107000589370728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3184"/>
        <c:axId val="36034360"/>
      </c:scatterChart>
      <c:valAx>
        <c:axId val="36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4360"/>
        <c:crosses val="autoZero"/>
        <c:crossBetween val="midCat"/>
      </c:valAx>
      <c:valAx>
        <c:axId val="360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1.226099967956543</c:v>
                </c:pt>
                <c:pt idx="1">
                  <c:v>1.2583999633789062</c:v>
                </c:pt>
                <c:pt idx="2">
                  <c:v>1.2886999845504761</c:v>
                </c:pt>
                <c:pt idx="3">
                  <c:v>1.3163000345230103</c:v>
                </c:pt>
                <c:pt idx="4">
                  <c:v>1.3321000337600708</c:v>
                </c:pt>
                <c:pt idx="5">
                  <c:v>1.3597999811172485</c:v>
                </c:pt>
                <c:pt idx="6">
                  <c:v>1.3781000375747681</c:v>
                </c:pt>
                <c:pt idx="7">
                  <c:v>1.4007999897003174</c:v>
                </c:pt>
                <c:pt idx="8">
                  <c:v>1.4239000082015991</c:v>
                </c:pt>
                <c:pt idx="9">
                  <c:v>1.4520000219345093</c:v>
                </c:pt>
                <c:pt idx="10">
                  <c:v>1.4809000492095947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1616"/>
        <c:axId val="36032792"/>
      </c:scatterChart>
      <c:valAx>
        <c:axId val="360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2792"/>
        <c:crosses val="autoZero"/>
        <c:crossBetween val="midCat"/>
      </c:valAx>
      <c:valAx>
        <c:axId val="360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7620</xdr:rowOff>
    </xdr:from>
    <xdr:to>
      <xdr:col>7</xdr:col>
      <xdr:colOff>30480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18</xdr:row>
      <xdr:rowOff>15240</xdr:rowOff>
    </xdr:from>
    <xdr:to>
      <xdr:col>14</xdr:col>
      <xdr:colOff>381000</xdr:colOff>
      <xdr:row>33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17</xdr:row>
      <xdr:rowOff>167640</xdr:rowOff>
    </xdr:from>
    <xdr:to>
      <xdr:col>22</xdr:col>
      <xdr:colOff>114300</xdr:colOff>
      <xdr:row>32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O2" sqref="O2"/>
    </sheetView>
  </sheetViews>
  <sheetFormatPr defaultRowHeight="14.4" x14ac:dyDescent="0.3"/>
  <cols>
    <col min="1" max="1" width="12.88671875" bestFit="1" customWidth="1"/>
  </cols>
  <sheetData>
    <row r="2" spans="1:17" x14ac:dyDescent="0.3">
      <c r="A2" t="s">
        <v>17</v>
      </c>
      <c r="B2">
        <v>1.1771999597549438</v>
      </c>
      <c r="C2">
        <v>1.1791000366210937</v>
      </c>
      <c r="D2">
        <v>1.1922999620437622</v>
      </c>
      <c r="E2">
        <v>1.190500020980835</v>
      </c>
      <c r="F2">
        <v>1.1887999773025513</v>
      </c>
      <c r="G2">
        <v>1.1836999654769897</v>
      </c>
      <c r="H2">
        <v>1.1770999431610107</v>
      </c>
      <c r="I2">
        <v>1.1691999435424805</v>
      </c>
      <c r="J2">
        <v>1.1683000326156616</v>
      </c>
      <c r="K2">
        <v>1.1641999483108521</v>
      </c>
      <c r="L2">
        <v>1.1608999967575073</v>
      </c>
    </row>
    <row r="3" spans="1:17" x14ac:dyDescent="0.3">
      <c r="A3" t="s">
        <v>18</v>
      </c>
      <c r="B3">
        <v>1.2236000299453735</v>
      </c>
      <c r="C3">
        <v>1.2365000247955322</v>
      </c>
      <c r="D3">
        <v>1.2312999963760376</v>
      </c>
      <c r="E3">
        <v>1.2312999963760376</v>
      </c>
      <c r="F3">
        <v>1.2229000329971313</v>
      </c>
      <c r="G3">
        <v>1.2206000089645386</v>
      </c>
      <c r="H3">
        <v>1.2158000469207764</v>
      </c>
      <c r="I3">
        <v>1.2079000473022461</v>
      </c>
      <c r="J3">
        <v>1.2072000503540039</v>
      </c>
      <c r="K3">
        <v>1.2002999782562256</v>
      </c>
      <c r="L3">
        <v>1.1993999481201172</v>
      </c>
    </row>
    <row r="4" spans="1:17" x14ac:dyDescent="0.3">
      <c r="A4" t="s">
        <v>19</v>
      </c>
      <c r="B4">
        <v>1.1811000108718872</v>
      </c>
      <c r="C4">
        <v>1.1672999858856201</v>
      </c>
      <c r="D4">
        <v>1.163100004196167</v>
      </c>
      <c r="E4">
        <v>1.1404000520706177</v>
      </c>
      <c r="F4">
        <v>1.1430000066757202</v>
      </c>
      <c r="G4">
        <v>1.1477999687194824</v>
      </c>
      <c r="H4">
        <v>1.1482000350952148</v>
      </c>
      <c r="I4">
        <v>1.1449999809265137</v>
      </c>
      <c r="J4">
        <v>1.1471999883651733</v>
      </c>
      <c r="K4">
        <v>1.1477999687194824</v>
      </c>
      <c r="L4">
        <v>1.1462999582290649</v>
      </c>
    </row>
    <row r="7" spans="1:17" x14ac:dyDescent="0.3">
      <c r="A7">
        <v>0</v>
      </c>
      <c r="B7">
        <v>1.1771999597549438</v>
      </c>
      <c r="J7">
        <v>0</v>
      </c>
      <c r="K7">
        <v>1.2236000299453735</v>
      </c>
      <c r="P7">
        <v>0</v>
      </c>
      <c r="Q7">
        <v>1.1811000108718872</v>
      </c>
    </row>
    <row r="8" spans="1:17" x14ac:dyDescent="0.3">
      <c r="A8">
        <v>3</v>
      </c>
      <c r="B8">
        <v>1.1791000366210937</v>
      </c>
      <c r="J8">
        <v>3</v>
      </c>
      <c r="K8">
        <v>1.2365000247955322</v>
      </c>
      <c r="P8">
        <v>3</v>
      </c>
      <c r="Q8">
        <v>1.1672999858856201</v>
      </c>
    </row>
    <row r="9" spans="1:17" x14ac:dyDescent="0.3">
      <c r="A9">
        <v>6</v>
      </c>
      <c r="B9">
        <v>1.1922999620437622</v>
      </c>
      <c r="J9">
        <v>6</v>
      </c>
      <c r="K9">
        <v>1.2312999963760376</v>
      </c>
      <c r="P9">
        <v>6</v>
      </c>
      <c r="Q9">
        <v>1.163100004196167</v>
      </c>
    </row>
    <row r="10" spans="1:17" x14ac:dyDescent="0.3">
      <c r="A10">
        <v>9</v>
      </c>
      <c r="B10">
        <v>1.190500020980835</v>
      </c>
      <c r="J10">
        <v>9</v>
      </c>
      <c r="K10">
        <v>1.2312999963760376</v>
      </c>
      <c r="P10">
        <v>9</v>
      </c>
      <c r="Q10">
        <v>1.1404000520706177</v>
      </c>
    </row>
    <row r="11" spans="1:17" x14ac:dyDescent="0.3">
      <c r="A11">
        <v>12</v>
      </c>
      <c r="B11">
        <v>1.1887999773025513</v>
      </c>
      <c r="J11">
        <v>12</v>
      </c>
      <c r="K11">
        <v>1.2229000329971313</v>
      </c>
      <c r="P11">
        <v>12</v>
      </c>
      <c r="Q11">
        <v>1.1430000066757202</v>
      </c>
    </row>
    <row r="12" spans="1:17" x14ac:dyDescent="0.3">
      <c r="A12">
        <v>15</v>
      </c>
      <c r="B12">
        <v>1.1836999654769897</v>
      </c>
      <c r="J12">
        <v>15</v>
      </c>
      <c r="K12">
        <v>1.2206000089645386</v>
      </c>
      <c r="P12">
        <v>15</v>
      </c>
      <c r="Q12">
        <v>1.1477999687194824</v>
      </c>
    </row>
    <row r="13" spans="1:17" x14ac:dyDescent="0.3">
      <c r="A13">
        <v>18</v>
      </c>
      <c r="B13">
        <v>1.1770999431610107</v>
      </c>
      <c r="J13">
        <v>18</v>
      </c>
      <c r="K13">
        <v>1.2158000469207764</v>
      </c>
      <c r="P13">
        <v>18</v>
      </c>
      <c r="Q13">
        <v>1.1482000350952148</v>
      </c>
    </row>
    <row r="14" spans="1:17" x14ac:dyDescent="0.3">
      <c r="A14">
        <v>21</v>
      </c>
      <c r="B14">
        <v>1.1691999435424805</v>
      </c>
      <c r="J14">
        <v>21</v>
      </c>
      <c r="K14">
        <v>1.2079000473022461</v>
      </c>
      <c r="P14">
        <v>21</v>
      </c>
      <c r="Q14">
        <v>1.1449999809265137</v>
      </c>
    </row>
    <row r="15" spans="1:17" x14ac:dyDescent="0.3">
      <c r="A15">
        <v>24</v>
      </c>
      <c r="B15">
        <v>1.1683000326156616</v>
      </c>
      <c r="J15">
        <v>24</v>
      </c>
      <c r="K15">
        <v>1.2072000503540039</v>
      </c>
      <c r="P15">
        <v>24</v>
      </c>
      <c r="Q15">
        <v>1.1471999883651733</v>
      </c>
    </row>
    <row r="16" spans="1:17" x14ac:dyDescent="0.3">
      <c r="A16">
        <v>27</v>
      </c>
      <c r="B16">
        <v>1.1641999483108521</v>
      </c>
      <c r="J16">
        <v>27</v>
      </c>
      <c r="K16">
        <v>1.2002999782562256</v>
      </c>
      <c r="P16">
        <v>27</v>
      </c>
      <c r="Q16">
        <v>1.1477999687194824</v>
      </c>
    </row>
    <row r="17" spans="1:17" x14ac:dyDescent="0.3">
      <c r="A17">
        <v>30</v>
      </c>
      <c r="B17">
        <v>1.1608999967575073</v>
      </c>
      <c r="J17">
        <v>30</v>
      </c>
      <c r="K17">
        <v>1.1993999481201172</v>
      </c>
      <c r="P17">
        <v>30</v>
      </c>
      <c r="Q17">
        <v>1.1462999582290649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I27" sqref="I27"/>
    </sheetView>
  </sheetViews>
  <sheetFormatPr defaultRowHeight="14.4" x14ac:dyDescent="0.3"/>
  <cols>
    <col min="1" max="1" width="12.88671875" bestFit="1" customWidth="1"/>
  </cols>
  <sheetData>
    <row r="3" spans="1:15" x14ac:dyDescent="0.3">
      <c r="A3" t="s">
        <v>20</v>
      </c>
      <c r="N3" s="6">
        <v>91153</v>
      </c>
    </row>
    <row r="4" spans="1:15" x14ac:dyDescent="0.3">
      <c r="A4" s="7" t="s">
        <v>11</v>
      </c>
      <c r="B4">
        <v>1.1625000238418579</v>
      </c>
      <c r="C4">
        <v>1.1732000112533569</v>
      </c>
      <c r="D4">
        <v>1.2064000368118286</v>
      </c>
      <c r="E4">
        <v>1.2273999452590942</v>
      </c>
      <c r="F4">
        <v>1.2351000308990479</v>
      </c>
      <c r="G4">
        <v>1.257099986076355</v>
      </c>
      <c r="H4">
        <v>1.2842999696731567</v>
      </c>
      <c r="I4">
        <v>1.2946000099182129</v>
      </c>
      <c r="J4">
        <v>1.2968000173568726</v>
      </c>
      <c r="K4">
        <v>1.3069000244140625</v>
      </c>
      <c r="L4">
        <v>1.2891000509262085</v>
      </c>
      <c r="N4" s="6">
        <v>0</v>
      </c>
      <c r="O4" s="6">
        <f>B6</f>
        <v>1.1625000238418579</v>
      </c>
    </row>
    <row r="5" spans="1:15" x14ac:dyDescent="0.3">
      <c r="N5" s="6">
        <v>3</v>
      </c>
      <c r="O5" s="6">
        <f>C6</f>
        <v>1.1732000112533569</v>
      </c>
    </row>
    <row r="6" spans="1:15" x14ac:dyDescent="0.3">
      <c r="A6" s="9" t="s">
        <v>21</v>
      </c>
      <c r="B6" s="6">
        <f>B4</f>
        <v>1.1625000238418579</v>
      </c>
      <c r="C6" s="6">
        <f t="shared" ref="C6:L6" si="0">C4</f>
        <v>1.1732000112533569</v>
      </c>
      <c r="D6" s="6">
        <f t="shared" si="0"/>
        <v>1.2064000368118286</v>
      </c>
      <c r="E6" s="6">
        <f t="shared" si="0"/>
        <v>1.2273999452590942</v>
      </c>
      <c r="F6" s="6">
        <f t="shared" si="0"/>
        <v>1.2351000308990479</v>
      </c>
      <c r="G6" s="6">
        <f t="shared" si="0"/>
        <v>1.257099986076355</v>
      </c>
      <c r="H6" s="6">
        <f t="shared" si="0"/>
        <v>1.2842999696731567</v>
      </c>
      <c r="I6" s="6">
        <f t="shared" si="0"/>
        <v>1.2946000099182129</v>
      </c>
      <c r="J6" s="6">
        <f t="shared" si="0"/>
        <v>1.2968000173568726</v>
      </c>
      <c r="K6" s="6">
        <f t="shared" si="0"/>
        <v>1.3069000244140625</v>
      </c>
      <c r="L6" s="6">
        <f t="shared" si="0"/>
        <v>1.2891000509262085</v>
      </c>
      <c r="N6" s="6">
        <v>6</v>
      </c>
      <c r="O6" s="6">
        <f>D6</f>
        <v>1.2064000368118286</v>
      </c>
    </row>
    <row r="7" spans="1:15" x14ac:dyDescent="0.3">
      <c r="N7" s="6">
        <v>9</v>
      </c>
      <c r="O7" s="6">
        <f>E6</f>
        <v>1.2273999452590942</v>
      </c>
    </row>
    <row r="8" spans="1:15" x14ac:dyDescent="0.3">
      <c r="N8" s="6">
        <v>12</v>
      </c>
      <c r="O8" s="6">
        <f>F6</f>
        <v>1.2351000308990479</v>
      </c>
    </row>
    <row r="9" spans="1:15" x14ac:dyDescent="0.3">
      <c r="N9" s="6">
        <v>15</v>
      </c>
      <c r="O9" s="6">
        <f>G6</f>
        <v>1.257099986076355</v>
      </c>
    </row>
    <row r="10" spans="1:15" x14ac:dyDescent="0.3">
      <c r="N10" s="6">
        <v>18</v>
      </c>
      <c r="O10" s="6">
        <f>H6</f>
        <v>1.2842999696731567</v>
      </c>
    </row>
    <row r="11" spans="1:15" x14ac:dyDescent="0.3">
      <c r="N11" s="6">
        <v>21</v>
      </c>
      <c r="O11" s="6">
        <f>I6</f>
        <v>1.2946000099182129</v>
      </c>
    </row>
    <row r="12" spans="1:15" x14ac:dyDescent="0.3">
      <c r="N12" s="6">
        <v>24</v>
      </c>
      <c r="O12" s="6">
        <f>J6</f>
        <v>1.2968000173568726</v>
      </c>
    </row>
    <row r="13" spans="1:15" x14ac:dyDescent="0.3">
      <c r="N13" s="6">
        <v>27</v>
      </c>
      <c r="O13" s="6">
        <f>K6</f>
        <v>1.3069000244140625</v>
      </c>
    </row>
    <row r="14" spans="1:15" x14ac:dyDescent="0.3">
      <c r="N14" s="6">
        <v>30</v>
      </c>
      <c r="O14" s="6">
        <f>L6</f>
        <v>1.2891000509262085</v>
      </c>
    </row>
    <row r="17" spans="1:15" x14ac:dyDescent="0.3">
      <c r="A17" s="7"/>
    </row>
    <row r="19" spans="1:15" x14ac:dyDescent="0.3">
      <c r="A19" s="7" t="s">
        <v>12</v>
      </c>
      <c r="B19">
        <v>1.2049000263214111</v>
      </c>
      <c r="C19">
        <v>1.2548999786376953</v>
      </c>
      <c r="D19">
        <v>1.2889000177383423</v>
      </c>
      <c r="E19">
        <v>1.3093999624252319</v>
      </c>
      <c r="F19">
        <v>1.3285000324249268</v>
      </c>
      <c r="G19">
        <v>1.3516999483108521</v>
      </c>
      <c r="H19">
        <v>1.406999945640564</v>
      </c>
      <c r="I19">
        <v>1.4191999435424805</v>
      </c>
      <c r="J19">
        <v>1.430899977684021</v>
      </c>
      <c r="K19">
        <v>1.4471999406814575</v>
      </c>
      <c r="L19">
        <v>1.468500018119812</v>
      </c>
      <c r="N19" s="6">
        <v>0</v>
      </c>
      <c r="O19" s="6">
        <f>B21</f>
        <v>1.2049000263214111</v>
      </c>
    </row>
    <row r="20" spans="1:15" x14ac:dyDescent="0.3">
      <c r="N20" s="6">
        <v>3</v>
      </c>
      <c r="O20" s="6">
        <f>C21</f>
        <v>1.2548999786376953</v>
      </c>
    </row>
    <row r="21" spans="1:15" x14ac:dyDescent="0.3">
      <c r="A21" s="9" t="s">
        <v>21</v>
      </c>
      <c r="B21" s="6">
        <f>B19</f>
        <v>1.2049000263214111</v>
      </c>
      <c r="C21" s="6">
        <f t="shared" ref="C21:L21" si="1">C19</f>
        <v>1.2548999786376953</v>
      </c>
      <c r="D21" s="6">
        <f t="shared" si="1"/>
        <v>1.2889000177383423</v>
      </c>
      <c r="E21" s="6">
        <f t="shared" si="1"/>
        <v>1.3093999624252319</v>
      </c>
      <c r="F21" s="6">
        <f t="shared" si="1"/>
        <v>1.3285000324249268</v>
      </c>
      <c r="G21" s="6">
        <f t="shared" si="1"/>
        <v>1.3516999483108521</v>
      </c>
      <c r="H21" s="6">
        <f t="shared" si="1"/>
        <v>1.406999945640564</v>
      </c>
      <c r="I21" s="6">
        <f t="shared" si="1"/>
        <v>1.4191999435424805</v>
      </c>
      <c r="J21" s="6">
        <f t="shared" si="1"/>
        <v>1.430899977684021</v>
      </c>
      <c r="K21" s="6">
        <f t="shared" si="1"/>
        <v>1.4471999406814575</v>
      </c>
      <c r="L21" s="6">
        <f t="shared" si="1"/>
        <v>1.468500018119812</v>
      </c>
      <c r="N21" s="6">
        <v>6</v>
      </c>
      <c r="O21" s="6">
        <f>D21</f>
        <v>1.2889000177383423</v>
      </c>
    </row>
    <row r="22" spans="1:15" x14ac:dyDescent="0.3">
      <c r="N22" s="6">
        <v>9</v>
      </c>
      <c r="O22" s="6">
        <f>E21</f>
        <v>1.3093999624252319</v>
      </c>
    </row>
    <row r="23" spans="1:15" x14ac:dyDescent="0.3">
      <c r="N23" s="6">
        <v>12</v>
      </c>
      <c r="O23" s="6">
        <f>F21</f>
        <v>1.3285000324249268</v>
      </c>
    </row>
    <row r="24" spans="1:15" x14ac:dyDescent="0.3">
      <c r="N24" s="6">
        <v>15</v>
      </c>
      <c r="O24" s="6">
        <f>G21</f>
        <v>1.3516999483108521</v>
      </c>
    </row>
    <row r="25" spans="1:15" x14ac:dyDescent="0.3">
      <c r="N25" s="6">
        <v>18</v>
      </c>
      <c r="O25" s="6">
        <f>H21</f>
        <v>1.406999945640564</v>
      </c>
    </row>
    <row r="26" spans="1:15" x14ac:dyDescent="0.3">
      <c r="N26" s="6">
        <v>21</v>
      </c>
      <c r="O26" s="6">
        <f>I21</f>
        <v>1.4191999435424805</v>
      </c>
    </row>
    <row r="27" spans="1:15" x14ac:dyDescent="0.3">
      <c r="N27" s="6">
        <v>24</v>
      </c>
      <c r="O27" s="6">
        <f>J21</f>
        <v>1.430899977684021</v>
      </c>
    </row>
    <row r="28" spans="1:15" x14ac:dyDescent="0.3">
      <c r="N28" s="6">
        <v>27</v>
      </c>
      <c r="O28" s="6">
        <f>K21</f>
        <v>1.4471999406814575</v>
      </c>
    </row>
    <row r="29" spans="1:15" x14ac:dyDescent="0.3">
      <c r="N29" s="6">
        <v>30</v>
      </c>
      <c r="O29" s="6">
        <f>L21</f>
        <v>1.468500018119812</v>
      </c>
    </row>
    <row r="35" spans="1:15" x14ac:dyDescent="0.3">
      <c r="A35" s="7" t="s">
        <v>13</v>
      </c>
      <c r="B35">
        <v>1.2113000154495239</v>
      </c>
      <c r="C35">
        <v>1.2158000469207764</v>
      </c>
      <c r="D35">
        <v>1.2347999811172485</v>
      </c>
      <c r="E35">
        <v>1.2538000345230103</v>
      </c>
      <c r="F35">
        <v>1.2767000198364258</v>
      </c>
      <c r="G35">
        <v>1.2970000505447388</v>
      </c>
      <c r="H35">
        <v>1.3229000568389893</v>
      </c>
      <c r="I35">
        <v>1.3464000225067139</v>
      </c>
      <c r="J35">
        <v>1.3715000152587891</v>
      </c>
      <c r="K35">
        <v>1.395799994468689</v>
      </c>
      <c r="L35">
        <v>1.4219000339508057</v>
      </c>
      <c r="N35" s="6">
        <v>0</v>
      </c>
      <c r="O35" s="6">
        <f>B37</f>
        <v>1.2113000154495239</v>
      </c>
    </row>
    <row r="36" spans="1:15" x14ac:dyDescent="0.3">
      <c r="N36" s="6">
        <v>3</v>
      </c>
      <c r="O36" s="6">
        <f>C37</f>
        <v>1.2158000469207764</v>
      </c>
    </row>
    <row r="37" spans="1:15" x14ac:dyDescent="0.3">
      <c r="A37" s="9" t="s">
        <v>21</v>
      </c>
      <c r="B37" s="6">
        <f>B35</f>
        <v>1.2113000154495239</v>
      </c>
      <c r="C37" s="6">
        <f t="shared" ref="C37:L37" si="2">C35</f>
        <v>1.2158000469207764</v>
      </c>
      <c r="D37" s="6">
        <f t="shared" si="2"/>
        <v>1.2347999811172485</v>
      </c>
      <c r="E37" s="6">
        <f t="shared" si="2"/>
        <v>1.2538000345230103</v>
      </c>
      <c r="F37" s="6">
        <f t="shared" si="2"/>
        <v>1.2767000198364258</v>
      </c>
      <c r="G37" s="6">
        <f t="shared" si="2"/>
        <v>1.2970000505447388</v>
      </c>
      <c r="H37" s="6">
        <f t="shared" si="2"/>
        <v>1.3229000568389893</v>
      </c>
      <c r="I37" s="6">
        <f t="shared" si="2"/>
        <v>1.3464000225067139</v>
      </c>
      <c r="J37" s="6">
        <f t="shared" si="2"/>
        <v>1.3715000152587891</v>
      </c>
      <c r="K37" s="6">
        <f t="shared" si="2"/>
        <v>1.395799994468689</v>
      </c>
      <c r="L37" s="6">
        <f t="shared" si="2"/>
        <v>1.4219000339508057</v>
      </c>
      <c r="N37" s="6">
        <v>6</v>
      </c>
      <c r="O37" s="6">
        <f>D37</f>
        <v>1.2347999811172485</v>
      </c>
    </row>
    <row r="38" spans="1:15" x14ac:dyDescent="0.3">
      <c r="N38" s="6">
        <v>9</v>
      </c>
      <c r="O38" s="6">
        <f>E37</f>
        <v>1.2538000345230103</v>
      </c>
    </row>
    <row r="39" spans="1:15" x14ac:dyDescent="0.3">
      <c r="N39" s="6">
        <v>12</v>
      </c>
      <c r="O39" s="6">
        <f>F37</f>
        <v>1.2767000198364258</v>
      </c>
    </row>
    <row r="40" spans="1:15" x14ac:dyDescent="0.3">
      <c r="N40" s="6">
        <v>15</v>
      </c>
      <c r="O40" s="6">
        <f>G37</f>
        <v>1.2970000505447388</v>
      </c>
    </row>
    <row r="41" spans="1:15" x14ac:dyDescent="0.3">
      <c r="N41" s="6">
        <v>18</v>
      </c>
      <c r="O41" s="6">
        <f>H37</f>
        <v>1.3229000568389893</v>
      </c>
    </row>
    <row r="42" spans="1:15" x14ac:dyDescent="0.3">
      <c r="N42" s="6">
        <v>21</v>
      </c>
      <c r="O42" s="6">
        <f>I37</f>
        <v>1.3464000225067139</v>
      </c>
    </row>
    <row r="43" spans="1:15" x14ac:dyDescent="0.3">
      <c r="A43" s="10"/>
      <c r="N43" s="6">
        <v>24</v>
      </c>
      <c r="O43" s="6">
        <f>J37</f>
        <v>1.3715000152587891</v>
      </c>
    </row>
    <row r="44" spans="1:15" x14ac:dyDescent="0.3">
      <c r="N44" s="6">
        <v>27</v>
      </c>
      <c r="O44" s="6">
        <f>K37</f>
        <v>1.395799994468689</v>
      </c>
    </row>
    <row r="45" spans="1:15" x14ac:dyDescent="0.3">
      <c r="N45" s="6">
        <v>30</v>
      </c>
      <c r="O45" s="6">
        <f>L37</f>
        <v>1.4219000339508057</v>
      </c>
    </row>
    <row r="51" spans="1:15" x14ac:dyDescent="0.3">
      <c r="A51" t="s">
        <v>14</v>
      </c>
      <c r="B51">
        <v>1.1696000099182129</v>
      </c>
      <c r="C51">
        <v>1.1832000017166138</v>
      </c>
      <c r="D51">
        <v>1.1952999830245972</v>
      </c>
      <c r="E51">
        <v>1.2065999507904053</v>
      </c>
      <c r="F51">
        <v>1.2134000062942505</v>
      </c>
      <c r="G51">
        <v>1.2333999872207642</v>
      </c>
      <c r="H51">
        <v>1.242400050163269</v>
      </c>
      <c r="I51">
        <v>1.2553999423980713</v>
      </c>
      <c r="J51">
        <v>1.2697000503540039</v>
      </c>
      <c r="K51">
        <v>1.2827999591827393</v>
      </c>
      <c r="L51">
        <v>1.2950999736785889</v>
      </c>
      <c r="N51" s="6">
        <v>0</v>
      </c>
      <c r="O51" s="6">
        <f>B53</f>
        <v>1.1696000099182129</v>
      </c>
    </row>
    <row r="52" spans="1:15" x14ac:dyDescent="0.3">
      <c r="N52" s="6">
        <v>3</v>
      </c>
      <c r="O52" s="6">
        <f>C53</f>
        <v>1.1832000017166138</v>
      </c>
    </row>
    <row r="53" spans="1:15" x14ac:dyDescent="0.3">
      <c r="A53" s="9" t="s">
        <v>21</v>
      </c>
      <c r="B53" s="6">
        <f>B51</f>
        <v>1.1696000099182129</v>
      </c>
      <c r="C53" s="6">
        <f t="shared" ref="C53:L53" si="3">C51</f>
        <v>1.1832000017166138</v>
      </c>
      <c r="D53" s="6">
        <f t="shared" si="3"/>
        <v>1.1952999830245972</v>
      </c>
      <c r="E53" s="6">
        <f t="shared" si="3"/>
        <v>1.2065999507904053</v>
      </c>
      <c r="F53" s="6">
        <f t="shared" si="3"/>
        <v>1.2134000062942505</v>
      </c>
      <c r="G53" s="6">
        <f t="shared" si="3"/>
        <v>1.2333999872207642</v>
      </c>
      <c r="H53" s="6">
        <f t="shared" si="3"/>
        <v>1.242400050163269</v>
      </c>
      <c r="I53" s="6">
        <f t="shared" si="3"/>
        <v>1.2553999423980713</v>
      </c>
      <c r="J53" s="6">
        <f t="shared" si="3"/>
        <v>1.2697000503540039</v>
      </c>
      <c r="K53" s="6">
        <f t="shared" si="3"/>
        <v>1.2827999591827393</v>
      </c>
      <c r="L53" s="6">
        <f t="shared" si="3"/>
        <v>1.2950999736785889</v>
      </c>
      <c r="N53" s="6">
        <v>6</v>
      </c>
      <c r="O53" s="6">
        <f>D53</f>
        <v>1.1952999830245972</v>
      </c>
    </row>
    <row r="54" spans="1:15" x14ac:dyDescent="0.3">
      <c r="N54" s="6">
        <v>9</v>
      </c>
      <c r="O54" s="6">
        <f>E53</f>
        <v>1.2065999507904053</v>
      </c>
    </row>
    <row r="55" spans="1:15" x14ac:dyDescent="0.3">
      <c r="N55" s="6">
        <v>12</v>
      </c>
      <c r="O55" s="6">
        <f>F53</f>
        <v>1.2134000062942505</v>
      </c>
    </row>
    <row r="56" spans="1:15" x14ac:dyDescent="0.3">
      <c r="N56" s="6">
        <v>15</v>
      </c>
      <c r="O56" s="6">
        <f>G53</f>
        <v>1.2333999872207642</v>
      </c>
    </row>
    <row r="57" spans="1:15" x14ac:dyDescent="0.3">
      <c r="N57" s="6">
        <v>18</v>
      </c>
      <c r="O57" s="6">
        <f>H53</f>
        <v>1.242400050163269</v>
      </c>
    </row>
    <row r="58" spans="1:15" x14ac:dyDescent="0.3">
      <c r="N58" s="6">
        <v>21</v>
      </c>
      <c r="O58" s="6">
        <f>I53</f>
        <v>1.2553999423980713</v>
      </c>
    </row>
    <row r="59" spans="1:15" x14ac:dyDescent="0.3">
      <c r="N59" s="6">
        <v>24</v>
      </c>
      <c r="O59" s="6">
        <f>J53</f>
        <v>1.2697000503540039</v>
      </c>
    </row>
    <row r="60" spans="1:15" x14ac:dyDescent="0.3">
      <c r="N60" s="6">
        <v>27</v>
      </c>
      <c r="O60" s="6">
        <f>K53</f>
        <v>1.2827999591827393</v>
      </c>
    </row>
    <row r="61" spans="1:15" x14ac:dyDescent="0.3">
      <c r="N61" s="6">
        <v>30</v>
      </c>
      <c r="O61" s="6">
        <f>L53</f>
        <v>1.2950999736785889</v>
      </c>
    </row>
    <row r="68" spans="1:15" x14ac:dyDescent="0.3">
      <c r="A68" t="s">
        <v>15</v>
      </c>
      <c r="B68">
        <v>1.1904000043869019</v>
      </c>
      <c r="C68">
        <v>1.1986000537872314</v>
      </c>
      <c r="D68">
        <v>1.2086999416351318</v>
      </c>
      <c r="E68">
        <v>1.2151999473571777</v>
      </c>
      <c r="F68">
        <v>1.2224999666213989</v>
      </c>
      <c r="G68">
        <v>1.2374999523162842</v>
      </c>
      <c r="H68">
        <v>1.2482999563217163</v>
      </c>
      <c r="I68">
        <v>1.2623000144958496</v>
      </c>
      <c r="J68">
        <v>1.2768000364303589</v>
      </c>
      <c r="K68">
        <v>1.2934000492095947</v>
      </c>
      <c r="L68">
        <v>1.3107000589370728</v>
      </c>
      <c r="N68" s="6">
        <v>0</v>
      </c>
      <c r="O68" s="6">
        <f>B70</f>
        <v>1.1904000043869019</v>
      </c>
    </row>
    <row r="69" spans="1:15" x14ac:dyDescent="0.3">
      <c r="N69" s="6">
        <v>3</v>
      </c>
      <c r="O69" s="6">
        <f>C70</f>
        <v>1.1986000537872314</v>
      </c>
    </row>
    <row r="70" spans="1:15" x14ac:dyDescent="0.3">
      <c r="A70" s="9" t="s">
        <v>21</v>
      </c>
      <c r="B70" s="6">
        <f>B68</f>
        <v>1.1904000043869019</v>
      </c>
      <c r="C70" s="6">
        <f t="shared" ref="C70:L70" si="4">C68</f>
        <v>1.1986000537872314</v>
      </c>
      <c r="D70" s="6">
        <f t="shared" si="4"/>
        <v>1.2086999416351318</v>
      </c>
      <c r="E70" s="6">
        <f t="shared" si="4"/>
        <v>1.2151999473571777</v>
      </c>
      <c r="F70" s="6">
        <f t="shared" si="4"/>
        <v>1.2224999666213989</v>
      </c>
      <c r="G70" s="6">
        <f t="shared" si="4"/>
        <v>1.2374999523162842</v>
      </c>
      <c r="H70" s="6">
        <f t="shared" si="4"/>
        <v>1.2482999563217163</v>
      </c>
      <c r="I70" s="6">
        <f t="shared" si="4"/>
        <v>1.2623000144958496</v>
      </c>
      <c r="J70" s="6">
        <f t="shared" si="4"/>
        <v>1.2768000364303589</v>
      </c>
      <c r="K70" s="6">
        <f t="shared" si="4"/>
        <v>1.2934000492095947</v>
      </c>
      <c r="L70" s="6">
        <f t="shared" si="4"/>
        <v>1.3107000589370728</v>
      </c>
      <c r="N70" s="6">
        <v>6</v>
      </c>
      <c r="O70" s="6">
        <f>D70</f>
        <v>1.2086999416351318</v>
      </c>
    </row>
    <row r="71" spans="1:15" x14ac:dyDescent="0.3">
      <c r="N71" s="6">
        <v>9</v>
      </c>
      <c r="O71" s="6">
        <f>E70</f>
        <v>1.2151999473571777</v>
      </c>
    </row>
    <row r="72" spans="1:15" x14ac:dyDescent="0.3">
      <c r="N72" s="6">
        <v>12</v>
      </c>
      <c r="O72" s="6">
        <f>F70</f>
        <v>1.2224999666213989</v>
      </c>
    </row>
    <row r="73" spans="1:15" x14ac:dyDescent="0.3">
      <c r="N73" s="6">
        <v>15</v>
      </c>
      <c r="O73" s="6">
        <f>G70</f>
        <v>1.2374999523162842</v>
      </c>
    </row>
    <row r="74" spans="1:15" x14ac:dyDescent="0.3">
      <c r="N74" s="6">
        <v>18</v>
      </c>
      <c r="O74" s="6">
        <f>H70</f>
        <v>1.2482999563217163</v>
      </c>
    </row>
    <row r="75" spans="1:15" x14ac:dyDescent="0.3">
      <c r="N75" s="6">
        <v>21</v>
      </c>
      <c r="O75" s="6">
        <f>I70</f>
        <v>1.2623000144958496</v>
      </c>
    </row>
    <row r="76" spans="1:15" x14ac:dyDescent="0.3">
      <c r="N76" s="6">
        <v>24</v>
      </c>
      <c r="O76" s="6">
        <f>J70</f>
        <v>1.2768000364303589</v>
      </c>
    </row>
    <row r="77" spans="1:15" x14ac:dyDescent="0.3">
      <c r="N77" s="6">
        <v>27</v>
      </c>
      <c r="O77" s="6">
        <f>K70</f>
        <v>1.2934000492095947</v>
      </c>
    </row>
    <row r="78" spans="1:15" x14ac:dyDescent="0.3">
      <c r="N78" s="6">
        <v>30</v>
      </c>
      <c r="O78" s="6">
        <f>L70</f>
        <v>1.3107000589370728</v>
      </c>
    </row>
    <row r="85" spans="1:15" x14ac:dyDescent="0.3">
      <c r="A85" t="s">
        <v>16</v>
      </c>
      <c r="B85">
        <v>1.226099967956543</v>
      </c>
      <c r="C85">
        <v>1.2583999633789062</v>
      </c>
      <c r="D85">
        <v>1.2886999845504761</v>
      </c>
      <c r="E85">
        <v>1.3163000345230103</v>
      </c>
      <c r="F85">
        <v>1.3321000337600708</v>
      </c>
      <c r="G85">
        <v>1.3597999811172485</v>
      </c>
      <c r="H85">
        <v>1.3781000375747681</v>
      </c>
      <c r="I85">
        <v>1.4007999897003174</v>
      </c>
      <c r="J85">
        <v>1.4239000082015991</v>
      </c>
      <c r="K85">
        <v>1.4520000219345093</v>
      </c>
      <c r="L85">
        <v>1.4809000492095947</v>
      </c>
      <c r="N85" s="6">
        <v>0</v>
      </c>
      <c r="O85" s="6">
        <f>B87</f>
        <v>1.226099967956543</v>
      </c>
    </row>
    <row r="86" spans="1:15" x14ac:dyDescent="0.3">
      <c r="N86" s="6">
        <v>3</v>
      </c>
      <c r="O86" s="6">
        <f>C87</f>
        <v>1.2583999633789062</v>
      </c>
    </row>
    <row r="87" spans="1:15" x14ac:dyDescent="0.3">
      <c r="A87" s="9" t="s">
        <v>21</v>
      </c>
      <c r="B87" s="6">
        <f>B85</f>
        <v>1.226099967956543</v>
      </c>
      <c r="C87" s="6">
        <f t="shared" ref="C87:L87" si="5">C85</f>
        <v>1.2583999633789062</v>
      </c>
      <c r="D87" s="6">
        <f t="shared" si="5"/>
        <v>1.2886999845504761</v>
      </c>
      <c r="E87" s="6">
        <f t="shared" si="5"/>
        <v>1.3163000345230103</v>
      </c>
      <c r="F87" s="6">
        <f t="shared" si="5"/>
        <v>1.3321000337600708</v>
      </c>
      <c r="G87" s="6">
        <f t="shared" si="5"/>
        <v>1.3597999811172485</v>
      </c>
      <c r="H87" s="6">
        <f t="shared" si="5"/>
        <v>1.3781000375747681</v>
      </c>
      <c r="I87" s="6">
        <f t="shared" si="5"/>
        <v>1.4007999897003174</v>
      </c>
      <c r="J87" s="6">
        <f t="shared" si="5"/>
        <v>1.4239000082015991</v>
      </c>
      <c r="K87" s="6">
        <f t="shared" si="5"/>
        <v>1.4520000219345093</v>
      </c>
      <c r="L87" s="6">
        <f t="shared" si="5"/>
        <v>1.4809000492095947</v>
      </c>
      <c r="N87" s="6">
        <v>6</v>
      </c>
      <c r="O87" s="6">
        <f>D87</f>
        <v>1.2886999845504761</v>
      </c>
    </row>
    <row r="88" spans="1:15" x14ac:dyDescent="0.3">
      <c r="N88" s="6">
        <v>9</v>
      </c>
      <c r="O88" s="6">
        <f>E87</f>
        <v>1.3163000345230103</v>
      </c>
    </row>
    <row r="89" spans="1:15" x14ac:dyDescent="0.3">
      <c r="N89" s="6">
        <v>12</v>
      </c>
      <c r="O89" s="6">
        <f>F87</f>
        <v>1.3321000337600708</v>
      </c>
    </row>
    <row r="90" spans="1:15" x14ac:dyDescent="0.3">
      <c r="N90" s="6">
        <v>15</v>
      </c>
      <c r="O90" s="6">
        <f>G87</f>
        <v>1.3597999811172485</v>
      </c>
    </row>
    <row r="91" spans="1:15" x14ac:dyDescent="0.3">
      <c r="N91" s="6">
        <v>18</v>
      </c>
      <c r="O91" s="6">
        <f>H87</f>
        <v>1.3781000375747681</v>
      </c>
    </row>
    <row r="92" spans="1:15" x14ac:dyDescent="0.3">
      <c r="N92" s="6">
        <v>21</v>
      </c>
      <c r="O92" s="6">
        <f>I87</f>
        <v>1.4007999897003174</v>
      </c>
    </row>
    <row r="93" spans="1:15" x14ac:dyDescent="0.3">
      <c r="N93" s="6">
        <v>24</v>
      </c>
      <c r="O93" s="6">
        <f>J87</f>
        <v>1.4239000082015991</v>
      </c>
    </row>
    <row r="94" spans="1:15" x14ac:dyDescent="0.3">
      <c r="N94" s="6">
        <v>27</v>
      </c>
      <c r="O94" s="6">
        <f>K87</f>
        <v>1.4520000219345093</v>
      </c>
    </row>
    <row r="95" spans="1:15" x14ac:dyDescent="0.3">
      <c r="N95" s="6">
        <v>30</v>
      </c>
      <c r="O95" s="6">
        <f>L87</f>
        <v>1.4809000492095947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L17" sqref="L17"/>
    </sheetView>
  </sheetViews>
  <sheetFormatPr defaultRowHeight="14.4" x14ac:dyDescent="0.3"/>
  <cols>
    <col min="4" max="4" width="16.6640625" customWidth="1"/>
    <col min="6" max="6" width="12.5546875" customWidth="1"/>
    <col min="7" max="8" width="13.5546875" bestFit="1" customWidth="1"/>
    <col min="10" max="10" width="18.88671875" bestFit="1" customWidth="1"/>
  </cols>
  <sheetData>
    <row r="1" spans="1:10" ht="43.2" x14ac:dyDescent="0.3">
      <c r="A1" s="1" t="s">
        <v>0</v>
      </c>
      <c r="B1" s="1" t="s">
        <v>1</v>
      </c>
      <c r="C1" s="1" t="s">
        <v>9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3" t="s">
        <v>7</v>
      </c>
      <c r="J1" s="1" t="s">
        <v>8</v>
      </c>
    </row>
    <row r="2" spans="1:10" x14ac:dyDescent="0.3">
      <c r="A2" s="8">
        <v>91136</v>
      </c>
      <c r="B2" s="8" t="s">
        <v>10</v>
      </c>
      <c r="C2" s="5">
        <v>1</v>
      </c>
      <c r="D2">
        <v>4.8999999999999998E-3</v>
      </c>
      <c r="E2">
        <v>2.0000000000000001E-4</v>
      </c>
      <c r="F2">
        <f>D2-E2</f>
        <v>4.7000000000000002E-3</v>
      </c>
      <c r="G2">
        <v>6.3600000000000004E-2</v>
      </c>
      <c r="H2">
        <f>F2/G2</f>
        <v>7.3899371069182387E-2</v>
      </c>
      <c r="I2" s="4">
        <v>63.133333333333333</v>
      </c>
      <c r="J2" s="4">
        <f>(H2*60*50000*100)/(1000*50*0.6*I2)</f>
        <v>11.705285808212626</v>
      </c>
    </row>
    <row r="3" spans="1:10" x14ac:dyDescent="0.3">
      <c r="A3" s="8"/>
      <c r="B3" s="8"/>
      <c r="C3" s="5">
        <v>2</v>
      </c>
      <c r="D3">
        <v>8.5000000000000006E-3</v>
      </c>
      <c r="E3">
        <v>2.0000000000000001E-4</v>
      </c>
      <c r="F3">
        <f t="shared" ref="F3:F4" si="0">D3-E3</f>
        <v>8.3000000000000001E-3</v>
      </c>
      <c r="G3">
        <v>6.3600000000000004E-2</v>
      </c>
      <c r="H3">
        <f t="shared" ref="H3:H4" si="1">F3/G3</f>
        <v>0.13050314465408805</v>
      </c>
      <c r="I3" s="4">
        <v>63.133333333333333</v>
      </c>
      <c r="J3" s="4">
        <f t="shared" ref="J3:J4" si="2">(H3*60*50000*100)/(1000*50*0.6*I3)</f>
        <v>20.671036640035066</v>
      </c>
    </row>
    <row r="4" spans="1:10" x14ac:dyDescent="0.3">
      <c r="A4" s="8"/>
      <c r="B4" s="8"/>
      <c r="C4" s="5">
        <v>3</v>
      </c>
      <c r="D4">
        <v>7.3000000000000001E-3</v>
      </c>
      <c r="E4">
        <v>2.0000000000000001E-4</v>
      </c>
      <c r="F4">
        <f t="shared" si="0"/>
        <v>7.1000000000000004E-3</v>
      </c>
      <c r="G4">
        <v>6.3600000000000004E-2</v>
      </c>
      <c r="H4">
        <f t="shared" si="1"/>
        <v>0.11163522012578617</v>
      </c>
      <c r="I4" s="4">
        <v>63.133333333333333</v>
      </c>
      <c r="J4" s="4">
        <f t="shared" si="2"/>
        <v>17.682453029427588</v>
      </c>
    </row>
    <row r="5" spans="1:10" x14ac:dyDescent="0.3">
      <c r="A5" s="8"/>
      <c r="B5" s="8"/>
      <c r="C5" s="5">
        <v>4</v>
      </c>
      <c r="D5">
        <v>4.1999999999999997E-3</v>
      </c>
      <c r="E5">
        <v>2.0000000000000001E-4</v>
      </c>
      <c r="F5">
        <f>D5-E5</f>
        <v>4.0000000000000001E-3</v>
      </c>
      <c r="G5">
        <v>6.3600000000000004E-2</v>
      </c>
      <c r="H5">
        <f>F5/G5</f>
        <v>6.2893081761006289E-2</v>
      </c>
      <c r="I5" s="4">
        <v>63.133333333333333</v>
      </c>
      <c r="J5" s="4">
        <f>(H5*60*50000*100)/(1000*50*0.6*I5)</f>
        <v>9.9619453686915982</v>
      </c>
    </row>
    <row r="6" spans="1:10" x14ac:dyDescent="0.3">
      <c r="A6" s="8"/>
      <c r="B6" s="8"/>
      <c r="C6" s="5">
        <v>5</v>
      </c>
      <c r="D6">
        <v>4.0000000000000001E-3</v>
      </c>
      <c r="E6">
        <v>2.0000000000000001E-4</v>
      </c>
      <c r="F6">
        <f t="shared" ref="F6:F7" si="3">D6-E6</f>
        <v>3.8E-3</v>
      </c>
      <c r="G6">
        <v>6.3600000000000004E-2</v>
      </c>
      <c r="H6">
        <f t="shared" ref="H6:H7" si="4">F6/G6</f>
        <v>5.9748427672955969E-2</v>
      </c>
      <c r="I6" s="4">
        <v>63.133333333333333</v>
      </c>
      <c r="J6" s="4">
        <f t="shared" ref="J6:J7" si="5">(H6*60*50000*100)/(1000*50*0.6*I6)</f>
        <v>9.4638481002570174</v>
      </c>
    </row>
    <row r="7" spans="1:10" x14ac:dyDescent="0.3">
      <c r="A7" s="8"/>
      <c r="B7" s="8"/>
      <c r="C7" s="5">
        <v>6</v>
      </c>
      <c r="D7">
        <v>8.0999999999999996E-3</v>
      </c>
      <c r="E7">
        <v>2.0000000000000001E-4</v>
      </c>
      <c r="F7">
        <f t="shared" si="3"/>
        <v>7.899999999999999E-3</v>
      </c>
      <c r="G7">
        <v>6.3600000000000004E-2</v>
      </c>
      <c r="H7">
        <f t="shared" si="4"/>
        <v>0.12421383647798739</v>
      </c>
      <c r="I7" s="4">
        <v>63.133333333333333</v>
      </c>
      <c r="J7" s="4">
        <f t="shared" si="5"/>
        <v>19.674842103165901</v>
      </c>
    </row>
  </sheetData>
  <mergeCells count="2">
    <mergeCell ref="B2:B7"/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2024-09-19T09:50:46Z</dcterms:created>
  <dcterms:modified xsi:type="dcterms:W3CDTF">2024-11-10T19:46:11Z</dcterms:modified>
</cp:coreProperties>
</file>