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Data for 150 samples\"/>
    </mc:Choice>
  </mc:AlternateContent>
  <bookViews>
    <workbookView xWindow="0" yWindow="0" windowWidth="23040" windowHeight="8976" activeTab="1"/>
  </bookViews>
  <sheets>
    <sheet name="Original data" sheetId="2" r:id="rId1"/>
    <sheet name="Slope(Sample - Blank)" sheetId="1" r:id="rId2"/>
    <sheet name="Slope for standard and NC" sheetId="3" r:id="rId3"/>
    <sheet name="Phenoloxidase activity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6" i="1" l="1"/>
  <c r="D106" i="1"/>
  <c r="E106" i="1"/>
  <c r="F106" i="1"/>
  <c r="G106" i="1"/>
  <c r="H106" i="1"/>
  <c r="I106" i="1"/>
  <c r="J106" i="1"/>
  <c r="K106" i="1"/>
  <c r="L106" i="1"/>
  <c r="B106" i="1"/>
  <c r="C32" i="3" l="1"/>
  <c r="D32" i="3"/>
  <c r="E32" i="3"/>
  <c r="F32" i="3"/>
  <c r="G32" i="3"/>
  <c r="H32" i="3"/>
  <c r="I32" i="3"/>
  <c r="J32" i="3"/>
  <c r="K32" i="3"/>
  <c r="L32" i="3"/>
  <c r="B32" i="3"/>
  <c r="E10" i="4" l="1"/>
  <c r="G10" i="4" s="1"/>
  <c r="I10" i="4" s="1"/>
  <c r="L138" i="1"/>
  <c r="K138" i="1"/>
  <c r="J138" i="1"/>
  <c r="I138" i="1"/>
  <c r="H138" i="1"/>
  <c r="G138" i="1"/>
  <c r="F138" i="1"/>
  <c r="E138" i="1"/>
  <c r="D138" i="1"/>
  <c r="C138" i="1"/>
  <c r="B138" i="1"/>
  <c r="E9" i="4" l="1"/>
  <c r="G9" i="4" s="1"/>
  <c r="I9" i="4" s="1"/>
  <c r="E8" i="4"/>
  <c r="G8" i="4" s="1"/>
  <c r="I8" i="4" s="1"/>
  <c r="E7" i="4"/>
  <c r="G7" i="4" s="1"/>
  <c r="I7" i="4" s="1"/>
  <c r="E6" i="4"/>
  <c r="G6" i="4" s="1"/>
  <c r="I6" i="4" s="1"/>
  <c r="E5" i="4"/>
  <c r="G5" i="4" s="1"/>
  <c r="I5" i="4" s="1"/>
  <c r="E4" i="4"/>
  <c r="G4" i="4" s="1"/>
  <c r="I4" i="4" s="1"/>
  <c r="E3" i="4"/>
  <c r="G3" i="4" s="1"/>
  <c r="I3" i="4" s="1"/>
  <c r="E2" i="4"/>
  <c r="G2" i="4" s="1"/>
  <c r="I2" i="4" s="1"/>
  <c r="L25" i="3"/>
  <c r="K25" i="3"/>
  <c r="J25" i="3"/>
  <c r="I25" i="3"/>
  <c r="H25" i="3"/>
  <c r="G25" i="3"/>
  <c r="F25" i="3"/>
  <c r="E25" i="3"/>
  <c r="D25" i="3"/>
  <c r="C25" i="3"/>
  <c r="B25" i="3"/>
  <c r="B20" i="3"/>
  <c r="B19" i="3"/>
  <c r="B18" i="3"/>
  <c r="B17" i="3"/>
  <c r="B16" i="3"/>
  <c r="B15" i="3"/>
  <c r="L122" i="1"/>
  <c r="K122" i="1"/>
  <c r="J122" i="1"/>
  <c r="I122" i="1"/>
  <c r="H122" i="1"/>
  <c r="G122" i="1"/>
  <c r="F122" i="1"/>
  <c r="E122" i="1"/>
  <c r="D122" i="1"/>
  <c r="C122" i="1"/>
  <c r="B122" i="1"/>
  <c r="L90" i="1"/>
  <c r="K90" i="1"/>
  <c r="J90" i="1"/>
  <c r="I90" i="1"/>
  <c r="H90" i="1"/>
  <c r="G90" i="1"/>
  <c r="F90" i="1"/>
  <c r="E90" i="1"/>
  <c r="D90" i="1"/>
  <c r="C90" i="1"/>
  <c r="B90" i="1"/>
  <c r="L74" i="1"/>
  <c r="K74" i="1"/>
  <c r="J74" i="1"/>
  <c r="I74" i="1"/>
  <c r="H74" i="1"/>
  <c r="G74" i="1"/>
  <c r="F74" i="1"/>
  <c r="E74" i="1"/>
  <c r="D74" i="1"/>
  <c r="C74" i="1"/>
  <c r="B74" i="1"/>
  <c r="L59" i="1"/>
  <c r="K59" i="1"/>
  <c r="J59" i="1"/>
  <c r="I59" i="1"/>
  <c r="H59" i="1"/>
  <c r="G59" i="1"/>
  <c r="F59" i="1"/>
  <c r="E59" i="1"/>
  <c r="D59" i="1"/>
  <c r="C59" i="1"/>
  <c r="B59" i="1"/>
  <c r="L43" i="1"/>
  <c r="K43" i="1"/>
  <c r="J43" i="1"/>
  <c r="I43" i="1"/>
  <c r="H43" i="1"/>
  <c r="G43" i="1"/>
  <c r="F43" i="1"/>
  <c r="E43" i="1"/>
  <c r="D43" i="1"/>
  <c r="C43" i="1"/>
  <c r="B43" i="1"/>
  <c r="L27" i="1"/>
  <c r="K27" i="1"/>
  <c r="J27" i="1"/>
  <c r="I27" i="1"/>
  <c r="H27" i="1"/>
  <c r="G27" i="1"/>
  <c r="F27" i="1"/>
  <c r="E27" i="1"/>
  <c r="D27" i="1"/>
  <c r="C27" i="1"/>
  <c r="B27" i="1"/>
  <c r="L12" i="1"/>
  <c r="K12" i="1"/>
  <c r="J12" i="1"/>
  <c r="I12" i="1"/>
  <c r="H12" i="1"/>
  <c r="G12" i="1"/>
  <c r="F12" i="1"/>
  <c r="E12" i="1"/>
  <c r="D12" i="1"/>
  <c r="C12" i="1"/>
  <c r="B12" i="1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Segoe UI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Tecan.At.Common.UI.resources, 3.9.1.0
Tecan.At.Communication.Common, 3.9.1.0
Tecan.At.Communication.Port.IP, 3.9.1.0
Tecan.At.Communication.Port.RS232, 3.9.1.0
Tecan.At.Communication.Port.SIM.Common, 3.9.1.0
Tecan.At.Communication.Port.SIM.Common.resources, 3.9.1.0
Tecan.At.Communication.Port.USB, 3.9.1.0
Tecan.At.Communication.Server, 3.9.1.0
Tecan.At.Communication.SIM.AMR, 3.6.1.0
Tecan.At.Communication.SIM.AMR.resources, 3.6.1.0
Tecan.At.Communication.SIM.AMRPlus, 3.6.1.0
Tecan.At.Communication.SIM.AMRPlus.resources, 3.6.1.0
Tecan.At.Communication.SIM.Connect, 3.9.1.0
Tecan.At.Communication.SIM.GeniosUltra, 3.6.1.0
Tecan.At.Communication.SIM.GeniosUltra.resources, 3.6.1.0
Tecan.At.Communication.SIM.Safire3, 3.6.1.0
Tecan.At.Communication.SIM.Safire3.resources, 3.6.1.0
Tecan.At.Communication.SIM.Safire3Pro, 3.6.1.0
Tecan.At.Communication.SIM.Safire3Pro.resources, 3.6.1.0
Tecan.At.Communication.SIM.SunriseMini, 3.6.1.0
Tecan.At.Communication.SIM.SunriseMini.resources,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Tecan.At.Instrument.Server.resources,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Tecan.At.XFluor.Connect.Reader.resources, 2.0.10.0
Tecan.At.XFluor.Core, 2.0.10.0
Tecan.At.XFluor.Core.resources, 2.0.10.0
Tecan.At.XFluor.Device, 2.0.10.0
Tecan.At.XFluor.Device.AMR, 2.0.10.0
Tecan.At.XFluor.Device.AMRPlus, 2.0.10.0
Tecan.At.XFluor.Device.AMRPlus.resources, 2.0.10.0
Tecan.At.XFluor.Device.GeniosUltra, 2.0.10.0
Tecan.At.XFluor.Device.Reader, 2.0.10.0
Tecan.At.XFluor.Device.resources, 2.0.10.0
Tecan.At.XFluor.Device.Safire3, 2.0.10.0
Tecan.At.XFluor.Device.Safire3Pro, 2.0.10.0
Tecan.At.XFluor.Device.SunriseMini, 2.0.10.0
Tecan.At.XFluor.ExcelOutput, 2.0.10.0
Tecan.At.XFluor.NanoQuant, 2.0.10.0
Tecan.At.XFluor.NanoQuant.resources, 2.0.10.0
Tecan.At.XFluor.ReaderEditor, 2.0.10.0
Tecan.At.XFluor.ReaderEditor.resources, 2.0.10.0
Tecan.At.XFluor.resources, 2.0.10.0
</t>
        </r>
      </text>
    </comment>
    <comment ref="E3" authorId="0" shapeId="0">
      <text>
        <r>
          <rPr>
            <b/>
            <sz val="9"/>
            <color indexed="81"/>
            <rFont val="Segoe UI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<sst xmlns="http://schemas.openxmlformats.org/spreadsheetml/2006/main" count="275" uniqueCount="170">
  <si>
    <t>Programm: Tecan i-control</t>
  </si>
  <si>
    <t>Gerät: infinite 200Pro</t>
  </si>
  <si>
    <t>Seriennummer: 1607005627</t>
  </si>
  <si>
    <t>Seriennummer des verbundenen Staplers:</t>
  </si>
  <si>
    <t>Firmware: V_3.40_01/15_Infinite (Dec 23 2014/12.45.11)</t>
  </si>
  <si>
    <t>MAI, V_3.40_01/15_Infinite (Dec 23 2014/12.45.11)</t>
  </si>
  <si>
    <t>Datum:</t>
  </si>
  <si>
    <t>Zeit:</t>
  </si>
  <si>
    <t>System</t>
  </si>
  <si>
    <t>BOBO12</t>
  </si>
  <si>
    <t>Anwender</t>
  </si>
  <si>
    <t>LEHM\tecan</t>
  </si>
  <si>
    <t>Platte</t>
  </si>
  <si>
    <t>Greiner 96 Flat Bottom Transparent Polystyrene Cat. No.: 655101/655161/655192 [GRE96ft.pdfx]</t>
  </si>
  <si>
    <t>Platten-ID (Stapler)</t>
  </si>
  <si>
    <t>Warten (Platte)</t>
  </si>
  <si>
    <t>Ein</t>
  </si>
  <si>
    <t>Zieltemperatur: 30 °C</t>
  </si>
  <si>
    <t>Warten (Platte Temperatur)</t>
  </si>
  <si>
    <t>Gültiger Bereich: 29.5 - 30.5 °C</t>
  </si>
  <si>
    <t>Liste der Aktionen in diesem Mess-Script:</t>
  </si>
  <si>
    <t>Kinetik</t>
  </si>
  <si>
    <t>Absorption</t>
  </si>
  <si>
    <t>Label: Label1</t>
  </si>
  <si>
    <t>Kinetik - Messung</t>
  </si>
  <si>
    <t>Kinetik - Dauer</t>
  </si>
  <si>
    <t>Intervallzeit</t>
  </si>
  <si>
    <t>nm</t>
  </si>
  <si>
    <t>Bandbreite</t>
  </si>
  <si>
    <t>Anzahl der Blitze</t>
  </si>
  <si>
    <t>Ruhezeit</t>
  </si>
  <si>
    <t>ms</t>
  </si>
  <si>
    <t>Startzeit:</t>
  </si>
  <si>
    <t>Zyklus Nr.</t>
  </si>
  <si>
    <t>Zeit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</si>
  <si>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</si>
  <si>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</si>
  <si>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</si>
  <si>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</si>
  <si>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</si>
  <si>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</si>
  <si>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</si>
  <si>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</si>
  <si>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</si>
  <si>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</si>
  <si>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</si>
  <si>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</si>
  <si>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</si>
  <si>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</si>
  <si>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</si>
  <si>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</si>
  <si>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</si>
  <si>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</si>
  <si>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</si>
  <si>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</si>
  <si>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</si>
  <si>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</si>
  <si>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</si>
  <si>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</si>
  <si>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</si>
  <si>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</si>
  <si>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</si>
  <si>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</si>
  <si>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</si>
  <si>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</si>
  <si>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</si>
  <si>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</si>
  <si>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</si>
  <si>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</si>
  <si>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</si>
  <si>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</si>
  <si>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</si>
  <si>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</si>
  <si>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</si>
  <si>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</si>
  <si>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</si>
  <si>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</si>
  <si>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</si>
  <si>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</si>
  <si>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</si>
  <si>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</si>
  <si>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</si>
  <si>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</si>
  <si>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</si>
  <si>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</si>
  <si>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</si>
  <si>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</si>
  <si>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</si>
  <si>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</si>
  <si>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</si>
  <si>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</si>
  <si>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</si>
  <si>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</si>
  <si>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</si>
  <si>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</si>
  <si>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</si>
  <si>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</si>
  <si>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</si>
  <si>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</si>
  <si>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</si>
  <si>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</si>
  <si>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</si>
  <si>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</si>
  <si>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</si>
  <si>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</si>
  <si>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</si>
  <si>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</si>
  <si>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</si>
  <si>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</si>
  <si>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</si>
  <si>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</si>
  <si>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</si>
  <si>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</si>
  <si>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</si>
  <si>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</si>
  <si>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</si>
  <si>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</si>
  <si>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</si>
  <si>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</si>
  <si>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</si>
  <si>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</si>
  <si>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</si>
  <si>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</si>
  <si>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</si>
  <si>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</si>
  <si>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</si>
  <si>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Endzeit:</t>
  </si>
  <si>
    <t>Sample - Blank</t>
  </si>
  <si>
    <t xml:space="preserve">Sample - Blank </t>
  </si>
  <si>
    <t>NC</t>
  </si>
  <si>
    <t>Average</t>
  </si>
  <si>
    <t>Sample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</si>
  <si>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</si>
  <si>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</si>
  <si>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</si>
  <si>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</si>
  <si>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</si>
  <si>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</si>
  <si>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</si>
  <si>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F7</t>
  </si>
  <si>
    <t>F9</t>
  </si>
  <si>
    <t>F10</t>
  </si>
  <si>
    <t>F11</t>
  </si>
  <si>
    <t>F12</t>
  </si>
  <si>
    <t>Tecan i-control , 2.0.10.0</t>
  </si>
  <si>
    <t>Messwellenlänge</t>
  </si>
  <si>
    <t>19.08.2024</t>
  </si>
  <si>
    <t>15:22:25</t>
  </si>
  <si>
    <t>19.08.2024 15:23:30</t>
  </si>
  <si>
    <t>19.08.2024 15:54:47</t>
  </si>
  <si>
    <t>Sample 91266</t>
  </si>
  <si>
    <t>Sample 91267</t>
  </si>
  <si>
    <t>Sample 91268</t>
  </si>
  <si>
    <t>Sample 91269</t>
  </si>
  <si>
    <t>Sample 91270</t>
  </si>
  <si>
    <t>Sample 91271</t>
  </si>
  <si>
    <t>Sample 91272</t>
  </si>
  <si>
    <t>Sample 91273</t>
  </si>
  <si>
    <t>Sample 91274</t>
  </si>
  <si>
    <t>F8</t>
  </si>
  <si>
    <t>Code</t>
  </si>
  <si>
    <t>SEG - 35</t>
  </si>
  <si>
    <t>SEG - 34</t>
  </si>
  <si>
    <t>SEG - 36</t>
  </si>
  <si>
    <t>SEG - 37</t>
  </si>
  <si>
    <t>SEG - 38</t>
  </si>
  <si>
    <t>SEG - 39</t>
  </si>
  <si>
    <t>SEG - 40</t>
  </si>
  <si>
    <t>SEG - 41</t>
  </si>
  <si>
    <t>SEG - 42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</si>
</sst>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Segoe UI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2">
    <xf numFmtId="0" fontId="0" fillId="0" borderId="0" xfId="0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11" fontId="0" fillId="0" borderId="0" xfId="0" applyNumberFormat="1"/>
    <xf numFmtId="0" fontId="0" fillId="0" borderId="0" xfId="0"/>
    <xf numFmtId="0" fontId="1" fillId="9" borderId="0" xfId="0" applyFont="1" applyFill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171981627296593"/>
                  <c:y val="3.88258238553514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Blank)'!$N$3:$N$13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Blank)'!$O$3:$O$13</c:f>
              <c:numCache>
                <c:formatCode>General</c:formatCode>
                <c:ptCount val="11"/>
                <c:pt idx="0">
                  <c:v>8.2016656796137455E-2</c:v>
                </c:pt>
                <c:pt idx="1">
                  <c:v>0.10493334134419752</c:v>
                </c:pt>
                <c:pt idx="2">
                  <c:v>0.11983333031336474</c:v>
                </c:pt>
                <c:pt idx="3">
                  <c:v>0.13628333806991577</c:v>
                </c:pt>
                <c:pt idx="4">
                  <c:v>0.15446666876475013</c:v>
                </c:pt>
                <c:pt idx="5">
                  <c:v>0.16940002640088392</c:v>
                </c:pt>
                <c:pt idx="6">
                  <c:v>0.18373333414395654</c:v>
                </c:pt>
                <c:pt idx="7">
                  <c:v>0.19680002331733704</c:v>
                </c:pt>
                <c:pt idx="8">
                  <c:v>0.20506669084231055</c:v>
                </c:pt>
                <c:pt idx="9">
                  <c:v>0.21393333872159326</c:v>
                </c:pt>
                <c:pt idx="10">
                  <c:v>0.23016665379206336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07504"/>
        <c:axId val="34308680"/>
      </c:scatterChart>
      <c:valAx>
        <c:axId val="3430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8680"/>
        <c:crosses val="autoZero"/>
        <c:crossBetween val="midCat"/>
      </c:valAx>
      <c:valAx>
        <c:axId val="3430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NC'!$A$15:$A$20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'Slope for standard and NC'!$B$15:$B$20</c:f>
              <c:numCache>
                <c:formatCode>General</c:formatCode>
                <c:ptCount val="6"/>
                <c:pt idx="0">
                  <c:v>3.9300000295042992E-2</c:v>
                </c:pt>
                <c:pt idx="1">
                  <c:v>0.31939999759197235</c:v>
                </c:pt>
                <c:pt idx="2">
                  <c:v>0.62599998712539673</c:v>
                </c:pt>
                <c:pt idx="3">
                  <c:v>0.90270000696182251</c:v>
                </c:pt>
                <c:pt idx="4">
                  <c:v>1.1776000261306763</c:v>
                </c:pt>
                <c:pt idx="5">
                  <c:v>1.4067999720573425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549160"/>
        <c:axId val="284549552"/>
      </c:scatterChart>
      <c:valAx>
        <c:axId val="28454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49552"/>
        <c:crosses val="autoZero"/>
        <c:crossBetween val="midCat"/>
      </c:valAx>
      <c:valAx>
        <c:axId val="28454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49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NC'!$N$23:$N$33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standard and NC'!$O$23:$O$33</c:f>
              <c:numCache>
                <c:formatCode>General</c:formatCode>
                <c:ptCount val="11"/>
                <c:pt idx="0">
                  <c:v>6.9550000131130219E-2</c:v>
                </c:pt>
                <c:pt idx="1">
                  <c:v>7.4950002133846283E-2</c:v>
                </c:pt>
                <c:pt idx="2">
                  <c:v>7.5749997049570084E-2</c:v>
                </c:pt>
                <c:pt idx="3">
                  <c:v>7.5700003653764725E-2</c:v>
                </c:pt>
                <c:pt idx="4">
                  <c:v>7.5350001454353333E-2</c:v>
                </c:pt>
                <c:pt idx="5">
                  <c:v>7.4599999934434891E-2</c:v>
                </c:pt>
                <c:pt idx="6">
                  <c:v>7.4299998581409454E-2</c:v>
                </c:pt>
                <c:pt idx="7">
                  <c:v>7.4499998241662979E-2</c:v>
                </c:pt>
                <c:pt idx="8">
                  <c:v>7.4400000274181366E-2</c:v>
                </c:pt>
                <c:pt idx="9">
                  <c:v>7.4650000780820847E-2</c:v>
                </c:pt>
                <c:pt idx="10">
                  <c:v>7.4850000441074371E-2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546024"/>
        <c:axId val="284551120"/>
      </c:scatterChart>
      <c:valAx>
        <c:axId val="284546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51120"/>
        <c:crosses val="autoZero"/>
        <c:crossBetween val="midCat"/>
      </c:valAx>
      <c:valAx>
        <c:axId val="28455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46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147856517935257E-2"/>
                  <c:y val="-0.3067745698454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'Slope for standard and NC'!$O$36:$O$46</c:f>
              <c:numCache>
                <c:formatCode>General</c:formatCode>
                <c:ptCount val="11"/>
                <c:pt idx="0">
                  <c:v>7.4199999372164413E-2</c:v>
                </c:pt>
                <c:pt idx="1">
                  <c:v>7.6633334159851074E-2</c:v>
                </c:pt>
                <c:pt idx="2">
                  <c:v>7.6599997778733567E-2</c:v>
                </c:pt>
                <c:pt idx="3">
                  <c:v>7.6000002523263291E-2</c:v>
                </c:pt>
                <c:pt idx="4">
                  <c:v>7.5300000607967377E-2</c:v>
                </c:pt>
                <c:pt idx="5">
                  <c:v>7.4400000274181366E-2</c:v>
                </c:pt>
                <c:pt idx="6">
                  <c:v>7.3999998470147446E-2</c:v>
                </c:pt>
                <c:pt idx="7">
                  <c:v>7.423333326975505E-2</c:v>
                </c:pt>
                <c:pt idx="8">
                  <c:v>7.4066666265328721E-2</c:v>
                </c:pt>
                <c:pt idx="9">
                  <c:v>7.4333334962526962E-2</c:v>
                </c:pt>
                <c:pt idx="10">
                  <c:v>7.4499999483426407E-2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548376"/>
        <c:axId val="284546808"/>
      </c:scatterChart>
      <c:valAx>
        <c:axId val="28454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46808"/>
        <c:crosses val="autoZero"/>
        <c:crossBetween val="midCat"/>
      </c:valAx>
      <c:valAx>
        <c:axId val="28454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48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NC'!$A$36:$A$46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standard and NC'!$B$36:$B$46</c:f>
              <c:numCache>
                <c:formatCode>General</c:formatCode>
                <c:ptCount val="11"/>
                <c:pt idx="0">
                  <c:v>6.8800002336502075E-2</c:v>
                </c:pt>
                <c:pt idx="1">
                  <c:v>7.590000331401825E-2</c:v>
                </c:pt>
                <c:pt idx="2">
                  <c:v>7.5099997222423553E-2</c:v>
                </c:pt>
                <c:pt idx="3">
                  <c:v>7.4600003659725189E-2</c:v>
                </c:pt>
                <c:pt idx="4">
                  <c:v>7.4400000274181366E-2</c:v>
                </c:pt>
                <c:pt idx="5">
                  <c:v>7.3499999940395355E-2</c:v>
                </c:pt>
                <c:pt idx="6">
                  <c:v>7.3100000619888306E-2</c:v>
                </c:pt>
                <c:pt idx="7">
                  <c:v>7.3299996554851532E-2</c:v>
                </c:pt>
                <c:pt idx="8">
                  <c:v>7.3200002312660217E-2</c:v>
                </c:pt>
                <c:pt idx="9">
                  <c:v>7.3499999940395355E-2</c:v>
                </c:pt>
                <c:pt idx="10">
                  <c:v>7.3399998247623444E-2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552296"/>
        <c:axId val="284545632"/>
      </c:scatterChart>
      <c:valAx>
        <c:axId val="284552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45632"/>
        <c:crosses val="autoZero"/>
        <c:crossBetween val="midCat"/>
      </c:valAx>
      <c:valAx>
        <c:axId val="28454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52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0876640419947508E-2"/>
                  <c:y val="-0.443266622922134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NC'!$D$36:$D$46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standard and NC'!$E$36:$E$46</c:f>
              <c:numCache>
                <c:formatCode>General</c:formatCode>
                <c:ptCount val="11"/>
                <c:pt idx="0">
                  <c:v>8.3499997854232788E-2</c:v>
                </c:pt>
                <c:pt idx="1">
                  <c:v>7.9999998211860657E-2</c:v>
                </c:pt>
                <c:pt idx="2">
                  <c:v>7.8299999237060547E-2</c:v>
                </c:pt>
                <c:pt idx="3">
                  <c:v>7.6600000262260437E-2</c:v>
                </c:pt>
                <c:pt idx="4">
                  <c:v>7.5199998915195465E-2</c:v>
                </c:pt>
                <c:pt idx="5">
                  <c:v>7.4000000953674316E-2</c:v>
                </c:pt>
                <c:pt idx="6">
                  <c:v>7.3399998247623444E-2</c:v>
                </c:pt>
                <c:pt idx="7">
                  <c:v>7.3700003325939178E-2</c:v>
                </c:pt>
                <c:pt idx="8">
                  <c:v>7.3399998247623444E-2</c:v>
                </c:pt>
                <c:pt idx="9">
                  <c:v>7.3700003325939178E-2</c:v>
                </c:pt>
                <c:pt idx="10">
                  <c:v>7.3799997568130493E-2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547200"/>
        <c:axId val="284547592"/>
      </c:scatterChart>
      <c:valAx>
        <c:axId val="28454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47592"/>
        <c:crosses val="autoZero"/>
        <c:crossBetween val="midCat"/>
      </c:valAx>
      <c:valAx>
        <c:axId val="28454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4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NC'!$G$36:$G$46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standard and NC'!$H$36:$H$46</c:f>
              <c:numCache>
                <c:formatCode>General</c:formatCode>
                <c:ptCount val="11"/>
                <c:pt idx="0">
                  <c:v>7.0299997925758362E-2</c:v>
                </c:pt>
                <c:pt idx="1">
                  <c:v>7.4000000953674316E-2</c:v>
                </c:pt>
                <c:pt idx="2">
                  <c:v>7.6399996876716614E-2</c:v>
                </c:pt>
                <c:pt idx="3">
                  <c:v>7.680000364780426E-2</c:v>
                </c:pt>
                <c:pt idx="4">
                  <c:v>7.6300002634525299E-2</c:v>
                </c:pt>
                <c:pt idx="5">
                  <c:v>7.5699999928474426E-2</c:v>
                </c:pt>
                <c:pt idx="6">
                  <c:v>7.5499996542930603E-2</c:v>
                </c:pt>
                <c:pt idx="7">
                  <c:v>7.5699999928474426E-2</c:v>
                </c:pt>
                <c:pt idx="8">
                  <c:v>7.5599998235702515E-2</c:v>
                </c:pt>
                <c:pt idx="9">
                  <c:v>7.5800001621246338E-2</c:v>
                </c:pt>
                <c:pt idx="10">
                  <c:v>7.6300002634525299E-2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217048"/>
        <c:axId val="285218616"/>
      </c:scatterChart>
      <c:valAx>
        <c:axId val="285217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218616"/>
        <c:crosses val="autoZero"/>
        <c:crossBetween val="midCat"/>
      </c:valAx>
      <c:valAx>
        <c:axId val="28521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217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Blank)'!$N$18:$N$28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Blank)'!$O$18:$O$28</c:f>
              <c:numCache>
                <c:formatCode>General</c:formatCode>
                <c:ptCount val="11"/>
                <c:pt idx="0">
                  <c:v>-2.3233344157536751E-2</c:v>
                </c:pt>
                <c:pt idx="1">
                  <c:v>-1.1399994293848636E-2</c:v>
                </c:pt>
                <c:pt idx="2">
                  <c:v>-2.9166340827941895E-3</c:v>
                </c:pt>
                <c:pt idx="3">
                  <c:v>8.2499881585438306E-3</c:v>
                </c:pt>
                <c:pt idx="4">
                  <c:v>1.6716649134953743E-2</c:v>
                </c:pt>
                <c:pt idx="5">
                  <c:v>2.3116658131281498E-2</c:v>
                </c:pt>
                <c:pt idx="6">
                  <c:v>2.9783328374226925E-2</c:v>
                </c:pt>
                <c:pt idx="7">
                  <c:v>3.955000638961792E-2</c:v>
                </c:pt>
                <c:pt idx="8">
                  <c:v>5.0916661818822151E-2</c:v>
                </c:pt>
                <c:pt idx="9">
                  <c:v>5.8666656414667728E-2</c:v>
                </c:pt>
                <c:pt idx="10">
                  <c:v>6.6849996646245358E-2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664192"/>
        <c:axId val="283661840"/>
      </c:scatterChart>
      <c:valAx>
        <c:axId val="28366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661840"/>
        <c:crosses val="autoZero"/>
        <c:crossBetween val="midCat"/>
      </c:valAx>
      <c:valAx>
        <c:axId val="28366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66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Blank)'!$N$33:$N$43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Blank)'!$O$33:$O$43</c:f>
              <c:numCache>
                <c:formatCode>General</c:formatCode>
                <c:ptCount val="11"/>
                <c:pt idx="0">
                  <c:v>6.0966680447260502E-2</c:v>
                </c:pt>
                <c:pt idx="1">
                  <c:v>5.9449980656305912E-2</c:v>
                </c:pt>
                <c:pt idx="2">
                  <c:v>7.1400006612141964E-2</c:v>
                </c:pt>
                <c:pt idx="3">
                  <c:v>8.2199980815251594E-2</c:v>
                </c:pt>
                <c:pt idx="4">
                  <c:v>9.6199999252955193E-2</c:v>
                </c:pt>
                <c:pt idx="5">
                  <c:v>0.10736666123072308</c:v>
                </c:pt>
                <c:pt idx="6">
                  <c:v>0.11796666185061139</c:v>
                </c:pt>
                <c:pt idx="7">
                  <c:v>0.1329166789849599</c:v>
                </c:pt>
                <c:pt idx="8">
                  <c:v>0.13898332913716638</c:v>
                </c:pt>
                <c:pt idx="9">
                  <c:v>0.14891667167345685</c:v>
                </c:pt>
                <c:pt idx="10">
                  <c:v>0.15875000754992169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663800"/>
        <c:axId val="283664976"/>
      </c:scatterChart>
      <c:valAx>
        <c:axId val="283663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664976"/>
        <c:crosses val="autoZero"/>
        <c:crossBetween val="midCat"/>
      </c:valAx>
      <c:valAx>
        <c:axId val="28366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663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0618985126859"/>
                  <c:y val="0.26810185185185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Blank)'!$N$50:$N$60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Blank)'!$O$50:$O$60</c:f>
              <c:numCache>
                <c:formatCode>General</c:formatCode>
                <c:ptCount val="11"/>
                <c:pt idx="0">
                  <c:v>3.3050005634625734E-2</c:v>
                </c:pt>
                <c:pt idx="1">
                  <c:v>4.3633331855138124E-2</c:v>
                </c:pt>
                <c:pt idx="2">
                  <c:v>4.8066660761833191E-2</c:v>
                </c:pt>
                <c:pt idx="3">
                  <c:v>5.4466674725214603E-2</c:v>
                </c:pt>
                <c:pt idx="4">
                  <c:v>6.1033338308334351E-2</c:v>
                </c:pt>
                <c:pt idx="5">
                  <c:v>6.7500005165735899E-2</c:v>
                </c:pt>
                <c:pt idx="6">
                  <c:v>7.2200000286102295E-2</c:v>
                </c:pt>
                <c:pt idx="7">
                  <c:v>7.6649998625119564E-2</c:v>
                </c:pt>
                <c:pt idx="8">
                  <c:v>8.5083340605099977E-2</c:v>
                </c:pt>
                <c:pt idx="9">
                  <c:v>9.3466654419898987E-2</c:v>
                </c:pt>
                <c:pt idx="10">
                  <c:v>0.10021667182445526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659096"/>
        <c:axId val="283661056"/>
      </c:scatterChart>
      <c:valAx>
        <c:axId val="28365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661056"/>
        <c:crosses val="autoZero"/>
        <c:crossBetween val="midCat"/>
      </c:valAx>
      <c:valAx>
        <c:axId val="2836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659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9103237095363076E-3"/>
                  <c:y val="0.253826188393117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Blank)'!$N$65:$N$75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Blank)'!$O$65:$O$75</c:f>
              <c:numCache>
                <c:formatCode>General</c:formatCode>
                <c:ptCount val="11"/>
                <c:pt idx="0">
                  <c:v>8.000036080678119E-4</c:v>
                </c:pt>
                <c:pt idx="1">
                  <c:v>9.4000001748402728E-3</c:v>
                </c:pt>
                <c:pt idx="2">
                  <c:v>1.8466666340827942E-2</c:v>
                </c:pt>
                <c:pt idx="3">
                  <c:v>2.1033336718877138E-2</c:v>
                </c:pt>
                <c:pt idx="4">
                  <c:v>2.903333306312561E-2</c:v>
                </c:pt>
                <c:pt idx="5">
                  <c:v>3.4533346692721067E-2</c:v>
                </c:pt>
                <c:pt idx="6">
                  <c:v>4.013332724571228E-2</c:v>
                </c:pt>
                <c:pt idx="7">
                  <c:v>4.5800010363260868E-2</c:v>
                </c:pt>
                <c:pt idx="8">
                  <c:v>5.206666886806488E-2</c:v>
                </c:pt>
                <c:pt idx="9">
                  <c:v>5.7650004824002565E-2</c:v>
                </c:pt>
                <c:pt idx="10">
                  <c:v>6.1433325211207035E-2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662232"/>
        <c:axId val="283664584"/>
      </c:scatterChart>
      <c:valAx>
        <c:axId val="283662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664584"/>
        <c:crosses val="autoZero"/>
        <c:crossBetween val="midCat"/>
      </c:valAx>
      <c:valAx>
        <c:axId val="28366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662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'Slope(Sample - Blank)'!$N$80:$N$90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Blank)'!$O$80:$O$90</c:f>
              <c:numCache>
                <c:formatCode>General</c:formatCode>
                <c:ptCount val="11"/>
                <c:pt idx="0">
                  <c:v>1.7049988110860115E-2</c:v>
                </c:pt>
                <c:pt idx="1">
                  <c:v>2.3500015338261959E-2</c:v>
                </c:pt>
                <c:pt idx="2">
                  <c:v>3.7550002336502075E-2</c:v>
                </c:pt>
                <c:pt idx="3">
                  <c:v>4.5400003592173332E-2</c:v>
                </c:pt>
                <c:pt idx="4">
                  <c:v>5.3733319044113159E-2</c:v>
                </c:pt>
                <c:pt idx="5">
                  <c:v>5.6183338165283203E-2</c:v>
                </c:pt>
                <c:pt idx="6">
                  <c:v>6.0466686884562137E-2</c:v>
                </c:pt>
                <c:pt idx="7">
                  <c:v>6.5783331791559818E-2</c:v>
                </c:pt>
                <c:pt idx="8">
                  <c:v>7.1333348751068115E-2</c:v>
                </c:pt>
                <c:pt idx="9">
                  <c:v>7.6366662979125977E-2</c:v>
                </c:pt>
                <c:pt idx="10">
                  <c:v>8.1816673278808594E-2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659880"/>
        <c:axId val="283665368"/>
      </c:scatterChart>
      <c:valAx>
        <c:axId val="28365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665368"/>
        <c:crosses val="autoZero"/>
        <c:crossBetween val="midCat"/>
      </c:valAx>
      <c:valAx>
        <c:axId val="28366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659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16907261592301"/>
                  <c:y val="0.18476851851851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'Slope(Sample - Blank)'!$N$98:$N$108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Blank)'!$O$98:$O$108</c:f>
              <c:numCache>
                <c:formatCode>General</c:formatCode>
                <c:ptCount val="11"/>
                <c:pt idx="0">
                  <c:v>5.4366658131281553E-2</c:v>
                </c:pt>
                <c:pt idx="1">
                  <c:v>7.5649996598561586E-2</c:v>
                </c:pt>
                <c:pt idx="2">
                  <c:v>9.3766664465268434E-2</c:v>
                </c:pt>
                <c:pt idx="3">
                  <c:v>0.11141667266686756</c:v>
                </c:pt>
                <c:pt idx="4">
                  <c:v>0.13466667135556537</c:v>
                </c:pt>
                <c:pt idx="5">
                  <c:v>0.15363333622614544</c:v>
                </c:pt>
                <c:pt idx="6">
                  <c:v>0.17263332009315496</c:v>
                </c:pt>
                <c:pt idx="7">
                  <c:v>0.1894166767597199</c:v>
                </c:pt>
                <c:pt idx="8">
                  <c:v>0.20594999194145197</c:v>
                </c:pt>
                <c:pt idx="9">
                  <c:v>0.22158333659172064</c:v>
                </c:pt>
                <c:pt idx="10">
                  <c:v>0.23541667064030963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661448"/>
        <c:axId val="283662624"/>
      </c:scatterChart>
      <c:valAx>
        <c:axId val="283661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662624"/>
        <c:crosses val="autoZero"/>
        <c:crossBetween val="midCat"/>
      </c:valAx>
      <c:valAx>
        <c:axId val="28366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661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169072615923007E-2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Blank)'!$N$114:$N$124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Blank)'!$O$114:$O$124</c:f>
              <c:numCache>
                <c:formatCode>General</c:formatCode>
                <c:ptCount val="11"/>
                <c:pt idx="0">
                  <c:v>3.7650004029273987E-2</c:v>
                </c:pt>
                <c:pt idx="1">
                  <c:v>4.9383332331975338E-2</c:v>
                </c:pt>
                <c:pt idx="2">
                  <c:v>6.9783349831899044E-2</c:v>
                </c:pt>
                <c:pt idx="3">
                  <c:v>8.1766664981842041E-2</c:v>
                </c:pt>
                <c:pt idx="4">
                  <c:v>8.4883332252502386E-2</c:v>
                </c:pt>
                <c:pt idx="5">
                  <c:v>0.10079999764760339</c:v>
                </c:pt>
                <c:pt idx="6">
                  <c:v>0.11363334457079566</c:v>
                </c:pt>
                <c:pt idx="7">
                  <c:v>0.12745000918706262</c:v>
                </c:pt>
                <c:pt idx="8">
                  <c:v>0.14094998439153039</c:v>
                </c:pt>
                <c:pt idx="9">
                  <c:v>0.15181667606035865</c:v>
                </c:pt>
                <c:pt idx="10">
                  <c:v>0.1607999900976817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663408"/>
        <c:axId val="284549944"/>
      </c:scatterChart>
      <c:valAx>
        <c:axId val="28366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49944"/>
        <c:crosses val="autoZero"/>
        <c:crossBetween val="midCat"/>
      </c:valAx>
      <c:valAx>
        <c:axId val="28454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66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38254593175852"/>
                  <c:y val="2.27314814814814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Blank)'!$N$130:$N$140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Blank)'!$O$130:$O$140</c:f>
              <c:numCache>
                <c:formatCode>General</c:formatCode>
                <c:ptCount val="11"/>
                <c:pt idx="0">
                  <c:v>7.516677180925968E-3</c:v>
                </c:pt>
                <c:pt idx="1">
                  <c:v>2.5283326705296816E-2</c:v>
                </c:pt>
                <c:pt idx="2">
                  <c:v>3.9583335320154844E-2</c:v>
                </c:pt>
                <c:pt idx="3">
                  <c:v>4.9899995326995794E-2</c:v>
                </c:pt>
                <c:pt idx="4">
                  <c:v>5.9849997361501039E-2</c:v>
                </c:pt>
                <c:pt idx="5">
                  <c:v>6.6599989930788694E-2</c:v>
                </c:pt>
                <c:pt idx="6">
                  <c:v>7.8283329804738344E-2</c:v>
                </c:pt>
                <c:pt idx="7">
                  <c:v>8.9333345492680849E-2</c:v>
                </c:pt>
                <c:pt idx="8">
                  <c:v>9.83666678269704E-2</c:v>
                </c:pt>
                <c:pt idx="9">
                  <c:v>0.10923332969347638</c:v>
                </c:pt>
                <c:pt idx="10">
                  <c:v>0.11798333128293359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551512"/>
        <c:axId val="284553080"/>
      </c:scatterChart>
      <c:valAx>
        <c:axId val="28455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53080"/>
        <c:crosses val="autoZero"/>
        <c:crossBetween val="midCat"/>
      </c:valAx>
      <c:valAx>
        <c:axId val="28455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51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0</xdr:row>
      <xdr:rowOff>0</xdr:rowOff>
    </xdr:from>
    <xdr:to>
      <xdr:col>21</xdr:col>
      <xdr:colOff>198120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358140</xdr:colOff>
      <xdr:row>15</xdr:row>
      <xdr:rowOff>30480</xdr:rowOff>
    </xdr:from>
    <xdr:to>
      <xdr:col>21</xdr:col>
      <xdr:colOff>175260</xdr:colOff>
      <xdr:row>30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373380</xdr:colOff>
      <xdr:row>30</xdr:row>
      <xdr:rowOff>53340</xdr:rowOff>
    </xdr:from>
    <xdr:to>
      <xdr:col>21</xdr:col>
      <xdr:colOff>190500</xdr:colOff>
      <xdr:row>45</xdr:row>
      <xdr:rowOff>53340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396240</xdr:colOff>
      <xdr:row>45</xdr:row>
      <xdr:rowOff>106680</xdr:rowOff>
    </xdr:from>
    <xdr:to>
      <xdr:col>21</xdr:col>
      <xdr:colOff>213360</xdr:colOff>
      <xdr:row>60</xdr:row>
      <xdr:rowOff>106680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388620</xdr:colOff>
      <xdr:row>60</xdr:row>
      <xdr:rowOff>137160</xdr:rowOff>
    </xdr:from>
    <xdr:to>
      <xdr:col>21</xdr:col>
      <xdr:colOff>205740</xdr:colOff>
      <xdr:row>75</xdr:row>
      <xdr:rowOff>137160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396240</xdr:colOff>
      <xdr:row>76</xdr:row>
      <xdr:rowOff>0</xdr:rowOff>
    </xdr:from>
    <xdr:to>
      <xdr:col>21</xdr:col>
      <xdr:colOff>213360</xdr:colOff>
      <xdr:row>91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426720</xdr:colOff>
      <xdr:row>92</xdr:row>
      <xdr:rowOff>0</xdr:rowOff>
    </xdr:from>
    <xdr:to>
      <xdr:col>21</xdr:col>
      <xdr:colOff>243840</xdr:colOff>
      <xdr:row>107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441960</xdr:colOff>
      <xdr:row>108</xdr:row>
      <xdr:rowOff>7620</xdr:rowOff>
    </xdr:from>
    <xdr:to>
      <xdr:col>21</xdr:col>
      <xdr:colOff>259080</xdr:colOff>
      <xdr:row>123</xdr:row>
      <xdr:rowOff>7620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320040</xdr:colOff>
      <xdr:row>125</xdr:row>
      <xdr:rowOff>22860</xdr:rowOff>
    </xdr:from>
    <xdr:to>
      <xdr:col>21</xdr:col>
      <xdr:colOff>137160</xdr:colOff>
      <xdr:row>140</xdr:row>
      <xdr:rowOff>22860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579120</xdr:colOff>
      <xdr:row>0</xdr:row>
      <xdr:rowOff>152400</xdr:rowOff>
    </xdr:from>
    <xdr:to>
      <xdr:col>22</xdr:col>
      <xdr:colOff>274320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411480</xdr:colOff>
      <xdr:row>18</xdr:row>
      <xdr:rowOff>22860</xdr:rowOff>
    </xdr:from>
    <xdr:to>
      <xdr:col>23</xdr:col>
      <xdr:colOff>106680</xdr:colOff>
      <xdr:row>33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556260</xdr:colOff>
      <xdr:row>34</xdr:row>
      <xdr:rowOff>7620</xdr:rowOff>
    </xdr:from>
    <xdr:to>
      <xdr:col>23</xdr:col>
      <xdr:colOff>251460</xdr:colOff>
      <xdr:row>49</xdr:row>
      <xdr:rowOff>7620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47</xdr:row>
      <xdr:rowOff>22860</xdr:rowOff>
    </xdr:from>
    <xdr:to>
      <xdr:col>7</xdr:col>
      <xdr:colOff>304800</xdr:colOff>
      <xdr:row>62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430530</xdr:colOff>
      <xdr:row>46</xdr:row>
      <xdr:rowOff>167640</xdr:rowOff>
    </xdr:from>
    <xdr:to>
      <xdr:col>15</xdr:col>
      <xdr:colOff>125730</xdr:colOff>
      <xdr:row>61</xdr:row>
      <xdr:rowOff>167640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434340</xdr:colOff>
      <xdr:row>49</xdr:row>
      <xdr:rowOff>167640</xdr:rowOff>
    </xdr:from>
    <xdr:to>
      <xdr:col>23</xdr:col>
      <xdr:colOff>129540</xdr:colOff>
      <xdr:row>64</xdr:row>
      <xdr:rowOff>167640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6"/>
  <sheetViews>
    <sheetView topLeftCell="A93" workbookViewId="0">
      <selection activeCell="A97" sqref="A97:L102"/>
    </sheetView>
  </sheetViews>
  <sheetFormatPr defaultColWidth="11.5546875" defaultRowHeight="14.4" x14ac:dyDescent="0.3"/>
  <sheetData>
    <row r="1" spans="1:12" x14ac:dyDescent="0.3">
      <c r="A1" t="s">
        <v>0</v>
      </c>
      <c r="E1" t="s">
        <v>144</v>
      </c>
    </row>
    <row r="2" spans="1:12" x14ac:dyDescent="0.3">
      <c r="A2" t="s">
        <v>1</v>
      </c>
      <c r="E2" t="s">
        <v>2</v>
      </c>
      <c r="I2" t="s">
        <v>3</v>
      </c>
    </row>
    <row r="3" spans="1:12" x14ac:dyDescent="0.3">
      <c r="A3" t="s">
        <v>4</v>
      </c>
      <c r="E3" t="s">
        <v>5</v>
      </c>
    </row>
    <row r="5" spans="1:12" x14ac:dyDescent="0.3">
      <c r="A5" t="s">
        <v>6</v>
      </c>
      <c r="B5" t="s">
        <v>146</v>
      </c>
    </row>
    <row r="6" spans="1:12" x14ac:dyDescent="0.3">
      <c r="A6" t="s">
        <v>7</v>
      </c>
      <c r="B6" s="1" t="s">
        <v>147</v>
      </c>
    </row>
    <row r="9" spans="1:12" x14ac:dyDescent="0.3">
      <c r="A9" t="s">
        <v>8</v>
      </c>
      <c r="E9" t="s">
        <v>9</v>
      </c>
    </row>
    <row r="10" spans="1:12" x14ac:dyDescent="0.3">
      <c r="A10" t="s">
        <v>10</v>
      </c>
      <c r="E10" t="s">
        <v>11</v>
      </c>
    </row>
    <row r="11" spans="1:12" x14ac:dyDescent="0.3">
      <c r="A11" t="s">
        <v>12</v>
      </c>
      <c r="E11" t="s">
        <v>13</v>
      </c>
    </row>
    <row r="12" spans="1:12" x14ac:dyDescent="0.3">
      <c r="A12" t="s">
        <v>14</v>
      </c>
    </row>
    <row r="14" spans="1:12" x14ac:dyDescent="0.3">
      <c r="A14" s="2" t="s">
        <v>15</v>
      </c>
      <c r="B14" s="2"/>
      <c r="C14" s="2"/>
      <c r="D14" s="2"/>
      <c r="E14" s="2" t="s">
        <v>16</v>
      </c>
      <c r="F14" s="2" t="s">
        <v>17</v>
      </c>
      <c r="G14" s="2"/>
      <c r="H14" s="2"/>
      <c r="I14" s="2"/>
      <c r="J14" s="2"/>
      <c r="K14" s="2"/>
      <c r="L14" s="2"/>
    </row>
    <row r="16" spans="1:12" x14ac:dyDescent="0.3">
      <c r="A16" s="2" t="s">
        <v>18</v>
      </c>
      <c r="B16" s="2"/>
      <c r="C16" s="2"/>
      <c r="D16" s="2"/>
      <c r="E16" s="2" t="s">
        <v>19</v>
      </c>
      <c r="F16" s="2"/>
      <c r="G16" s="2"/>
      <c r="H16" s="2"/>
      <c r="I16" s="2"/>
      <c r="J16" s="2"/>
      <c r="K16" s="2"/>
      <c r="L16" s="2"/>
    </row>
    <row r="18" spans="1:12" x14ac:dyDescent="0.3">
      <c r="A18" s="2" t="s">
        <v>20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 t="s">
        <v>21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3" spans="1:12" x14ac:dyDescent="0.3">
      <c r="A23" t="s">
        <v>23</v>
      </c>
    </row>
    <row r="24" spans="1:12" x14ac:dyDescent="0.3">
      <c r="A24" t="s">
        <v>24</v>
      </c>
    </row>
    <row r="25" spans="1:12" x14ac:dyDescent="0.3">
      <c r="A25" t="s">
        <v>25</v>
      </c>
      <c r="E25" s="3">
        <v>2.0833333333333332E-2</v>
      </c>
    </row>
    <row r="26" spans="1:12" x14ac:dyDescent="0.3">
      <c r="A26" t="s">
        <v>26</v>
      </c>
      <c r="E26" s="3">
        <v>2.0833333333333333E-3</v>
      </c>
    </row>
    <row r="27" spans="1:12" x14ac:dyDescent="0.3">
      <c r="A27" t="s">
        <v>145</v>
      </c>
      <c r="E27">
        <v>414</v>
      </c>
      <c r="F27" t="s">
        <v>27</v>
      </c>
    </row>
    <row r="28" spans="1:12" x14ac:dyDescent="0.3">
      <c r="A28" t="s">
        <v>28</v>
      </c>
      <c r="E28">
        <v>9</v>
      </c>
      <c r="F28" t="s">
        <v>27</v>
      </c>
    </row>
    <row r="29" spans="1:12" x14ac:dyDescent="0.3">
      <c r="A29" t="s">
        <v>29</v>
      </c>
      <c r="E29">
        <v>25</v>
      </c>
    </row>
    <row r="30" spans="1:12" x14ac:dyDescent="0.3">
      <c r="A30" t="s">
        <v>30</v>
      </c>
      <c r="E30">
        <v>0</v>
      </c>
      <c r="F30" t="s">
        <v>31</v>
      </c>
    </row>
    <row r="31" spans="1:12" x14ac:dyDescent="0.3">
      <c r="A31" t="s">
        <v>32</v>
      </c>
      <c r="B31" s="1" t="s">
        <v>148</v>
      </c>
    </row>
    <row r="34" spans="1:12" x14ac:dyDescent="0.3">
      <c r="A34" s="4" t="s">
        <v>33</v>
      </c>
      <c r="B34" s="4">
        <v>1</v>
      </c>
      <c r="C34" s="4">
        <v>2</v>
      </c>
      <c r="D34" s="4">
        <v>3</v>
      </c>
      <c r="E34" s="4">
        <v>4</v>
      </c>
      <c r="F34" s="4">
        <v>5</v>
      </c>
      <c r="G34" s="4">
        <v>6</v>
      </c>
      <c r="H34" s="4">
        <v>7</v>
      </c>
      <c r="I34" s="4">
        <v>8</v>
      </c>
      <c r="J34" s="4">
        <v>9</v>
      </c>
      <c r="K34" s="4">
        <v>10</v>
      </c>
      <c r="L34" s="4">
        <v>11</v>
      </c>
    </row>
    <row r="35" spans="1:12" x14ac:dyDescent="0.3">
      <c r="A35" s="4" t="s">
        <v>34</v>
      </c>
      <c r="B35">
        <v>0</v>
      </c>
      <c r="C35">
        <v>180</v>
      </c>
      <c r="D35">
        <v>360</v>
      </c>
      <c r="E35">
        <v>540</v>
      </c>
      <c r="F35">
        <v>720</v>
      </c>
      <c r="G35">
        <v>900</v>
      </c>
      <c r="H35">
        <v>1080</v>
      </c>
      <c r="I35">
        <v>1260</v>
      </c>
      <c r="J35">
        <v>1440</v>
      </c>
      <c r="K35">
        <v>1620</v>
      </c>
      <c r="L35">
        <v>1800</v>
      </c>
    </row>
    <row r="36" spans="1:12" x14ac:dyDescent="0.3">
      <c r="A36" s="4" t="s">
        <v>35</v>
      </c>
      <c r="B36">
        <v>29.5</v>
      </c>
      <c r="C36">
        <v>30.5</v>
      </c>
      <c r="D36">
        <v>30.2</v>
      </c>
      <c r="E36">
        <v>30</v>
      </c>
      <c r="F36">
        <v>30.3</v>
      </c>
      <c r="G36">
        <v>30.2</v>
      </c>
      <c r="H36">
        <v>30.2</v>
      </c>
      <c r="I36">
        <v>29.9</v>
      </c>
      <c r="J36">
        <v>30.3</v>
      </c>
      <c r="K36">
        <v>30</v>
      </c>
      <c r="L36">
        <v>30.3</v>
      </c>
    </row>
    <row r="37" spans="1:12" x14ac:dyDescent="0.3">
      <c r="A37" s="4" t="s">
        <v>36</v>
      </c>
      <c r="B37">
        <v>3.9000000804662704E-2</v>
      </c>
      <c r="C37">
        <v>3.9400000125169754E-2</v>
      </c>
      <c r="D37">
        <v>3.9099998772144318E-2</v>
      </c>
      <c r="E37">
        <v>3.9000000804662704E-2</v>
      </c>
      <c r="F37">
        <v>3.8899999111890793E-2</v>
      </c>
      <c r="G37">
        <v>3.8899999111890793E-2</v>
      </c>
      <c r="H37">
        <v>3.880000114440918E-2</v>
      </c>
      <c r="I37">
        <v>3.880000114440918E-2</v>
      </c>
      <c r="J37">
        <v>3.8699999451637268E-2</v>
      </c>
      <c r="K37">
        <v>3.8499999791383743E-2</v>
      </c>
      <c r="L37">
        <v>3.8600001484155655E-2</v>
      </c>
    </row>
    <row r="38" spans="1:12" x14ac:dyDescent="0.3">
      <c r="A38" s="4" t="s">
        <v>37</v>
      </c>
      <c r="B38">
        <v>0.32159999012947083</v>
      </c>
      <c r="C38">
        <v>0.32109999656677246</v>
      </c>
      <c r="D38">
        <v>0.32039999961853027</v>
      </c>
      <c r="E38">
        <v>0.31970000267028809</v>
      </c>
      <c r="F38">
        <v>0.31889998912811279</v>
      </c>
      <c r="G38">
        <v>0.31810000538825989</v>
      </c>
      <c r="H38">
        <v>0.3174000084400177</v>
      </c>
      <c r="I38">
        <v>0.31720000505447388</v>
      </c>
      <c r="J38">
        <v>0.31589999794960022</v>
      </c>
      <c r="K38">
        <v>0.31540000438690186</v>
      </c>
      <c r="L38">
        <v>0.31439998745918274</v>
      </c>
    </row>
    <row r="39" spans="1:12" x14ac:dyDescent="0.3">
      <c r="A39" s="4" t="s">
        <v>38</v>
      </c>
      <c r="B39">
        <v>0.62599998712539673</v>
      </c>
      <c r="C39">
        <v>0.62580001354217529</v>
      </c>
      <c r="D39">
        <v>0.62589997053146362</v>
      </c>
      <c r="E39">
        <v>0.62489998340606689</v>
      </c>
      <c r="F39">
        <v>0.62419998645782471</v>
      </c>
      <c r="G39">
        <v>0.62330001592636108</v>
      </c>
      <c r="H39">
        <v>0.62220001220703125</v>
      </c>
      <c r="I39">
        <v>0.62230002880096436</v>
      </c>
      <c r="J39">
        <v>0.62000000476837158</v>
      </c>
      <c r="K39">
        <v>0.61949998140335083</v>
      </c>
      <c r="L39">
        <v>0.61830002069473267</v>
      </c>
    </row>
    <row r="40" spans="1:12" x14ac:dyDescent="0.3">
      <c r="A40" s="4" t="s">
        <v>39</v>
      </c>
      <c r="B40">
        <v>0.90270000696182251</v>
      </c>
      <c r="C40">
        <v>0.90420001745223999</v>
      </c>
      <c r="D40">
        <v>0.90429997444152832</v>
      </c>
      <c r="E40">
        <v>0.90329998731613159</v>
      </c>
      <c r="F40">
        <v>0.90299999713897705</v>
      </c>
      <c r="G40">
        <v>0.90189999341964722</v>
      </c>
      <c r="H40">
        <v>0.90130001306533813</v>
      </c>
      <c r="I40">
        <v>0.90079998970031738</v>
      </c>
      <c r="J40">
        <v>0.89810001850128174</v>
      </c>
      <c r="K40">
        <v>0.89770001173019409</v>
      </c>
      <c r="L40">
        <v>0.89579999446868896</v>
      </c>
    </row>
    <row r="41" spans="1:12" x14ac:dyDescent="0.3">
      <c r="A41" s="4" t="s">
        <v>40</v>
      </c>
      <c r="B41">
        <v>1.1890000104904175</v>
      </c>
      <c r="C41">
        <v>1.190500020980835</v>
      </c>
      <c r="D41">
        <v>1.191100001335144</v>
      </c>
      <c r="E41">
        <v>1.1901999711990356</v>
      </c>
      <c r="F41">
        <v>1.1900999546051025</v>
      </c>
      <c r="G41">
        <v>1.1885999441146851</v>
      </c>
      <c r="H41">
        <v>1.1880999803543091</v>
      </c>
      <c r="I41">
        <v>1.1872999668121338</v>
      </c>
      <c r="J41">
        <v>1.1850999593734741</v>
      </c>
      <c r="K41">
        <v>1.1845999956130981</v>
      </c>
      <c r="L41">
        <v>1.1827000379562378</v>
      </c>
    </row>
    <row r="42" spans="1:12" x14ac:dyDescent="0.3">
      <c r="A42" s="4" t="s">
        <v>41</v>
      </c>
      <c r="B42">
        <v>1.4149999618530273</v>
      </c>
      <c r="C42">
        <v>1.4170999526977539</v>
      </c>
      <c r="D42">
        <v>1.4190000295639038</v>
      </c>
      <c r="E42">
        <v>1.4179999828338623</v>
      </c>
      <c r="F42">
        <v>1.4191000461578369</v>
      </c>
      <c r="G42">
        <v>1.4178999662399292</v>
      </c>
      <c r="H42">
        <v>1.4160000085830688</v>
      </c>
      <c r="I42">
        <v>1.4155999422073364</v>
      </c>
      <c r="J42">
        <v>1.4141000509262085</v>
      </c>
      <c r="K42">
        <v>1.4134999513626099</v>
      </c>
      <c r="L42">
        <v>1.4115999937057495</v>
      </c>
    </row>
    <row r="43" spans="1:12" x14ac:dyDescent="0.3">
      <c r="A43" s="4" t="s">
        <v>42</v>
      </c>
      <c r="B43">
        <v>3.9599999785423279E-2</v>
      </c>
      <c r="C43">
        <v>3.9999999105930328E-2</v>
      </c>
      <c r="D43">
        <v>3.9900001138448715E-2</v>
      </c>
      <c r="E43">
        <v>3.970000147819519E-2</v>
      </c>
      <c r="F43">
        <v>3.9999999105930328E-2</v>
      </c>
      <c r="G43">
        <v>3.970000147819519E-2</v>
      </c>
      <c r="H43">
        <v>3.9400000125169754E-2</v>
      </c>
      <c r="I43">
        <v>3.9900001138448715E-2</v>
      </c>
      <c r="J43">
        <v>3.9400000125169754E-2</v>
      </c>
      <c r="K43">
        <v>3.9500001817941666E-2</v>
      </c>
      <c r="L43">
        <v>3.9400000125169754E-2</v>
      </c>
    </row>
    <row r="44" spans="1:12" x14ac:dyDescent="0.3">
      <c r="A44" s="4" t="s">
        <v>43</v>
      </c>
      <c r="B44">
        <v>0.31720000505447388</v>
      </c>
      <c r="C44">
        <v>0.31690001487731934</v>
      </c>
      <c r="D44">
        <v>0.31619998812675476</v>
      </c>
      <c r="E44">
        <v>0.31529998779296875</v>
      </c>
      <c r="F44">
        <v>0.31479999423027039</v>
      </c>
      <c r="G44">
        <v>0.31389999389648438</v>
      </c>
      <c r="H44">
        <v>0.31310001015663147</v>
      </c>
      <c r="I44">
        <v>0.31209999322891235</v>
      </c>
      <c r="J44">
        <v>0.31150001287460327</v>
      </c>
      <c r="K44">
        <v>0.31069999933242798</v>
      </c>
      <c r="L44">
        <v>0.31009998917579651</v>
      </c>
    </row>
    <row r="45" spans="1:12" x14ac:dyDescent="0.3">
      <c r="A45" s="4" t="s">
        <v>44</v>
      </c>
      <c r="B45">
        <v>0.62599998712539673</v>
      </c>
      <c r="C45">
        <v>0.62580001354217529</v>
      </c>
      <c r="D45">
        <v>0.62589997053146362</v>
      </c>
      <c r="E45">
        <v>0.62489998340606689</v>
      </c>
      <c r="F45">
        <v>0.62419998645782471</v>
      </c>
      <c r="G45">
        <v>0.62330001592636108</v>
      </c>
      <c r="H45">
        <v>0.62220001220703125</v>
      </c>
      <c r="I45">
        <v>0.62230002880096436</v>
      </c>
      <c r="J45">
        <v>0.62000000476837158</v>
      </c>
      <c r="K45">
        <v>0.61949998140335083</v>
      </c>
      <c r="L45">
        <v>0.61830002069473267</v>
      </c>
    </row>
    <row r="46" spans="1:12" x14ac:dyDescent="0.3">
      <c r="A46" s="4" t="s">
        <v>45</v>
      </c>
      <c r="B46">
        <v>0.90270000696182251</v>
      </c>
      <c r="C46">
        <v>0.90420001745223999</v>
      </c>
      <c r="D46">
        <v>0.90429997444152832</v>
      </c>
      <c r="E46">
        <v>0.90329998731613159</v>
      </c>
      <c r="F46">
        <v>0.90299999713897705</v>
      </c>
      <c r="G46">
        <v>0.90189999341964722</v>
      </c>
      <c r="H46">
        <v>0.90130001306533813</v>
      </c>
      <c r="I46">
        <v>0.90079998970031738</v>
      </c>
      <c r="J46">
        <v>0.89810001850128174</v>
      </c>
      <c r="K46">
        <v>0.89770001173019409</v>
      </c>
      <c r="L46">
        <v>0.89579999446868896</v>
      </c>
    </row>
    <row r="47" spans="1:12" x14ac:dyDescent="0.3">
      <c r="A47" s="4" t="s">
        <v>46</v>
      </c>
      <c r="B47">
        <v>1.1662000417709351</v>
      </c>
      <c r="C47">
        <v>1.1662000417709351</v>
      </c>
      <c r="D47">
        <v>1.1656999588012695</v>
      </c>
      <c r="E47">
        <v>1.1653000116348267</v>
      </c>
      <c r="F47">
        <v>1.1643999814987183</v>
      </c>
      <c r="G47">
        <v>1.163100004196167</v>
      </c>
      <c r="H47">
        <v>1.1617000102996826</v>
      </c>
      <c r="I47">
        <v>1.160599946975708</v>
      </c>
      <c r="J47">
        <v>1.1592999696731567</v>
      </c>
      <c r="K47">
        <v>1.1574000120162964</v>
      </c>
      <c r="L47">
        <v>1.156000018119812</v>
      </c>
    </row>
    <row r="48" spans="1:12" x14ac:dyDescent="0.3">
      <c r="A48" s="4" t="s">
        <v>47</v>
      </c>
      <c r="B48">
        <v>1.3985999822616577</v>
      </c>
      <c r="C48">
        <v>1.3981000185012817</v>
      </c>
      <c r="D48">
        <v>1.3980000019073486</v>
      </c>
      <c r="E48">
        <v>1.3966000080108643</v>
      </c>
      <c r="F48">
        <v>1.3954999446868896</v>
      </c>
      <c r="G48">
        <v>1.3940999507904053</v>
      </c>
      <c r="H48">
        <v>1.3917000293731689</v>
      </c>
      <c r="I48">
        <v>1.3913999795913696</v>
      </c>
      <c r="J48">
        <v>1.3904999494552612</v>
      </c>
      <c r="K48">
        <v>1.3873000144958496</v>
      </c>
      <c r="L48">
        <v>1.3868999481201172</v>
      </c>
    </row>
    <row r="49" spans="1:12" x14ac:dyDescent="0.3">
      <c r="A49" s="4" t="s">
        <v>48</v>
      </c>
      <c r="B49">
        <v>0.53329998254776001</v>
      </c>
      <c r="C49">
        <v>0.5559999942779541</v>
      </c>
      <c r="D49">
        <v>0.58660000562667847</v>
      </c>
      <c r="E49">
        <v>0.62199997901916504</v>
      </c>
      <c r="F49">
        <v>0.65119999647140503</v>
      </c>
      <c r="G49">
        <v>0.66939997673034668</v>
      </c>
      <c r="H49">
        <v>0.69010001420974731</v>
      </c>
      <c r="I49">
        <v>0.71170002222061157</v>
      </c>
      <c r="J49">
        <v>0.71899998188018799</v>
      </c>
      <c r="K49">
        <v>0.72780001163482666</v>
      </c>
      <c r="L49">
        <v>0.74040001630783081</v>
      </c>
    </row>
    <row r="50" spans="1:12" x14ac:dyDescent="0.3">
      <c r="A50" s="4" t="s">
        <v>49</v>
      </c>
      <c r="B50">
        <v>0.62440001964569092</v>
      </c>
      <c r="C50">
        <v>0.66280001401901245</v>
      </c>
      <c r="D50">
        <v>0.66649997234344482</v>
      </c>
      <c r="E50">
        <v>0.67699998617172241</v>
      </c>
      <c r="F50">
        <v>0.68879997730255127</v>
      </c>
      <c r="G50">
        <v>0.69950002431869507</v>
      </c>
      <c r="H50">
        <v>0.70810002088546753</v>
      </c>
      <c r="I50">
        <v>0.71359997987747192</v>
      </c>
      <c r="J50">
        <v>0.71420001983642578</v>
      </c>
      <c r="K50">
        <v>0.71749997138977051</v>
      </c>
      <c r="L50">
        <v>0.73199999332427979</v>
      </c>
    </row>
    <row r="51" spans="1:12" x14ac:dyDescent="0.3">
      <c r="A51" s="4" t="s">
        <v>50</v>
      </c>
      <c r="B51">
        <v>0.67979997396469116</v>
      </c>
      <c r="C51">
        <v>0.70099997520446777</v>
      </c>
      <c r="D51">
        <v>0.70840001106262207</v>
      </c>
      <c r="E51">
        <v>0.71369999647140503</v>
      </c>
      <c r="F51">
        <v>0.72619998455047607</v>
      </c>
      <c r="G51">
        <v>0.73860001564025879</v>
      </c>
      <c r="H51">
        <v>0.75040000677108765</v>
      </c>
      <c r="I51">
        <v>0.7631000280380249</v>
      </c>
      <c r="J51">
        <v>0.76759999990463257</v>
      </c>
      <c r="K51">
        <v>0.77640002965927124</v>
      </c>
      <c r="L51">
        <v>0.79420000314712524</v>
      </c>
    </row>
    <row r="52" spans="1:12" x14ac:dyDescent="0.3">
      <c r="A52" s="4" t="s">
        <v>51</v>
      </c>
      <c r="B52">
        <v>0.7247999906539917</v>
      </c>
      <c r="C52">
        <v>0.75410002470016479</v>
      </c>
      <c r="D52">
        <v>0.77880001068115234</v>
      </c>
      <c r="E52">
        <v>0.79549998044967651</v>
      </c>
      <c r="F52">
        <v>0.81859999895095825</v>
      </c>
      <c r="G52">
        <v>0.84060001373291016</v>
      </c>
      <c r="H52">
        <v>0.8629000186920166</v>
      </c>
      <c r="I52">
        <v>0.88609999418258667</v>
      </c>
      <c r="J52">
        <v>0.90310001373291016</v>
      </c>
      <c r="K52">
        <v>0.92140001058578491</v>
      </c>
      <c r="L52">
        <v>0.94889998435974121</v>
      </c>
    </row>
    <row r="53" spans="1:12" x14ac:dyDescent="0.3">
      <c r="A53" s="4" t="s">
        <v>52</v>
      </c>
      <c r="B53">
        <v>0.5055999755859375</v>
      </c>
      <c r="C53">
        <v>0.52090001106262207</v>
      </c>
      <c r="D53">
        <v>0.53210002183914185</v>
      </c>
      <c r="E53">
        <v>0.53920000791549683</v>
      </c>
      <c r="F53">
        <v>0.55190002918243408</v>
      </c>
      <c r="G53">
        <v>0.56410002708435059</v>
      </c>
      <c r="H53">
        <v>0.5745999813079834</v>
      </c>
      <c r="I53">
        <v>0.5853000283241272</v>
      </c>
      <c r="J53">
        <v>0.59600001573562622</v>
      </c>
      <c r="K53">
        <v>0.60199999809265137</v>
      </c>
      <c r="L53">
        <v>0.61769998073577881</v>
      </c>
    </row>
    <row r="54" spans="1:12" x14ac:dyDescent="0.3">
      <c r="A54" s="4" t="s">
        <v>53</v>
      </c>
      <c r="B54">
        <v>0.5031999945640564</v>
      </c>
      <c r="C54">
        <v>0.52160000801086426</v>
      </c>
      <c r="D54">
        <v>0.52640002965927124</v>
      </c>
      <c r="E54">
        <v>0.53189998865127563</v>
      </c>
      <c r="F54">
        <v>0.54790002107620239</v>
      </c>
      <c r="G54">
        <v>0.56160002946853638</v>
      </c>
      <c r="H54">
        <v>0.57529997825622559</v>
      </c>
      <c r="I54">
        <v>0.58799999952316284</v>
      </c>
      <c r="J54">
        <v>0.59710001945495605</v>
      </c>
      <c r="K54">
        <v>0.60229998826980591</v>
      </c>
      <c r="L54">
        <v>0.61460000276565552</v>
      </c>
    </row>
    <row r="55" spans="1:12" x14ac:dyDescent="0.3">
      <c r="A55" s="4" t="s">
        <v>54</v>
      </c>
      <c r="B55">
        <v>0.72519999742507935</v>
      </c>
      <c r="C55">
        <v>0.73350000381469727</v>
      </c>
      <c r="D55">
        <v>0.7378000020980835</v>
      </c>
      <c r="E55">
        <v>0.74129998683929443</v>
      </c>
      <c r="F55">
        <v>0.74430000782012939</v>
      </c>
      <c r="G55">
        <v>0.75129997730255127</v>
      </c>
      <c r="H55">
        <v>0.75999999046325684</v>
      </c>
      <c r="I55">
        <v>0.76429998874664307</v>
      </c>
      <c r="J55">
        <v>0.77130001783370972</v>
      </c>
      <c r="K55">
        <v>0.77300000190734863</v>
      </c>
      <c r="L55">
        <v>0.78130000829696655</v>
      </c>
    </row>
    <row r="56" spans="1:12" x14ac:dyDescent="0.3">
      <c r="A56" s="4" t="s">
        <v>55</v>
      </c>
      <c r="B56">
        <v>0.63440001010894775</v>
      </c>
      <c r="C56">
        <v>0.63459998369216919</v>
      </c>
      <c r="D56">
        <v>0.64740002155303955</v>
      </c>
      <c r="E56">
        <v>0.65719997882843018</v>
      </c>
      <c r="F56">
        <v>0.66149997711181641</v>
      </c>
      <c r="G56">
        <v>0.66729998588562012</v>
      </c>
      <c r="H56">
        <v>0.67379999160766602</v>
      </c>
      <c r="I56">
        <v>0.68320000171661377</v>
      </c>
      <c r="J56">
        <v>0.69150000810623169</v>
      </c>
      <c r="K56">
        <v>0.70139998197555542</v>
      </c>
      <c r="L56">
        <v>0.70920002460479736</v>
      </c>
    </row>
    <row r="57" spans="1:12" x14ac:dyDescent="0.3">
      <c r="A57" s="4" t="s">
        <v>56</v>
      </c>
      <c r="B57">
        <v>0.65160000324249268</v>
      </c>
      <c r="C57">
        <v>0.65869998931884766</v>
      </c>
      <c r="D57">
        <v>0.66360002756118774</v>
      </c>
      <c r="E57">
        <v>0.66960000991821289</v>
      </c>
      <c r="F57">
        <v>0.67129999399185181</v>
      </c>
      <c r="G57">
        <v>0.67680001258850098</v>
      </c>
      <c r="H57">
        <v>0.68250000476837158</v>
      </c>
      <c r="I57">
        <v>0.69090002775192261</v>
      </c>
      <c r="J57">
        <v>0.69739997386932373</v>
      </c>
      <c r="K57">
        <v>0.70349997282028198</v>
      </c>
      <c r="L57">
        <v>0.70800000429153442</v>
      </c>
    </row>
    <row r="58" spans="1:12" x14ac:dyDescent="0.3">
      <c r="A58" s="4" t="s">
        <v>57</v>
      </c>
      <c r="B58">
        <v>0.68709999322891235</v>
      </c>
      <c r="C58">
        <v>0.69620001316070557</v>
      </c>
      <c r="D58">
        <v>0.69630002975463867</v>
      </c>
      <c r="E58">
        <v>0.70509999990463257</v>
      </c>
      <c r="F58">
        <v>0.70929998159408569</v>
      </c>
      <c r="G58">
        <v>0.71319997310638428</v>
      </c>
      <c r="H58">
        <v>0.72030001878738403</v>
      </c>
      <c r="I58">
        <v>0.72960001230239868</v>
      </c>
      <c r="J58">
        <v>0.73729997873306274</v>
      </c>
      <c r="K58">
        <v>0.74699997901916504</v>
      </c>
      <c r="L58">
        <v>0.75489997863769531</v>
      </c>
    </row>
    <row r="59" spans="1:12" x14ac:dyDescent="0.3">
      <c r="A59" s="4" t="s">
        <v>58</v>
      </c>
      <c r="B59">
        <v>0.68309998512268066</v>
      </c>
      <c r="C59">
        <v>0.67489999532699585</v>
      </c>
      <c r="D59">
        <v>0.68239998817443848</v>
      </c>
      <c r="E59">
        <v>0.68849998712539673</v>
      </c>
      <c r="F59">
        <v>0.6906999945640564</v>
      </c>
      <c r="G59">
        <v>0.69709998369216919</v>
      </c>
      <c r="H59">
        <v>0.70179998874664307</v>
      </c>
      <c r="I59">
        <v>0.70759999752044678</v>
      </c>
      <c r="J59">
        <v>0.71210002899169922</v>
      </c>
      <c r="K59">
        <v>0.7160000205039978</v>
      </c>
      <c r="L59">
        <v>0.72070002555847168</v>
      </c>
    </row>
    <row r="60" spans="1:12" x14ac:dyDescent="0.3">
      <c r="A60" s="4" t="s">
        <v>59</v>
      </c>
      <c r="B60">
        <v>0.63459998369216919</v>
      </c>
      <c r="C60">
        <v>0.63969999551773071</v>
      </c>
      <c r="D60">
        <v>0.6478000283241272</v>
      </c>
      <c r="E60">
        <v>0.6589999794960022</v>
      </c>
      <c r="F60">
        <v>0.66600000858306885</v>
      </c>
      <c r="G60">
        <v>0.66680002212524414</v>
      </c>
      <c r="H60">
        <v>0.66350001096725464</v>
      </c>
      <c r="I60">
        <v>0.67250001430511475</v>
      </c>
      <c r="J60">
        <v>0.68970000743865967</v>
      </c>
      <c r="K60">
        <v>0.70550000667572021</v>
      </c>
      <c r="L60">
        <v>0.71960002183914185</v>
      </c>
    </row>
    <row r="61" spans="1:12" x14ac:dyDescent="0.3">
      <c r="A61" s="4" t="s">
        <v>60</v>
      </c>
      <c r="B61">
        <v>0.52780002355575562</v>
      </c>
      <c r="C61">
        <v>0.53560000658035278</v>
      </c>
      <c r="D61">
        <v>0.54909998178482056</v>
      </c>
      <c r="E61">
        <v>0.56279999017715454</v>
      </c>
      <c r="F61">
        <v>0.57359999418258667</v>
      </c>
      <c r="G61">
        <v>0.58459997177124023</v>
      </c>
      <c r="H61">
        <v>0.59450000524520874</v>
      </c>
      <c r="I61">
        <v>0.60360002517700195</v>
      </c>
      <c r="J61">
        <v>0.61360001564025879</v>
      </c>
      <c r="K61">
        <v>0.61760002374649048</v>
      </c>
      <c r="L61">
        <v>0.62250000238418579</v>
      </c>
    </row>
    <row r="62" spans="1:12" x14ac:dyDescent="0.3">
      <c r="A62" s="4" t="s">
        <v>61</v>
      </c>
      <c r="B62">
        <v>0.61619997024536133</v>
      </c>
      <c r="C62">
        <v>0.60850000381469727</v>
      </c>
      <c r="D62">
        <v>0.62010002136230469</v>
      </c>
      <c r="E62">
        <v>0.62749999761581421</v>
      </c>
      <c r="F62">
        <v>0.6348000168800354</v>
      </c>
      <c r="G62">
        <v>0.64219999313354492</v>
      </c>
      <c r="H62">
        <v>0.64950001239776611</v>
      </c>
      <c r="I62">
        <v>0.66109997034072876</v>
      </c>
      <c r="J62">
        <v>0.67170000076293945</v>
      </c>
      <c r="K62">
        <v>0.68080002069473267</v>
      </c>
      <c r="L62">
        <v>0.69330000877380371</v>
      </c>
    </row>
    <row r="63" spans="1:12" x14ac:dyDescent="0.3">
      <c r="A63" s="4" t="s">
        <v>62</v>
      </c>
      <c r="B63">
        <v>0.50779998302459717</v>
      </c>
      <c r="C63">
        <v>0.50840002298355103</v>
      </c>
      <c r="D63">
        <v>0.5228000283241272</v>
      </c>
      <c r="E63">
        <v>0.53030002117156982</v>
      </c>
      <c r="F63">
        <v>0.54210001230239868</v>
      </c>
      <c r="G63">
        <v>0.54989999532699585</v>
      </c>
      <c r="H63">
        <v>0.55879998207092285</v>
      </c>
      <c r="I63">
        <v>0.59609997272491455</v>
      </c>
      <c r="J63">
        <v>0.58279997110366821</v>
      </c>
      <c r="K63">
        <v>0.5932999849319458</v>
      </c>
      <c r="L63">
        <v>0.60710000991821289</v>
      </c>
    </row>
    <row r="64" spans="1:12" x14ac:dyDescent="0.3">
      <c r="A64" s="4" t="s">
        <v>63</v>
      </c>
      <c r="B64">
        <v>0.54460000991821289</v>
      </c>
      <c r="C64">
        <v>0.5493999719619751</v>
      </c>
      <c r="D64">
        <v>0.56080001592636108</v>
      </c>
      <c r="E64">
        <v>0.56879997253417969</v>
      </c>
      <c r="F64">
        <v>0.57889997959136963</v>
      </c>
      <c r="G64">
        <v>0.58799999952316284</v>
      </c>
      <c r="H64">
        <v>0.5965999960899353</v>
      </c>
      <c r="I64">
        <v>0.60540002584457397</v>
      </c>
      <c r="J64">
        <v>0.61470001935958862</v>
      </c>
      <c r="K64">
        <v>0.62449997663497925</v>
      </c>
      <c r="L64">
        <v>0.63330000638961792</v>
      </c>
    </row>
    <row r="65" spans="1:12" x14ac:dyDescent="0.3">
      <c r="A65" s="4" t="s">
        <v>64</v>
      </c>
      <c r="B65">
        <v>0.59450000524520874</v>
      </c>
      <c r="C65">
        <v>0.60399997234344482</v>
      </c>
      <c r="D65">
        <v>0.60820001363754272</v>
      </c>
      <c r="E65">
        <v>0.61369997262954712</v>
      </c>
      <c r="F65">
        <v>0.61989998817443848</v>
      </c>
      <c r="G65">
        <v>0.62559998035430908</v>
      </c>
      <c r="H65">
        <v>0.6315000057220459</v>
      </c>
      <c r="I65">
        <v>0.64149999618530273</v>
      </c>
      <c r="J65">
        <v>0.64899998903274536</v>
      </c>
      <c r="K65">
        <v>0.65640002489089966</v>
      </c>
      <c r="L65">
        <v>0.66089999675750732</v>
      </c>
    </row>
    <row r="66" spans="1:12" x14ac:dyDescent="0.3">
      <c r="A66" s="4" t="s">
        <v>65</v>
      </c>
      <c r="B66">
        <v>0.62589997053146362</v>
      </c>
      <c r="C66">
        <v>0.61820000410079956</v>
      </c>
      <c r="D66">
        <v>0.62400001287460327</v>
      </c>
      <c r="E66">
        <v>0.62809997797012329</v>
      </c>
      <c r="F66">
        <v>0.63510000705718994</v>
      </c>
      <c r="G66">
        <v>0.64630001783370972</v>
      </c>
      <c r="H66">
        <v>0.65509998798370361</v>
      </c>
      <c r="I66">
        <v>0.66280001401901245</v>
      </c>
      <c r="J66">
        <v>0.67089998722076416</v>
      </c>
      <c r="K66">
        <v>0.68449997901916504</v>
      </c>
      <c r="L66">
        <v>0.69480001926422119</v>
      </c>
    </row>
    <row r="67" spans="1:12" x14ac:dyDescent="0.3">
      <c r="A67" s="4" t="s">
        <v>66</v>
      </c>
      <c r="B67">
        <v>0.29190000891685486</v>
      </c>
      <c r="C67">
        <v>0.29890000820159912</v>
      </c>
      <c r="D67">
        <v>0.30140000581741333</v>
      </c>
      <c r="E67">
        <v>0.30840000510215759</v>
      </c>
      <c r="F67">
        <v>0.31159999966621399</v>
      </c>
      <c r="G67">
        <v>0.31700000166893005</v>
      </c>
      <c r="H67">
        <v>0.32310000061988831</v>
      </c>
      <c r="I67">
        <v>0.32800000905990601</v>
      </c>
      <c r="J67">
        <v>0.33469998836517334</v>
      </c>
      <c r="K67">
        <v>0.34049999713897705</v>
      </c>
      <c r="L67">
        <v>0.34700000286102295</v>
      </c>
    </row>
    <row r="68" spans="1:12" x14ac:dyDescent="0.3">
      <c r="A68" s="4" t="s">
        <v>67</v>
      </c>
      <c r="B68">
        <v>0.30840000510215759</v>
      </c>
      <c r="C68">
        <v>0.31600001454353333</v>
      </c>
      <c r="D68">
        <v>0.32170000672340393</v>
      </c>
      <c r="E68">
        <v>0.32699999213218689</v>
      </c>
      <c r="F68">
        <v>0.33059999346733093</v>
      </c>
      <c r="G68">
        <v>0.33520001173019409</v>
      </c>
      <c r="H68">
        <v>0.33849999308586121</v>
      </c>
      <c r="I68">
        <v>0.34290000796318054</v>
      </c>
      <c r="J68">
        <v>0.34860000014305115</v>
      </c>
      <c r="K68">
        <v>0.35429999232292175</v>
      </c>
      <c r="L68">
        <v>0.36000001430511475</v>
      </c>
    </row>
    <row r="69" spans="1:12" x14ac:dyDescent="0.3">
      <c r="A69" s="4" t="s">
        <v>68</v>
      </c>
      <c r="B69">
        <v>0.30680000782012939</v>
      </c>
      <c r="C69">
        <v>0.31470000743865967</v>
      </c>
      <c r="D69">
        <v>0.32100000977516174</v>
      </c>
      <c r="E69">
        <v>0.32929998636245728</v>
      </c>
      <c r="F69">
        <v>0.33410000801086426</v>
      </c>
      <c r="G69">
        <v>0.34200000762939453</v>
      </c>
      <c r="H69">
        <v>0.34760001301765442</v>
      </c>
      <c r="I69">
        <v>0.35389998555183411</v>
      </c>
      <c r="J69">
        <v>0.36030000448226929</v>
      </c>
      <c r="K69">
        <v>0.36710000038146973</v>
      </c>
      <c r="L69">
        <v>0.37209999561309814</v>
      </c>
    </row>
    <row r="70" spans="1:12" x14ac:dyDescent="0.3">
      <c r="A70" s="4" t="s">
        <v>69</v>
      </c>
      <c r="B70">
        <v>0.28720000386238098</v>
      </c>
      <c r="C70">
        <v>0.29429998993873596</v>
      </c>
      <c r="D70">
        <v>0.29890000820159912</v>
      </c>
      <c r="E70">
        <v>0.3043999969959259</v>
      </c>
      <c r="F70">
        <v>0.30880001187324524</v>
      </c>
      <c r="G70">
        <v>0.3158000111579895</v>
      </c>
      <c r="H70">
        <v>0.32240000367164612</v>
      </c>
      <c r="I70">
        <v>0.32769998908042908</v>
      </c>
      <c r="J70">
        <v>0.33410000801086426</v>
      </c>
      <c r="K70">
        <v>0.34099999070167542</v>
      </c>
      <c r="L70">
        <v>0.3465999960899353</v>
      </c>
    </row>
    <row r="71" spans="1:12" x14ac:dyDescent="0.3">
      <c r="A71" s="4" t="s">
        <v>70</v>
      </c>
      <c r="B71">
        <v>0.28749999403953552</v>
      </c>
      <c r="C71">
        <v>0.30140000581741333</v>
      </c>
      <c r="D71">
        <v>0.30649998784065247</v>
      </c>
      <c r="E71">
        <v>0.3109000027179718</v>
      </c>
      <c r="F71">
        <v>0.31540000438690186</v>
      </c>
      <c r="G71">
        <v>0.32120001316070557</v>
      </c>
      <c r="H71">
        <v>0.32640001177787781</v>
      </c>
      <c r="I71">
        <v>0.33230000734329224</v>
      </c>
      <c r="J71">
        <v>0.33820000290870667</v>
      </c>
      <c r="K71">
        <v>0.34360000491142273</v>
      </c>
      <c r="L71">
        <v>0.34970000386238098</v>
      </c>
    </row>
    <row r="72" spans="1:12" x14ac:dyDescent="0.3">
      <c r="A72" s="4" t="s">
        <v>71</v>
      </c>
      <c r="B72">
        <v>0.29929998517036438</v>
      </c>
      <c r="C72">
        <v>0.30669999122619629</v>
      </c>
      <c r="D72">
        <v>0.31470000743865967</v>
      </c>
      <c r="E72">
        <v>0.32359999418258667</v>
      </c>
      <c r="F72">
        <v>0.33129999041557312</v>
      </c>
      <c r="G72">
        <v>0.33680000901222229</v>
      </c>
      <c r="H72">
        <v>0.33379998803138733</v>
      </c>
      <c r="I72">
        <v>0.3310999870300293</v>
      </c>
      <c r="J72">
        <v>0.34220001101493835</v>
      </c>
      <c r="K72">
        <v>0.35710000991821289</v>
      </c>
      <c r="L72">
        <v>0.3684999942779541</v>
      </c>
    </row>
    <row r="73" spans="1:12" x14ac:dyDescent="0.3">
      <c r="A73" s="4" t="s">
        <v>72</v>
      </c>
      <c r="B73">
        <v>0.34459999203681946</v>
      </c>
      <c r="C73">
        <v>0.35339999198913574</v>
      </c>
      <c r="D73">
        <v>0.36419999599456787</v>
      </c>
      <c r="E73">
        <v>0.37149998545646667</v>
      </c>
      <c r="F73">
        <v>0.38060000538825989</v>
      </c>
      <c r="G73">
        <v>0.38929998874664307</v>
      </c>
      <c r="H73">
        <v>0.39559999108314514</v>
      </c>
      <c r="I73">
        <v>0.40029999613761902</v>
      </c>
      <c r="J73">
        <v>0.40860000252723694</v>
      </c>
      <c r="K73">
        <v>0.41359999775886536</v>
      </c>
      <c r="L73">
        <v>0.41749998927116394</v>
      </c>
    </row>
    <row r="74" spans="1:12" x14ac:dyDescent="0.3">
      <c r="A74" s="4" t="s">
        <v>73</v>
      </c>
      <c r="B74">
        <v>0.34290000796318054</v>
      </c>
      <c r="C74">
        <v>0.3529999852180481</v>
      </c>
      <c r="D74">
        <v>0.36370000243186951</v>
      </c>
      <c r="E74">
        <v>0.36599999666213989</v>
      </c>
      <c r="F74">
        <v>0.3732999861240387</v>
      </c>
      <c r="G74">
        <v>0.37810000777244568</v>
      </c>
      <c r="H74">
        <v>0.38319998979568481</v>
      </c>
      <c r="I74">
        <v>0.38899999856948853</v>
      </c>
      <c r="J74">
        <v>0.39449998736381531</v>
      </c>
      <c r="K74">
        <v>0.40040001273155212</v>
      </c>
      <c r="L74">
        <v>0.40700000524520874</v>
      </c>
    </row>
    <row r="75" spans="1:12" x14ac:dyDescent="0.3">
      <c r="A75" s="4" t="s">
        <v>74</v>
      </c>
      <c r="B75">
        <v>0.3831000030040741</v>
      </c>
      <c r="C75">
        <v>0.38479998707771301</v>
      </c>
      <c r="D75">
        <v>0.39460000395774841</v>
      </c>
      <c r="E75">
        <v>0.39779999852180481</v>
      </c>
      <c r="F75">
        <v>0.40369999408721924</v>
      </c>
      <c r="G75">
        <v>0.40700000524520874</v>
      </c>
      <c r="H75">
        <v>0.41110000014305115</v>
      </c>
      <c r="I75">
        <v>0.41470000147819519</v>
      </c>
      <c r="J75">
        <v>0.41760000586509705</v>
      </c>
      <c r="K75">
        <v>0.42109999060630798</v>
      </c>
      <c r="L75">
        <v>0.42399999499320984</v>
      </c>
    </row>
    <row r="76" spans="1:12" x14ac:dyDescent="0.3">
      <c r="A76" s="4" t="s">
        <v>75</v>
      </c>
      <c r="B76">
        <v>0.32019999623298645</v>
      </c>
      <c r="C76">
        <v>0.32730001211166382</v>
      </c>
      <c r="D76">
        <v>0.33320000767707825</v>
      </c>
      <c r="E76">
        <v>0.33700001239776611</v>
      </c>
      <c r="F76">
        <v>0.34279999136924744</v>
      </c>
      <c r="G76">
        <v>0.3474000096321106</v>
      </c>
      <c r="H76">
        <v>0.35220000147819519</v>
      </c>
      <c r="I76">
        <v>0.3564000129699707</v>
      </c>
      <c r="J76">
        <v>0.3612000048160553</v>
      </c>
      <c r="K76">
        <v>0.3668999969959259</v>
      </c>
      <c r="L76">
        <v>0.37310001254081726</v>
      </c>
    </row>
    <row r="77" spans="1:12" x14ac:dyDescent="0.3">
      <c r="A77" s="4" t="s">
        <v>76</v>
      </c>
      <c r="B77">
        <v>0.33480000495910645</v>
      </c>
      <c r="C77">
        <v>0.34240001440048218</v>
      </c>
      <c r="D77">
        <v>0.34880000352859497</v>
      </c>
      <c r="E77">
        <v>0.35350000858306885</v>
      </c>
      <c r="F77">
        <v>0.35809999704360962</v>
      </c>
      <c r="G77">
        <v>0.36230000853538513</v>
      </c>
      <c r="H77">
        <v>0.36820000410079956</v>
      </c>
      <c r="I77">
        <v>0.3732999861240387</v>
      </c>
      <c r="J77">
        <v>0.37869998812675476</v>
      </c>
      <c r="K77">
        <v>0.38240000605583191</v>
      </c>
      <c r="L77">
        <v>0.38600000739097595</v>
      </c>
    </row>
    <row r="78" spans="1:12" x14ac:dyDescent="0.3">
      <c r="A78" s="4" t="s">
        <v>77</v>
      </c>
      <c r="B78">
        <v>0.32899999618530273</v>
      </c>
      <c r="C78">
        <v>0.33309999108314514</v>
      </c>
      <c r="D78">
        <v>0.33869999647140503</v>
      </c>
      <c r="E78">
        <v>0.34259998798370361</v>
      </c>
      <c r="F78">
        <v>0.34889999032020569</v>
      </c>
      <c r="G78">
        <v>0.35109999775886536</v>
      </c>
      <c r="H78">
        <v>0.35429999232292175</v>
      </c>
      <c r="I78">
        <v>0.35690000653266907</v>
      </c>
      <c r="J78">
        <v>0.36019998788833618</v>
      </c>
      <c r="K78">
        <v>0.36309999227523804</v>
      </c>
      <c r="L78">
        <v>0.36739999055862427</v>
      </c>
    </row>
    <row r="79" spans="1:12" x14ac:dyDescent="0.3">
      <c r="A79" s="4" t="s">
        <v>78</v>
      </c>
      <c r="B79">
        <v>0.68860000371932983</v>
      </c>
      <c r="C79">
        <v>0.70039999485015869</v>
      </c>
      <c r="D79">
        <v>0.70410001277923584</v>
      </c>
      <c r="E79">
        <v>0.71219998598098755</v>
      </c>
      <c r="F79">
        <v>0.71579998731613159</v>
      </c>
      <c r="G79">
        <v>0.71960002183914185</v>
      </c>
      <c r="H79">
        <v>0.72329998016357422</v>
      </c>
      <c r="I79">
        <v>0.72579997777938843</v>
      </c>
      <c r="J79">
        <v>0.73150002956390381</v>
      </c>
      <c r="K79">
        <v>0.73439997434616089</v>
      </c>
      <c r="L79">
        <v>0.74190002679824829</v>
      </c>
    </row>
    <row r="80" spans="1:12" x14ac:dyDescent="0.3">
      <c r="A80" s="4" t="s">
        <v>79</v>
      </c>
      <c r="B80">
        <v>0.73089998960494995</v>
      </c>
      <c r="C80">
        <v>0.73839998245239258</v>
      </c>
      <c r="D80">
        <v>0.74269998073577881</v>
      </c>
      <c r="E80">
        <v>0.74709999561309814</v>
      </c>
      <c r="F80">
        <v>0.74930000305175781</v>
      </c>
      <c r="G80">
        <v>0.75349998474121094</v>
      </c>
      <c r="H80">
        <v>0.75730001926422119</v>
      </c>
      <c r="I80">
        <v>0.75999999046325684</v>
      </c>
      <c r="J80">
        <v>0.77060002088546753</v>
      </c>
      <c r="K80">
        <v>0.77439999580383301</v>
      </c>
      <c r="L80">
        <v>0.78270000219345093</v>
      </c>
    </row>
    <row r="81" spans="1:12" x14ac:dyDescent="0.3">
      <c r="A81" s="4" t="s">
        <v>80</v>
      </c>
      <c r="B81">
        <v>0.76080000400543213</v>
      </c>
      <c r="C81">
        <v>0.76520001888275146</v>
      </c>
      <c r="D81">
        <v>0.76880002021789551</v>
      </c>
      <c r="E81">
        <v>0.77270001173019409</v>
      </c>
      <c r="F81">
        <v>0.77389997243881226</v>
      </c>
      <c r="G81">
        <v>0.77480000257492065</v>
      </c>
      <c r="H81">
        <v>0.77549999952316284</v>
      </c>
      <c r="I81">
        <v>0.77859997749328613</v>
      </c>
      <c r="J81">
        <v>0.78049999475479126</v>
      </c>
      <c r="K81">
        <v>0.78299999237060547</v>
      </c>
      <c r="L81">
        <v>0.78619998693466187</v>
      </c>
    </row>
    <row r="82" spans="1:12" x14ac:dyDescent="0.3">
      <c r="A82" s="4" t="s">
        <v>81</v>
      </c>
      <c r="B82">
        <v>0.7434999942779541</v>
      </c>
      <c r="C82">
        <v>0.74610000848770142</v>
      </c>
      <c r="D82">
        <v>0.75859999656677246</v>
      </c>
      <c r="E82">
        <v>0.76230001449584961</v>
      </c>
      <c r="F82">
        <v>0.77340000867843628</v>
      </c>
      <c r="G82">
        <v>0.77780002355575562</v>
      </c>
      <c r="H82">
        <v>0.78359997272491455</v>
      </c>
      <c r="I82">
        <v>0.78869998455047607</v>
      </c>
      <c r="J82">
        <v>0.79540002346038818</v>
      </c>
      <c r="K82">
        <v>0.80140000581741333</v>
      </c>
      <c r="L82">
        <v>0.80739998817443848</v>
      </c>
    </row>
    <row r="83" spans="1:12" x14ac:dyDescent="0.3">
      <c r="A83" s="4" t="s">
        <v>82</v>
      </c>
      <c r="B83">
        <v>0.67189997434616089</v>
      </c>
      <c r="C83">
        <v>0.67510002851486206</v>
      </c>
      <c r="D83">
        <v>0.68150001764297485</v>
      </c>
      <c r="E83">
        <v>0.6841999888420105</v>
      </c>
      <c r="F83">
        <v>0.68519997596740723</v>
      </c>
      <c r="G83">
        <v>0.68690001964569092</v>
      </c>
      <c r="H83">
        <v>0.68940001726150513</v>
      </c>
      <c r="I83">
        <v>0.69120001792907715</v>
      </c>
      <c r="J83">
        <v>0.69419997930526733</v>
      </c>
      <c r="K83">
        <v>0.69749999046325684</v>
      </c>
      <c r="L83">
        <v>0.7006000280380249</v>
      </c>
    </row>
    <row r="84" spans="1:12" x14ac:dyDescent="0.3">
      <c r="A84" s="4" t="s">
        <v>83</v>
      </c>
      <c r="B84">
        <v>0.79559999704360962</v>
      </c>
      <c r="C84">
        <v>0.79220002889633179</v>
      </c>
      <c r="D84">
        <v>0.80239999294281006</v>
      </c>
      <c r="E84">
        <v>0.81269997358322144</v>
      </c>
      <c r="F84">
        <v>0.82400000095367432</v>
      </c>
      <c r="G84">
        <v>0.82349997758865356</v>
      </c>
      <c r="H84">
        <v>0.82410001754760742</v>
      </c>
      <c r="I84">
        <v>0.8320000171661377</v>
      </c>
      <c r="J84">
        <v>0.83020001649856567</v>
      </c>
      <c r="K84">
        <v>0.8310999870300293</v>
      </c>
      <c r="L84">
        <v>0.83009999990463257</v>
      </c>
    </row>
    <row r="85" spans="1:12" x14ac:dyDescent="0.3">
      <c r="A85" s="4" t="s">
        <v>84</v>
      </c>
      <c r="B85">
        <v>0.45239999890327454</v>
      </c>
      <c r="C85">
        <v>0.47179999947547913</v>
      </c>
      <c r="D85">
        <v>0.49950000643730164</v>
      </c>
      <c r="E85">
        <v>0.52340000867843628</v>
      </c>
      <c r="F85">
        <v>0.54970002174377441</v>
      </c>
      <c r="G85">
        <v>0.57209998369216919</v>
      </c>
      <c r="H85">
        <v>0.59179997444152832</v>
      </c>
      <c r="I85">
        <v>0.60250002145767212</v>
      </c>
      <c r="J85">
        <v>0.61580002307891846</v>
      </c>
      <c r="K85">
        <v>0.62919998168945313</v>
      </c>
      <c r="L85">
        <v>0.64079999923706055</v>
      </c>
    </row>
    <row r="86" spans="1:12" x14ac:dyDescent="0.3">
      <c r="A86" s="4" t="s">
        <v>85</v>
      </c>
      <c r="B86">
        <v>0.43930000066757202</v>
      </c>
      <c r="C86">
        <v>0.45789998769760132</v>
      </c>
      <c r="D86">
        <v>0.47630000114440918</v>
      </c>
      <c r="E86">
        <v>0.49500000476837158</v>
      </c>
      <c r="F86">
        <v>0.52179998159408569</v>
      </c>
      <c r="G86">
        <v>0.54589998722076416</v>
      </c>
      <c r="H86">
        <v>0.57289999723434448</v>
      </c>
      <c r="I86">
        <v>0.59719997644424438</v>
      </c>
      <c r="J86">
        <v>0.62059998512268066</v>
      </c>
      <c r="K86">
        <v>0.64340001344680786</v>
      </c>
      <c r="L86">
        <v>0.66460001468658447</v>
      </c>
    </row>
    <row r="87" spans="1:12" x14ac:dyDescent="0.3">
      <c r="A87" s="4" t="s">
        <v>86</v>
      </c>
      <c r="B87">
        <v>0.41370001435279846</v>
      </c>
      <c r="C87">
        <v>0.4293999969959259</v>
      </c>
      <c r="D87">
        <v>0.44220000505447388</v>
      </c>
      <c r="E87">
        <v>0.45860001444816589</v>
      </c>
      <c r="F87">
        <v>0.47979998588562012</v>
      </c>
      <c r="G87">
        <v>0.49819999933242798</v>
      </c>
      <c r="H87">
        <v>0.51789999008178711</v>
      </c>
      <c r="I87">
        <v>0.53680002689361572</v>
      </c>
      <c r="J87">
        <v>0.55379998683929443</v>
      </c>
      <c r="K87">
        <v>0.57090002298355103</v>
      </c>
      <c r="L87">
        <v>0.5845000147819519</v>
      </c>
    </row>
    <row r="88" spans="1:12" x14ac:dyDescent="0.3">
      <c r="A88" s="4" t="s">
        <v>87</v>
      </c>
      <c r="B88">
        <v>0.51289999485015869</v>
      </c>
      <c r="C88">
        <v>0.53240001201629639</v>
      </c>
      <c r="D88">
        <v>0.55059999227523804</v>
      </c>
      <c r="E88">
        <v>0.56669998168945313</v>
      </c>
      <c r="F88">
        <v>0.58520001173019409</v>
      </c>
      <c r="G88">
        <v>0.60290002822875977</v>
      </c>
      <c r="H88">
        <v>0.62089997529983521</v>
      </c>
      <c r="I88">
        <v>0.63760000467300415</v>
      </c>
      <c r="J88">
        <v>0.65450000762939453</v>
      </c>
      <c r="K88">
        <v>0.67089998722076416</v>
      </c>
      <c r="L88">
        <v>0.68599998950958252</v>
      </c>
    </row>
    <row r="89" spans="1:12" x14ac:dyDescent="0.3">
      <c r="A89" s="4" t="s">
        <v>88</v>
      </c>
      <c r="B89">
        <v>0.51749998331069946</v>
      </c>
      <c r="C89">
        <v>0.54199999570846558</v>
      </c>
      <c r="D89">
        <v>0.56180000305175781</v>
      </c>
      <c r="E89">
        <v>0.57770001888275146</v>
      </c>
      <c r="F89">
        <v>0.59789997339248657</v>
      </c>
      <c r="G89">
        <v>0.61510002613067627</v>
      </c>
      <c r="H89">
        <v>0.63220000267028809</v>
      </c>
      <c r="I89">
        <v>0.6478000283241272</v>
      </c>
      <c r="J89">
        <v>0.66289997100830078</v>
      </c>
      <c r="K89">
        <v>0.67659997940063477</v>
      </c>
      <c r="L89">
        <v>0.68910002708435059</v>
      </c>
    </row>
    <row r="90" spans="1:12" x14ac:dyDescent="0.3">
      <c r="A90" s="4" t="s">
        <v>89</v>
      </c>
      <c r="B90">
        <v>0.4779999852180481</v>
      </c>
      <c r="C90">
        <v>0.5</v>
      </c>
      <c r="D90">
        <v>0.51759999990463257</v>
      </c>
      <c r="E90">
        <v>0.53270000219345093</v>
      </c>
      <c r="F90">
        <v>0.55220001935958862</v>
      </c>
      <c r="G90">
        <v>0.57179999351501465</v>
      </c>
      <c r="H90">
        <v>0.58649998903274536</v>
      </c>
      <c r="I90">
        <v>0.60019999742507935</v>
      </c>
      <c r="J90">
        <v>0.61430001258850098</v>
      </c>
      <c r="K90">
        <v>0.62870001792907715</v>
      </c>
      <c r="L90">
        <v>0.64010000228881836</v>
      </c>
    </row>
    <row r="91" spans="1:12" x14ac:dyDescent="0.3">
      <c r="A91" s="4" t="s">
        <v>90</v>
      </c>
      <c r="B91">
        <v>0.53329998254776001</v>
      </c>
      <c r="C91">
        <v>0.55180001258850098</v>
      </c>
      <c r="D91">
        <v>0.56370002031326294</v>
      </c>
      <c r="E91">
        <v>0.57120001316070557</v>
      </c>
      <c r="F91">
        <v>0.57950001955032349</v>
      </c>
      <c r="G91">
        <v>0.58819997310638428</v>
      </c>
      <c r="H91">
        <v>0.59930002689361572</v>
      </c>
      <c r="I91">
        <v>0.60799998044967651</v>
      </c>
      <c r="J91">
        <v>0.61629998683929443</v>
      </c>
      <c r="K91">
        <v>0.62190002202987671</v>
      </c>
      <c r="L91">
        <v>0.62599998712539673</v>
      </c>
    </row>
    <row r="92" spans="1:12" x14ac:dyDescent="0.3">
      <c r="A92" s="4" t="s">
        <v>91</v>
      </c>
      <c r="B92">
        <v>0.5723000168800354</v>
      </c>
      <c r="C92">
        <v>0.58859997987747192</v>
      </c>
      <c r="D92">
        <v>0.6021999716758728</v>
      </c>
      <c r="E92">
        <v>0.61360001564025879</v>
      </c>
      <c r="F92">
        <v>0.62769997119903564</v>
      </c>
      <c r="G92">
        <v>0.64069998264312744</v>
      </c>
      <c r="H92">
        <v>0.65230000019073486</v>
      </c>
      <c r="I92">
        <v>0.66310000419616699</v>
      </c>
      <c r="J92">
        <v>0.67659997940063477</v>
      </c>
      <c r="K92">
        <v>0.68900001049041748</v>
      </c>
      <c r="L92">
        <v>0.70039999485015869</v>
      </c>
    </row>
    <row r="93" spans="1:12" x14ac:dyDescent="0.3">
      <c r="A93" s="4" t="s">
        <v>92</v>
      </c>
      <c r="B93">
        <v>0.54350000619888306</v>
      </c>
      <c r="C93">
        <v>0.55110001564025879</v>
      </c>
      <c r="D93">
        <v>0.56319999694824219</v>
      </c>
      <c r="E93">
        <v>0.57220000028610229</v>
      </c>
      <c r="F93">
        <v>0.58279997110366821</v>
      </c>
      <c r="G93">
        <v>0.59350001811981201</v>
      </c>
      <c r="H93">
        <v>0.60559999942779541</v>
      </c>
      <c r="I93">
        <v>0.62440001964569092</v>
      </c>
      <c r="J93">
        <v>0.64060002565383911</v>
      </c>
      <c r="K93">
        <v>0.65420001745223999</v>
      </c>
      <c r="L93">
        <v>0.66659998893737793</v>
      </c>
    </row>
    <row r="94" spans="1:12" x14ac:dyDescent="0.3">
      <c r="A94" s="4" t="s">
        <v>93</v>
      </c>
      <c r="B94">
        <v>0.53070002794265747</v>
      </c>
      <c r="C94">
        <v>0.53810000419616699</v>
      </c>
      <c r="D94">
        <v>0.54720002412796021</v>
      </c>
      <c r="E94">
        <v>0.55279999971389771</v>
      </c>
      <c r="F94">
        <v>0.56089997291564941</v>
      </c>
      <c r="G94">
        <v>0.569100022315979</v>
      </c>
      <c r="H94">
        <v>0.57740002870559692</v>
      </c>
      <c r="I94">
        <v>0.58710002899169922</v>
      </c>
      <c r="J94">
        <v>0.60089999437332153</v>
      </c>
      <c r="K94">
        <v>0.61309999227523804</v>
      </c>
      <c r="L94">
        <v>0.6226000189781189</v>
      </c>
    </row>
    <row r="95" spans="1:12" x14ac:dyDescent="0.3">
      <c r="A95" s="4" t="s">
        <v>94</v>
      </c>
      <c r="B95">
        <v>0.49410000443458557</v>
      </c>
      <c r="C95">
        <v>0.506600022315979</v>
      </c>
      <c r="D95">
        <v>0.51730000972747803</v>
      </c>
      <c r="E95">
        <v>0.5250999927520752</v>
      </c>
      <c r="F95">
        <v>0.5382000207901001</v>
      </c>
      <c r="G95">
        <v>0.55680000782012939</v>
      </c>
      <c r="H95">
        <v>0.57270002365112305</v>
      </c>
      <c r="I95">
        <v>0.58670002222061157</v>
      </c>
      <c r="J95">
        <v>0.60479998588562012</v>
      </c>
      <c r="K95">
        <v>0.61959999799728394</v>
      </c>
      <c r="L95">
        <v>0.63319998979568481</v>
      </c>
    </row>
    <row r="96" spans="1:12" x14ac:dyDescent="0.3">
      <c r="A96" s="4" t="s">
        <v>95</v>
      </c>
      <c r="B96">
        <v>0.55879998207092285</v>
      </c>
      <c r="C96">
        <v>0.57090002298355103</v>
      </c>
      <c r="D96">
        <v>0.58370000123977661</v>
      </c>
      <c r="E96">
        <v>0.59249997138977051</v>
      </c>
      <c r="F96">
        <v>0.56760001182556152</v>
      </c>
      <c r="G96">
        <v>0.59369999170303345</v>
      </c>
      <c r="H96">
        <v>0.60170000791549683</v>
      </c>
      <c r="I96">
        <v>0.61220002174377441</v>
      </c>
      <c r="J96">
        <v>0.62449997663497925</v>
      </c>
      <c r="K96">
        <v>0.63370001316070557</v>
      </c>
      <c r="L96">
        <v>0.63639998435974121</v>
      </c>
    </row>
    <row r="97" spans="1:12" x14ac:dyDescent="0.3">
      <c r="A97" s="4" t="s">
        <v>96</v>
      </c>
      <c r="B97">
        <v>0.46759998798370361</v>
      </c>
      <c r="C97">
        <v>0.476500004529953</v>
      </c>
      <c r="D97">
        <v>0.48559999465942383</v>
      </c>
      <c r="E97">
        <v>0.49439999461174011</v>
      </c>
      <c r="F97">
        <v>0.50209999084472656</v>
      </c>
      <c r="G97">
        <v>0.50499999523162842</v>
      </c>
      <c r="H97">
        <v>0.51150000095367432</v>
      </c>
      <c r="I97">
        <v>0.51940000057220459</v>
      </c>
      <c r="J97">
        <v>0.52810001373291016</v>
      </c>
      <c r="K97">
        <v>0.53829997777938843</v>
      </c>
      <c r="L97">
        <v>0.54839998483657837</v>
      </c>
    </row>
    <row r="98" spans="1:12" x14ac:dyDescent="0.3">
      <c r="A98" s="4" t="s">
        <v>97</v>
      </c>
      <c r="B98">
        <v>0.44670000672340393</v>
      </c>
      <c r="C98">
        <v>0.4593999981880188</v>
      </c>
      <c r="D98">
        <v>0.46779999136924744</v>
      </c>
      <c r="E98">
        <v>0.47740000486373901</v>
      </c>
      <c r="F98">
        <v>0.48890000581741333</v>
      </c>
      <c r="G98">
        <v>0.49729999899864197</v>
      </c>
      <c r="H98">
        <v>0.50669997930526733</v>
      </c>
      <c r="I98">
        <v>0.51740002632141113</v>
      </c>
      <c r="J98">
        <v>0.5275999903678894</v>
      </c>
      <c r="K98">
        <v>0.53869998455047607</v>
      </c>
      <c r="L98">
        <v>0.54720002412796021</v>
      </c>
    </row>
    <row r="99" spans="1:12" x14ac:dyDescent="0.3">
      <c r="A99" s="4" t="s">
        <v>98</v>
      </c>
      <c r="B99">
        <v>0.4885999858379364</v>
      </c>
      <c r="C99">
        <v>0.50470000505447388</v>
      </c>
      <c r="D99">
        <v>0.51429998874664307</v>
      </c>
      <c r="E99">
        <v>0.52120000123977661</v>
      </c>
      <c r="F99">
        <v>0.53130000829696655</v>
      </c>
      <c r="G99">
        <v>0.53920000791549683</v>
      </c>
      <c r="H99">
        <v>0.55080002546310425</v>
      </c>
      <c r="I99">
        <v>0.55870002508163452</v>
      </c>
      <c r="J99">
        <v>0.56480002403259277</v>
      </c>
      <c r="K99">
        <v>0.5746999979019165</v>
      </c>
      <c r="L99">
        <v>0.58179998397827148</v>
      </c>
    </row>
    <row r="100" spans="1:12" x14ac:dyDescent="0.3">
      <c r="A100" s="4" t="s">
        <v>99</v>
      </c>
      <c r="B100">
        <v>0.49380001425743103</v>
      </c>
      <c r="C100">
        <v>0.50419998168945313</v>
      </c>
      <c r="D100">
        <v>0.51120001077651978</v>
      </c>
      <c r="E100">
        <v>0.51719999313354492</v>
      </c>
      <c r="F100">
        <v>0.52369999885559082</v>
      </c>
      <c r="G100">
        <v>0.52929997444152832</v>
      </c>
      <c r="H100">
        <v>0.53829997777938843</v>
      </c>
      <c r="I100">
        <v>0.54750001430511475</v>
      </c>
      <c r="J100">
        <v>0.55540001392364502</v>
      </c>
      <c r="K100">
        <v>0.56290000677108765</v>
      </c>
      <c r="L100">
        <v>0.57050001621246338</v>
      </c>
    </row>
    <row r="101" spans="1:12" x14ac:dyDescent="0.3">
      <c r="A101" s="4" t="s">
        <v>100</v>
      </c>
      <c r="B101">
        <v>0.50010001659393311</v>
      </c>
      <c r="C101">
        <v>0.51450002193450928</v>
      </c>
      <c r="D101">
        <v>0.52310001850128174</v>
      </c>
      <c r="E101">
        <v>0.53240001201629639</v>
      </c>
      <c r="F101">
        <v>0.54589998722076416</v>
      </c>
      <c r="G101">
        <v>0.55199998617172241</v>
      </c>
      <c r="H101">
        <v>0.56370002031326294</v>
      </c>
      <c r="I101">
        <v>0.57669997215270996</v>
      </c>
      <c r="J101">
        <v>0.58689999580383301</v>
      </c>
      <c r="K101">
        <v>0.59850001335144043</v>
      </c>
      <c r="L101">
        <v>0.60769999027252197</v>
      </c>
    </row>
    <row r="102" spans="1:12" x14ac:dyDescent="0.3">
      <c r="A102" s="4" t="s">
        <v>101</v>
      </c>
      <c r="B102">
        <v>0.46230000257492065</v>
      </c>
      <c r="C102">
        <v>0.4731999933719635</v>
      </c>
      <c r="D102">
        <v>0.48230001330375671</v>
      </c>
      <c r="E102">
        <v>0.49120000004768372</v>
      </c>
      <c r="F102">
        <v>0.49959999322891235</v>
      </c>
      <c r="G102">
        <v>0.50959998369216919</v>
      </c>
      <c r="H102">
        <v>0.52029997110366821</v>
      </c>
      <c r="I102">
        <v>0.52890002727508545</v>
      </c>
      <c r="J102">
        <v>0.5382000207901001</v>
      </c>
      <c r="K102">
        <v>0.54890000820159912</v>
      </c>
      <c r="L102">
        <v>0.55750000476837158</v>
      </c>
    </row>
    <row r="103" spans="1:12" x14ac:dyDescent="0.3">
      <c r="A103" s="4" t="s">
        <v>139</v>
      </c>
      <c r="B103">
        <v>6.8800002336502075E-2</v>
      </c>
      <c r="C103">
        <v>7.590000331401825E-2</v>
      </c>
      <c r="D103">
        <v>7.5099997222423553E-2</v>
      </c>
      <c r="E103">
        <v>7.4600003659725189E-2</v>
      </c>
      <c r="F103">
        <v>7.4400000274181366E-2</v>
      </c>
      <c r="G103">
        <v>7.3499999940395355E-2</v>
      </c>
      <c r="H103">
        <v>7.3100000619888306E-2</v>
      </c>
      <c r="I103">
        <v>7.3299996554851532E-2</v>
      </c>
      <c r="J103">
        <v>7.3200002312660217E-2</v>
      </c>
      <c r="K103">
        <v>7.3499999940395355E-2</v>
      </c>
      <c r="L103">
        <v>7.3399998247623444E-2</v>
      </c>
    </row>
    <row r="104" spans="1:12" x14ac:dyDescent="0.3">
      <c r="A104" s="4" t="s">
        <v>140</v>
      </c>
      <c r="B104">
        <v>7.0299997925758362E-2</v>
      </c>
      <c r="C104">
        <v>7.4000000953674316E-2</v>
      </c>
      <c r="D104">
        <v>7.6399996876716614E-2</v>
      </c>
      <c r="E104">
        <v>7.680000364780426E-2</v>
      </c>
      <c r="F104">
        <v>7.6300002634525299E-2</v>
      </c>
      <c r="G104">
        <v>7.5699999928474426E-2</v>
      </c>
      <c r="H104">
        <v>7.5499996542930603E-2</v>
      </c>
      <c r="I104">
        <v>7.5699999928474426E-2</v>
      </c>
      <c r="J104">
        <v>7.5599998235702515E-2</v>
      </c>
      <c r="K104">
        <v>7.5800001621246338E-2</v>
      </c>
      <c r="L104">
        <v>7.6300002634525299E-2</v>
      </c>
    </row>
    <row r="105" spans="1:12" x14ac:dyDescent="0.3">
      <c r="A105" s="4" t="s">
        <v>141</v>
      </c>
      <c r="B105">
        <v>0.52410000562667847</v>
      </c>
      <c r="C105">
        <v>0.52700001001358032</v>
      </c>
      <c r="D105">
        <v>0.52670001983642578</v>
      </c>
      <c r="E105">
        <v>0.52579998970031738</v>
      </c>
      <c r="F105">
        <v>0.52530002593994141</v>
      </c>
      <c r="G105">
        <v>0.52569997310638428</v>
      </c>
      <c r="H105">
        <v>0.52560001611709595</v>
      </c>
      <c r="I105">
        <v>0.52679997682571411</v>
      </c>
      <c r="J105">
        <v>0.52679997682571411</v>
      </c>
      <c r="K105">
        <v>0.52609997987747192</v>
      </c>
      <c r="L105">
        <v>0.52560001611709595</v>
      </c>
    </row>
    <row r="106" spans="1:12" x14ac:dyDescent="0.3">
      <c r="A106" s="4" t="s">
        <v>142</v>
      </c>
      <c r="B106">
        <v>0.51929998397827148</v>
      </c>
      <c r="C106">
        <v>0.51639997959136963</v>
      </c>
      <c r="D106">
        <v>0.51590001583099365</v>
      </c>
      <c r="E106">
        <v>0.51349997520446777</v>
      </c>
      <c r="F106">
        <v>0.51499998569488525</v>
      </c>
      <c r="G106">
        <v>0.51719999313354492</v>
      </c>
      <c r="H106">
        <v>0.51829999685287476</v>
      </c>
      <c r="I106">
        <v>0.51899999380111694</v>
      </c>
      <c r="J106">
        <v>0.51789999008178711</v>
      </c>
      <c r="K106">
        <v>0.51810002326965332</v>
      </c>
      <c r="L106">
        <v>0.5187000036239624</v>
      </c>
    </row>
    <row r="107" spans="1:12" x14ac:dyDescent="0.3">
      <c r="A107" s="4" t="s">
        <v>143</v>
      </c>
      <c r="B107">
        <v>0.49610000848770142</v>
      </c>
      <c r="C107">
        <v>0.5</v>
      </c>
      <c r="D107">
        <v>0.49729999899864197</v>
      </c>
      <c r="E107">
        <v>0.49149999022483826</v>
      </c>
      <c r="F107">
        <v>0.4885999858379364</v>
      </c>
      <c r="G107">
        <v>0.48579999804496765</v>
      </c>
      <c r="H107">
        <v>0.48559999465942383</v>
      </c>
      <c r="I107">
        <v>0.48769998550415039</v>
      </c>
      <c r="J107">
        <v>0.4885999858379364</v>
      </c>
      <c r="K107">
        <v>0.48769998550415039</v>
      </c>
      <c r="L107">
        <v>0.48910000920295715</v>
      </c>
    </row>
    <row r="108" spans="1:12" x14ac:dyDescent="0.3">
      <c r="A108" s="4" t="s">
        <v>102</v>
      </c>
      <c r="B108">
        <v>0.64950001239776611</v>
      </c>
      <c r="C108">
        <v>0.64160001277923584</v>
      </c>
      <c r="D108">
        <v>0.63779997825622559</v>
      </c>
      <c r="E108">
        <v>0.63870000839233398</v>
      </c>
      <c r="F108">
        <v>0.63950002193450928</v>
      </c>
      <c r="G108">
        <v>0.64109998941421509</v>
      </c>
      <c r="H108">
        <v>0.63870000839233398</v>
      </c>
      <c r="I108">
        <v>0.63789999485015869</v>
      </c>
      <c r="J108">
        <v>0.63550001382827759</v>
      </c>
      <c r="K108">
        <v>0.63650000095367432</v>
      </c>
      <c r="L108">
        <v>0.63630002737045288</v>
      </c>
    </row>
    <row r="109" spans="1:12" x14ac:dyDescent="0.3">
      <c r="A109" s="4" t="s">
        <v>103</v>
      </c>
      <c r="B109">
        <v>0.69520002603530884</v>
      </c>
      <c r="C109">
        <v>0.68919998407363892</v>
      </c>
      <c r="D109">
        <v>0.68489998579025269</v>
      </c>
      <c r="E109">
        <v>0.67809998989105225</v>
      </c>
      <c r="F109">
        <v>0.67339998483657837</v>
      </c>
      <c r="G109">
        <v>0.67019999027252197</v>
      </c>
      <c r="H109">
        <v>0.66960000991821289</v>
      </c>
      <c r="I109">
        <v>0.66600000858306885</v>
      </c>
      <c r="J109">
        <v>0.66430002450942993</v>
      </c>
      <c r="K109">
        <v>0.66439998149871826</v>
      </c>
      <c r="L109">
        <v>0.66310000419616699</v>
      </c>
    </row>
    <row r="110" spans="1:12" x14ac:dyDescent="0.3">
      <c r="A110" s="4" t="s">
        <v>104</v>
      </c>
      <c r="B110">
        <v>0.73299998044967651</v>
      </c>
      <c r="C110">
        <v>0.72219997644424438</v>
      </c>
      <c r="D110">
        <v>0.72369998693466187</v>
      </c>
      <c r="E110">
        <v>0.71880000829696655</v>
      </c>
      <c r="F110">
        <v>0.70850002765655518</v>
      </c>
      <c r="G110">
        <v>0.70560002326965332</v>
      </c>
      <c r="H110">
        <v>0.70329999923706055</v>
      </c>
      <c r="I110">
        <v>0.70149999856948853</v>
      </c>
      <c r="J110">
        <v>0.69709998369216919</v>
      </c>
      <c r="K110">
        <v>0.69630002975463867</v>
      </c>
      <c r="L110">
        <v>0.69690001010894775</v>
      </c>
    </row>
    <row r="111" spans="1:12" x14ac:dyDescent="0.3">
      <c r="A111" s="4" t="s">
        <v>105</v>
      </c>
      <c r="B111">
        <v>0.51529997587203979</v>
      </c>
      <c r="C111">
        <v>0.5195000171661377</v>
      </c>
      <c r="D111">
        <v>0.51550000905990601</v>
      </c>
      <c r="E111">
        <v>0.51520001888275146</v>
      </c>
      <c r="F111">
        <v>0.51260000467300415</v>
      </c>
      <c r="G111">
        <v>0.51109999418258667</v>
      </c>
      <c r="H111">
        <v>0.50880002975463867</v>
      </c>
      <c r="I111">
        <v>0.50629997253417969</v>
      </c>
      <c r="J111">
        <v>0.50520002841949463</v>
      </c>
      <c r="K111">
        <v>0.50379997491836548</v>
      </c>
      <c r="L111">
        <v>0.50360000133514404</v>
      </c>
    </row>
    <row r="112" spans="1:12" x14ac:dyDescent="0.3">
      <c r="A112" s="4" t="s">
        <v>106</v>
      </c>
      <c r="B112">
        <v>0.49779999256134033</v>
      </c>
      <c r="C112">
        <v>0.49930000305175781</v>
      </c>
      <c r="D112">
        <v>0.49649998545646667</v>
      </c>
      <c r="E112">
        <v>0.49340000748634338</v>
      </c>
      <c r="F112">
        <v>0.48600000143051147</v>
      </c>
      <c r="G112">
        <v>0.4830000102519989</v>
      </c>
      <c r="H112">
        <v>0.47900000214576721</v>
      </c>
      <c r="I112">
        <v>0.47920000553131104</v>
      </c>
      <c r="J112">
        <v>0.47900000214576721</v>
      </c>
      <c r="K112">
        <v>0.47749999165534973</v>
      </c>
      <c r="L112">
        <v>0.47630000114440918</v>
      </c>
    </row>
    <row r="113" spans="1:12" x14ac:dyDescent="0.3">
      <c r="A113" s="4" t="s">
        <v>107</v>
      </c>
      <c r="B113">
        <v>0.51239997148513794</v>
      </c>
      <c r="C113">
        <v>0.51490002870559692</v>
      </c>
      <c r="D113">
        <v>0.5163000226020813</v>
      </c>
      <c r="E113">
        <v>0.51039999723434448</v>
      </c>
      <c r="F113">
        <v>0.50499999523162842</v>
      </c>
      <c r="G113">
        <v>0.50209999084472656</v>
      </c>
      <c r="H113">
        <v>0.50129997730255127</v>
      </c>
      <c r="I113">
        <v>0.50099998712539673</v>
      </c>
      <c r="J113">
        <v>0.50019997358322144</v>
      </c>
      <c r="K113">
        <v>0.50050002336502075</v>
      </c>
      <c r="L113">
        <v>0.49979999661445618</v>
      </c>
    </row>
    <row r="114" spans="1:12" x14ac:dyDescent="0.3">
      <c r="A114" s="4" t="s">
        <v>108</v>
      </c>
      <c r="B114">
        <v>0.27289998531341553</v>
      </c>
      <c r="C114">
        <v>0.27110001444816589</v>
      </c>
      <c r="D114">
        <v>0.27110001444816589</v>
      </c>
      <c r="E114">
        <v>0.27129998803138733</v>
      </c>
      <c r="F114">
        <v>0.2703000009059906</v>
      </c>
      <c r="G114">
        <v>0.26850000023841858</v>
      </c>
      <c r="H114">
        <v>0.26809999346733093</v>
      </c>
      <c r="I114">
        <v>0.26769998669624329</v>
      </c>
      <c r="J114">
        <v>0.26669999957084656</v>
      </c>
      <c r="K114">
        <v>0.26570001244544983</v>
      </c>
      <c r="L114">
        <v>0.26589998602867126</v>
      </c>
    </row>
    <row r="115" spans="1:12" x14ac:dyDescent="0.3">
      <c r="A115" s="4" t="s">
        <v>109</v>
      </c>
      <c r="B115">
        <v>0.25949999690055847</v>
      </c>
      <c r="C115">
        <v>0.25679999589920044</v>
      </c>
      <c r="D115">
        <v>0.25940001010894775</v>
      </c>
      <c r="E115">
        <v>0.258899986743927</v>
      </c>
      <c r="F115">
        <v>0.258899986743927</v>
      </c>
      <c r="G115">
        <v>0.25900000333786011</v>
      </c>
      <c r="H115">
        <v>0.25769999623298645</v>
      </c>
      <c r="I115">
        <v>0.25690001249313354</v>
      </c>
      <c r="J115">
        <v>0.25519999861717224</v>
      </c>
      <c r="K115">
        <v>0.2549000084400177</v>
      </c>
      <c r="L115">
        <v>0.25380000472068787</v>
      </c>
    </row>
    <row r="116" spans="1:12" x14ac:dyDescent="0.3">
      <c r="A116" s="4" t="s">
        <v>110</v>
      </c>
      <c r="B116">
        <v>0.25900000333786011</v>
      </c>
      <c r="C116">
        <v>0.25720000267028809</v>
      </c>
      <c r="D116">
        <v>0.25740000605583191</v>
      </c>
      <c r="E116">
        <v>0.25819998979568481</v>
      </c>
      <c r="F116">
        <v>0.25360000133514404</v>
      </c>
      <c r="G116">
        <v>0.25400000810623169</v>
      </c>
      <c r="H116">
        <v>0.25350001454353333</v>
      </c>
      <c r="I116">
        <v>0.25339999794960022</v>
      </c>
      <c r="J116">
        <v>0.25189998745918274</v>
      </c>
      <c r="K116">
        <v>0.25080001354217529</v>
      </c>
      <c r="L116">
        <v>0.2515999972820282</v>
      </c>
    </row>
    <row r="117" spans="1:12" x14ac:dyDescent="0.3">
      <c r="A117" s="4" t="s">
        <v>111</v>
      </c>
      <c r="B117">
        <v>0.34229999780654907</v>
      </c>
      <c r="C117">
        <v>0.33529999852180481</v>
      </c>
      <c r="D117">
        <v>0.33520001173019409</v>
      </c>
      <c r="E117">
        <v>0.33689999580383301</v>
      </c>
      <c r="F117">
        <v>0.33579999208450317</v>
      </c>
      <c r="G117">
        <v>0.33489999175071716</v>
      </c>
      <c r="H117">
        <v>0.33340001106262207</v>
      </c>
      <c r="I117">
        <v>0.33289998769760132</v>
      </c>
      <c r="J117">
        <v>0.32969999313354492</v>
      </c>
      <c r="K117">
        <v>0.32929998636245728</v>
      </c>
      <c r="L117">
        <v>0.33000001311302185</v>
      </c>
    </row>
    <row r="118" spans="1:12" x14ac:dyDescent="0.3">
      <c r="A118" s="4" t="s">
        <v>112</v>
      </c>
      <c r="B118">
        <v>0.3140999972820282</v>
      </c>
      <c r="C118">
        <v>0.31430000066757202</v>
      </c>
      <c r="D118">
        <v>0.31299999356269836</v>
      </c>
      <c r="E118">
        <v>0.31679999828338623</v>
      </c>
      <c r="F118">
        <v>0.31659999489784241</v>
      </c>
      <c r="G118">
        <v>0.31639999151229858</v>
      </c>
      <c r="H118">
        <v>0.31499999761581421</v>
      </c>
      <c r="I118">
        <v>0.31389999389648438</v>
      </c>
      <c r="J118">
        <v>0.3125</v>
      </c>
      <c r="K118">
        <v>0.31200000643730164</v>
      </c>
      <c r="L118">
        <v>0.31040000915527344</v>
      </c>
    </row>
    <row r="119" spans="1:12" x14ac:dyDescent="0.3">
      <c r="A119" s="4" t="s">
        <v>113</v>
      </c>
      <c r="B119">
        <v>0.3684999942779541</v>
      </c>
      <c r="C119">
        <v>0.36919999122619629</v>
      </c>
      <c r="D119">
        <v>0.36800000071525574</v>
      </c>
      <c r="E119">
        <v>0.36739999055862427</v>
      </c>
      <c r="F119">
        <v>0.36419999599456787</v>
      </c>
      <c r="G119">
        <v>0.36269998550415039</v>
      </c>
      <c r="H119">
        <v>0.36349999904632568</v>
      </c>
      <c r="I119">
        <v>0.36109998822212219</v>
      </c>
      <c r="J119">
        <v>0.3619999885559082</v>
      </c>
      <c r="K119">
        <v>0.35949999094009399</v>
      </c>
      <c r="L119">
        <v>0.3628000020980835</v>
      </c>
    </row>
    <row r="120" spans="1:12" x14ac:dyDescent="0.3">
      <c r="A120" s="4" t="s">
        <v>114</v>
      </c>
      <c r="B120">
        <v>0.71439999341964722</v>
      </c>
      <c r="C120">
        <v>0.7093999981880188</v>
      </c>
      <c r="D120">
        <v>0.70209997892379761</v>
      </c>
      <c r="E120">
        <v>0.69760000705718994</v>
      </c>
      <c r="F120">
        <v>0.69950002431869507</v>
      </c>
      <c r="G120">
        <v>0.69609999656677246</v>
      </c>
      <c r="H120">
        <v>0.69499999284744263</v>
      </c>
      <c r="I120">
        <v>0.6940000057220459</v>
      </c>
      <c r="J120">
        <v>0.69359999895095825</v>
      </c>
      <c r="K120">
        <v>0.69239997863769531</v>
      </c>
      <c r="L120">
        <v>0.69209998846054077</v>
      </c>
    </row>
    <row r="121" spans="1:12" x14ac:dyDescent="0.3">
      <c r="A121" s="4" t="s">
        <v>115</v>
      </c>
      <c r="B121">
        <v>0.70440000295639038</v>
      </c>
      <c r="C121">
        <v>0.70550000667572021</v>
      </c>
      <c r="D121">
        <v>0.69840002059936523</v>
      </c>
      <c r="E121">
        <v>0.69559997320175171</v>
      </c>
      <c r="F121">
        <v>0.69050002098083496</v>
      </c>
      <c r="G121">
        <v>0.69169998168945313</v>
      </c>
      <c r="H121">
        <v>0.69059997797012329</v>
      </c>
      <c r="I121">
        <v>0.68900001049041748</v>
      </c>
      <c r="J121">
        <v>0.6875</v>
      </c>
      <c r="K121">
        <v>0.68489998579025269</v>
      </c>
      <c r="L121">
        <v>0.6843000054359436</v>
      </c>
    </row>
    <row r="122" spans="1:12" x14ac:dyDescent="0.3">
      <c r="A122" s="4" t="s">
        <v>116</v>
      </c>
      <c r="B122">
        <v>0.7257000207901001</v>
      </c>
      <c r="C122">
        <v>0.72329998016357422</v>
      </c>
      <c r="D122">
        <v>0.7159000039100647</v>
      </c>
      <c r="E122">
        <v>0.71619999408721924</v>
      </c>
      <c r="F122">
        <v>0.70959997177124023</v>
      </c>
      <c r="G122">
        <v>0.71170002222061157</v>
      </c>
      <c r="H122">
        <v>0.70959997177124023</v>
      </c>
      <c r="I122">
        <v>0.70779997110366821</v>
      </c>
      <c r="J122">
        <v>0.7060999870300293</v>
      </c>
      <c r="K122">
        <v>0.70450001955032349</v>
      </c>
      <c r="L122">
        <v>0.70260000228881836</v>
      </c>
    </row>
    <row r="123" spans="1:12" x14ac:dyDescent="0.3">
      <c r="A123" s="4" t="s">
        <v>117</v>
      </c>
      <c r="B123">
        <v>0.41010001301765442</v>
      </c>
      <c r="C123">
        <v>0.40790000557899475</v>
      </c>
      <c r="D123">
        <v>0.40929999947547913</v>
      </c>
      <c r="E123">
        <v>0.41040000319480896</v>
      </c>
      <c r="F123">
        <v>0.40959998965263367</v>
      </c>
      <c r="G123">
        <v>0.41159999370574951</v>
      </c>
      <c r="H123">
        <v>0.41139999032020569</v>
      </c>
      <c r="I123">
        <v>0.41150000691413879</v>
      </c>
      <c r="J123">
        <v>0.41139999032020569</v>
      </c>
      <c r="K123">
        <v>0.4122999906539917</v>
      </c>
      <c r="L123">
        <v>0.41280001401901245</v>
      </c>
    </row>
    <row r="124" spans="1:12" x14ac:dyDescent="0.3">
      <c r="A124" s="4" t="s">
        <v>118</v>
      </c>
      <c r="B124">
        <v>0.43230000138282776</v>
      </c>
      <c r="C124">
        <v>0.43169999122619629</v>
      </c>
      <c r="D124">
        <v>0.43389999866485596</v>
      </c>
      <c r="E124">
        <v>0.4325999915599823</v>
      </c>
      <c r="F124">
        <v>0.42980000376701355</v>
      </c>
      <c r="G124">
        <v>0.43090000748634338</v>
      </c>
      <c r="H124">
        <v>0.43140000104904175</v>
      </c>
      <c r="I124">
        <v>0.43140000104904175</v>
      </c>
      <c r="J124">
        <v>0.43130001425743103</v>
      </c>
      <c r="K124">
        <v>0.43079999089241028</v>
      </c>
      <c r="L124">
        <v>0.43090000748634338</v>
      </c>
    </row>
    <row r="125" spans="1:12" x14ac:dyDescent="0.3">
      <c r="A125" s="4" t="s">
        <v>119</v>
      </c>
      <c r="B125">
        <v>0.40139999985694885</v>
      </c>
      <c r="C125">
        <v>0.4002000093460083</v>
      </c>
      <c r="D125">
        <v>0.39950001239776611</v>
      </c>
      <c r="E125">
        <v>0.39980000257492065</v>
      </c>
      <c r="F125">
        <v>0.39989998936653137</v>
      </c>
      <c r="G125">
        <v>0.39959999918937683</v>
      </c>
      <c r="H125">
        <v>0.40040001273155212</v>
      </c>
      <c r="I125">
        <v>0.39989998936653137</v>
      </c>
      <c r="J125">
        <v>0.40040001273155212</v>
      </c>
      <c r="K125">
        <v>0.40200001001358032</v>
      </c>
      <c r="L125">
        <v>0.4025999903678894</v>
      </c>
    </row>
    <row r="126" spans="1:12" x14ac:dyDescent="0.3">
      <c r="A126" s="4" t="s">
        <v>120</v>
      </c>
      <c r="B126">
        <v>0.50620001554489136</v>
      </c>
      <c r="C126">
        <v>0.50050002336502075</v>
      </c>
      <c r="D126">
        <v>0.49099999666213989</v>
      </c>
      <c r="E126">
        <v>0.48899999260902405</v>
      </c>
      <c r="F126">
        <v>0.48960000276565552</v>
      </c>
      <c r="G126">
        <v>0.48899999260902405</v>
      </c>
      <c r="H126">
        <v>0.4869999885559082</v>
      </c>
      <c r="I126">
        <v>0.48500001430511475</v>
      </c>
      <c r="J126">
        <v>0.48590001463890076</v>
      </c>
      <c r="K126">
        <v>0.48510000109672546</v>
      </c>
      <c r="L126">
        <v>0.48550000786781311</v>
      </c>
    </row>
    <row r="127" spans="1:12" x14ac:dyDescent="0.3">
      <c r="A127" s="4" t="s">
        <v>121</v>
      </c>
      <c r="B127">
        <v>0.48980000615119934</v>
      </c>
      <c r="C127">
        <v>0.49480000138282776</v>
      </c>
      <c r="D127">
        <v>0.48629999160766602</v>
      </c>
      <c r="E127">
        <v>0.4796999990940094</v>
      </c>
      <c r="F127">
        <v>0.48089998960494995</v>
      </c>
      <c r="G127">
        <v>0.47839999198913574</v>
      </c>
      <c r="H127">
        <v>0.47690001130104065</v>
      </c>
      <c r="I127">
        <v>0.47540000081062317</v>
      </c>
      <c r="J127">
        <v>0.47560000419616699</v>
      </c>
      <c r="K127">
        <v>0.47729998826980591</v>
      </c>
      <c r="L127">
        <v>0.47749999165534973</v>
      </c>
    </row>
    <row r="128" spans="1:12" x14ac:dyDescent="0.3">
      <c r="A128" s="4" t="s">
        <v>122</v>
      </c>
      <c r="B128">
        <v>0.50739997625350952</v>
      </c>
      <c r="C128">
        <v>0.51010000705718994</v>
      </c>
      <c r="D128">
        <v>0.50199997425079346</v>
      </c>
      <c r="E128">
        <v>0.49970000982284546</v>
      </c>
      <c r="F128">
        <v>0.5031999945640564</v>
      </c>
      <c r="G128">
        <v>0.50120002031326294</v>
      </c>
      <c r="H128">
        <v>0.49970000982284546</v>
      </c>
      <c r="I128">
        <v>0.49799999594688416</v>
      </c>
      <c r="J128">
        <v>0.49750000238418579</v>
      </c>
      <c r="K128">
        <v>0.49790000915527344</v>
      </c>
      <c r="L128">
        <v>0.49720001220703125</v>
      </c>
    </row>
    <row r="129" spans="1:12" x14ac:dyDescent="0.3">
      <c r="A129" s="4" t="s">
        <v>123</v>
      </c>
      <c r="B129">
        <v>0.46439999341964722</v>
      </c>
      <c r="C129">
        <v>0.45600000023841858</v>
      </c>
      <c r="D129">
        <v>0.44990000128746033</v>
      </c>
      <c r="E129">
        <v>0.4496999979019165</v>
      </c>
      <c r="F129">
        <v>0.44810000061988831</v>
      </c>
      <c r="G129">
        <v>0.44760000705718994</v>
      </c>
      <c r="H129">
        <v>0.44629999995231628</v>
      </c>
      <c r="I129">
        <v>0.44589999318122864</v>
      </c>
      <c r="J129">
        <v>0.44600000977516174</v>
      </c>
      <c r="K129">
        <v>0.44519999623298645</v>
      </c>
      <c r="L129">
        <v>0.44519999623298645</v>
      </c>
    </row>
    <row r="130" spans="1:12" x14ac:dyDescent="0.3">
      <c r="A130" s="4" t="s">
        <v>124</v>
      </c>
      <c r="B130">
        <v>0.47569999098777771</v>
      </c>
      <c r="C130">
        <v>0.47350001335144043</v>
      </c>
      <c r="D130">
        <v>0.46689999103546143</v>
      </c>
      <c r="E130">
        <v>0.46610000729560852</v>
      </c>
      <c r="F130">
        <v>0.46700000762939453</v>
      </c>
      <c r="G130">
        <v>0.46619999408721924</v>
      </c>
      <c r="H130">
        <v>0.46279999613761902</v>
      </c>
      <c r="I130">
        <v>0.45899999141693115</v>
      </c>
      <c r="J130">
        <v>0.45820000767707825</v>
      </c>
      <c r="K130">
        <v>0.45750001072883606</v>
      </c>
      <c r="L130">
        <v>0.45759999752044678</v>
      </c>
    </row>
    <row r="131" spans="1:12" x14ac:dyDescent="0.3">
      <c r="A131" s="4" t="s">
        <v>125</v>
      </c>
      <c r="B131">
        <v>0.46689999103546143</v>
      </c>
      <c r="C131">
        <v>0.46090000867843628</v>
      </c>
      <c r="D131">
        <v>0.45660001039505005</v>
      </c>
      <c r="E131">
        <v>0.45140001177787781</v>
      </c>
      <c r="F131">
        <v>0.45109999179840088</v>
      </c>
      <c r="G131">
        <v>0.45260000228881836</v>
      </c>
      <c r="H131">
        <v>0.45170000195503235</v>
      </c>
      <c r="I131">
        <v>0.45140001177787781</v>
      </c>
      <c r="J131">
        <v>0.45120000839233398</v>
      </c>
      <c r="K131">
        <v>0.45059999823570251</v>
      </c>
      <c r="L131">
        <v>0.44980001449584961</v>
      </c>
    </row>
    <row r="136" spans="1:12" x14ac:dyDescent="0.3">
      <c r="A136" t="s">
        <v>126</v>
      </c>
      <c r="B136" s="1" t="s">
        <v>149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40"/>
  <sheetViews>
    <sheetView tabSelected="1" workbookViewId="0">
      <selection activeCell="L148" sqref="L148"/>
    </sheetView>
  </sheetViews>
  <sheetFormatPr defaultColWidth="11.5546875" defaultRowHeight="14.4" x14ac:dyDescent="0.3"/>
  <cols>
    <col min="1" max="1" width="14.33203125" customWidth="1"/>
  </cols>
  <sheetData>
    <row r="2" spans="1:23" x14ac:dyDescent="0.3">
      <c r="A2" t="s">
        <v>150</v>
      </c>
      <c r="N2">
        <v>91266</v>
      </c>
    </row>
    <row r="3" spans="1:23" x14ac:dyDescent="0.3">
      <c r="A3" s="11" t="s">
        <v>48</v>
      </c>
      <c r="B3" s="10">
        <v>0.53329998254776001</v>
      </c>
      <c r="C3" s="10">
        <v>0.5559999942779541</v>
      </c>
      <c r="D3" s="10">
        <v>0.58660000562667847</v>
      </c>
      <c r="E3" s="10">
        <v>0.62199997901916504</v>
      </c>
      <c r="F3" s="10">
        <v>0.65119999647140503</v>
      </c>
      <c r="G3" s="10">
        <v>0.66939997673034668</v>
      </c>
      <c r="H3" s="10">
        <v>0.69010001420974731</v>
      </c>
      <c r="I3" s="10">
        <v>0.71170002222061157</v>
      </c>
      <c r="J3" s="10">
        <v>0.71899998188018799</v>
      </c>
      <c r="K3" s="10">
        <v>0.72780001163482666</v>
      </c>
      <c r="L3" s="10">
        <v>0.74040001630783081</v>
      </c>
      <c r="N3">
        <v>0</v>
      </c>
      <c r="O3">
        <v>8.2016656796137455E-2</v>
      </c>
    </row>
    <row r="4" spans="1:23" x14ac:dyDescent="0.3">
      <c r="A4" s="11" t="s">
        <v>49</v>
      </c>
      <c r="B4" s="10">
        <v>0.62440001964569092</v>
      </c>
      <c r="C4" s="10">
        <v>0.66280001401901245</v>
      </c>
      <c r="D4" s="10">
        <v>0.66649997234344482</v>
      </c>
      <c r="E4" s="10">
        <v>0.67699998617172241</v>
      </c>
      <c r="F4" s="10">
        <v>0.68879997730255127</v>
      </c>
      <c r="G4" s="10">
        <v>0.69950002431869507</v>
      </c>
      <c r="H4" s="10">
        <v>0.70810002088546753</v>
      </c>
      <c r="I4" s="10">
        <v>0.71359997987747192</v>
      </c>
      <c r="J4" s="10">
        <v>0.71420001983642578</v>
      </c>
      <c r="K4" s="10">
        <v>0.71749997138977051</v>
      </c>
      <c r="L4" s="10">
        <v>0.73199999332427979</v>
      </c>
      <c r="N4">
        <v>3</v>
      </c>
      <c r="O4">
        <v>0.10493334134419752</v>
      </c>
    </row>
    <row r="5" spans="1:23" x14ac:dyDescent="0.3">
      <c r="A5" s="11" t="s">
        <v>50</v>
      </c>
      <c r="B5" s="10">
        <v>0.67979997396469116</v>
      </c>
      <c r="C5" s="10">
        <v>0.70099997520446777</v>
      </c>
      <c r="D5" s="10">
        <v>0.70840001106262207</v>
      </c>
      <c r="E5" s="10">
        <v>0.71369999647140503</v>
      </c>
      <c r="F5" s="10">
        <v>0.72619998455047607</v>
      </c>
      <c r="G5" s="10">
        <v>0.73860001564025879</v>
      </c>
      <c r="H5" s="10">
        <v>0.75040000677108765</v>
      </c>
      <c r="I5" s="10">
        <v>0.7631000280380249</v>
      </c>
      <c r="J5" s="10">
        <v>0.76759999990463257</v>
      </c>
      <c r="K5" s="10">
        <v>0.77640002965927124</v>
      </c>
      <c r="L5" s="10">
        <v>0.79420000314712524</v>
      </c>
      <c r="N5">
        <v>6</v>
      </c>
      <c r="O5">
        <v>0.11983333031336474</v>
      </c>
    </row>
    <row r="6" spans="1:23" x14ac:dyDescent="0.3">
      <c r="A6" s="11" t="s">
        <v>51</v>
      </c>
      <c r="B6" s="10">
        <v>0.7247999906539917</v>
      </c>
      <c r="C6" s="10">
        <v>0.75410002470016479</v>
      </c>
      <c r="D6" s="10">
        <v>0.77880001068115234</v>
      </c>
      <c r="E6" s="10">
        <v>0.79549998044967651</v>
      </c>
      <c r="F6" s="10">
        <v>0.81859999895095825</v>
      </c>
      <c r="G6" s="10">
        <v>0.84060001373291016</v>
      </c>
      <c r="H6" s="10">
        <v>0.8629000186920166</v>
      </c>
      <c r="I6" s="10">
        <v>0.88609999418258667</v>
      </c>
      <c r="J6" s="10">
        <v>0.90310001373291016</v>
      </c>
      <c r="K6" s="10">
        <v>0.92140001058578491</v>
      </c>
      <c r="L6" s="10">
        <v>0.94889998435974121</v>
      </c>
      <c r="N6">
        <v>9</v>
      </c>
      <c r="O6">
        <v>0.13628333806991577</v>
      </c>
    </row>
    <row r="7" spans="1:23" x14ac:dyDescent="0.3">
      <c r="A7" s="11" t="s">
        <v>52</v>
      </c>
      <c r="B7" s="10">
        <v>0.5055999755859375</v>
      </c>
      <c r="C7" s="10">
        <v>0.52090001106262207</v>
      </c>
      <c r="D7" s="10">
        <v>0.53210002183914185</v>
      </c>
      <c r="E7" s="10">
        <v>0.53920000791549683</v>
      </c>
      <c r="F7" s="10">
        <v>0.55190002918243408</v>
      </c>
      <c r="G7" s="10">
        <v>0.56410002708435059</v>
      </c>
      <c r="H7" s="10">
        <v>0.5745999813079834</v>
      </c>
      <c r="I7" s="10">
        <v>0.5853000283241272</v>
      </c>
      <c r="J7" s="10">
        <v>0.59600001573562622</v>
      </c>
      <c r="K7" s="10">
        <v>0.60199999809265137</v>
      </c>
      <c r="L7" s="10">
        <v>0.61769998073577881</v>
      </c>
      <c r="N7">
        <v>12</v>
      </c>
      <c r="O7">
        <v>0.15446666876475013</v>
      </c>
    </row>
    <row r="8" spans="1:23" x14ac:dyDescent="0.3">
      <c r="A8" s="11" t="s">
        <v>53</v>
      </c>
      <c r="B8" s="10">
        <v>0.5031999945640564</v>
      </c>
      <c r="C8" s="10">
        <v>0.52160000801086426</v>
      </c>
      <c r="D8" s="10">
        <v>0.52640002965927124</v>
      </c>
      <c r="E8" s="10">
        <v>0.53189998865127563</v>
      </c>
      <c r="F8" s="10">
        <v>0.54790002107620239</v>
      </c>
      <c r="G8" s="10">
        <v>0.56160002946853638</v>
      </c>
      <c r="H8" s="10">
        <v>0.57529997825622559</v>
      </c>
      <c r="I8" s="10">
        <v>0.58799999952316284</v>
      </c>
      <c r="J8" s="10">
        <v>0.59710001945495605</v>
      </c>
      <c r="K8" s="10">
        <v>0.60229998826980591</v>
      </c>
      <c r="L8" s="10">
        <v>0.61460000276565552</v>
      </c>
      <c r="N8">
        <v>15</v>
      </c>
      <c r="O8">
        <v>0.16940002640088392</v>
      </c>
    </row>
    <row r="9" spans="1:23" x14ac:dyDescent="0.3">
      <c r="A9" s="11" t="s">
        <v>141</v>
      </c>
      <c r="B9" s="10">
        <v>0.52410000562667847</v>
      </c>
      <c r="C9" s="10">
        <v>0.52700001001358032</v>
      </c>
      <c r="D9" s="10">
        <v>0.52670001983642578</v>
      </c>
      <c r="E9" s="10">
        <v>0.52579998970031738</v>
      </c>
      <c r="F9" s="10">
        <v>0.52530002593994141</v>
      </c>
      <c r="G9" s="10">
        <v>0.52569997310638428</v>
      </c>
      <c r="H9" s="10">
        <v>0.52560001611709595</v>
      </c>
      <c r="I9" s="10">
        <v>0.52679997682571411</v>
      </c>
      <c r="J9" s="10">
        <v>0.52679997682571411</v>
      </c>
      <c r="K9" s="10">
        <v>0.52609997987747192</v>
      </c>
      <c r="L9" s="10">
        <v>0.52560001611709595</v>
      </c>
      <c r="N9">
        <v>18</v>
      </c>
      <c r="O9">
        <v>0.18373333414395654</v>
      </c>
    </row>
    <row r="10" spans="1:23" x14ac:dyDescent="0.3">
      <c r="A10" s="11" t="s">
        <v>142</v>
      </c>
      <c r="B10" s="10">
        <v>0.51929998397827148</v>
      </c>
      <c r="C10" s="10">
        <v>0.51639997959136963</v>
      </c>
      <c r="D10" s="10">
        <v>0.51590001583099365</v>
      </c>
      <c r="E10" s="10">
        <v>0.51349997520446777</v>
      </c>
      <c r="F10" s="10">
        <v>0.51499998569488525</v>
      </c>
      <c r="G10" s="10">
        <v>0.51719999313354492</v>
      </c>
      <c r="H10" s="10">
        <v>0.51829999685287476</v>
      </c>
      <c r="I10" s="10">
        <v>0.51899999380111694</v>
      </c>
      <c r="J10" s="10">
        <v>0.51789999008178711</v>
      </c>
      <c r="K10" s="10">
        <v>0.51810002326965332</v>
      </c>
      <c r="L10" s="10">
        <v>0.5187000036239624</v>
      </c>
      <c r="N10">
        <v>21</v>
      </c>
      <c r="O10">
        <v>0.19680002331733704</v>
      </c>
    </row>
    <row r="11" spans="1:23" x14ac:dyDescent="0.3">
      <c r="A11" s="11" t="s">
        <v>143</v>
      </c>
      <c r="B11" s="10">
        <v>0.49610000848770142</v>
      </c>
      <c r="C11" s="10">
        <v>0.5</v>
      </c>
      <c r="D11" s="10">
        <v>0.49729999899864197</v>
      </c>
      <c r="E11" s="10">
        <v>0.49149999022483826</v>
      </c>
      <c r="F11" s="10">
        <v>0.4885999858379364</v>
      </c>
      <c r="G11" s="10">
        <v>0.48579999804496765</v>
      </c>
      <c r="H11" s="10">
        <v>0.48559999465942383</v>
      </c>
      <c r="I11" s="10">
        <v>0.48769998550415039</v>
      </c>
      <c r="J11" s="10">
        <v>0.4885999858379364</v>
      </c>
      <c r="K11" s="10">
        <v>0.48769998550415039</v>
      </c>
      <c r="L11" s="10">
        <v>0.48910000920295715</v>
      </c>
      <c r="N11">
        <v>24</v>
      </c>
      <c r="O11">
        <v>0.20506669084231055</v>
      </c>
    </row>
    <row r="12" spans="1:23" x14ac:dyDescent="0.3">
      <c r="A12" s="4" t="s">
        <v>127</v>
      </c>
      <c r="B12">
        <f>AVERAGE(B3:B8)-AVERAGE(B9:B11)</f>
        <v>8.2016656796137455E-2</v>
      </c>
      <c r="C12">
        <f t="shared" ref="C12:L12" si="0">AVERAGE(C3:C8)-AVERAGE(C9:C11)</f>
        <v>0.10493334134419752</v>
      </c>
      <c r="D12">
        <f t="shared" si="0"/>
        <v>0.11983333031336474</v>
      </c>
      <c r="E12">
        <f t="shared" si="0"/>
        <v>0.13628333806991577</v>
      </c>
      <c r="F12">
        <f t="shared" si="0"/>
        <v>0.15446666876475013</v>
      </c>
      <c r="G12">
        <f t="shared" si="0"/>
        <v>0.16940002640088392</v>
      </c>
      <c r="H12">
        <f t="shared" si="0"/>
        <v>0.18373333414395654</v>
      </c>
      <c r="I12">
        <f t="shared" si="0"/>
        <v>0.19680002331733704</v>
      </c>
      <c r="J12">
        <f t="shared" si="0"/>
        <v>0.20506669084231055</v>
      </c>
      <c r="K12">
        <f t="shared" si="0"/>
        <v>0.21393333872159326</v>
      </c>
      <c r="L12">
        <f t="shared" si="0"/>
        <v>0.23016665379206336</v>
      </c>
      <c r="N12">
        <v>27</v>
      </c>
      <c r="O12">
        <v>0.21393333872159326</v>
      </c>
    </row>
    <row r="13" spans="1:23" x14ac:dyDescent="0.3">
      <c r="N13">
        <v>30</v>
      </c>
      <c r="O13">
        <v>0.23016665379206336</v>
      </c>
    </row>
    <row r="14" spans="1:23" x14ac:dyDescent="0.3">
      <c r="M14" s="9"/>
    </row>
    <row r="16" spans="1:23" x14ac:dyDescent="0.3">
      <c r="W16" s="9"/>
    </row>
    <row r="17" spans="1:15" x14ac:dyDescent="0.3">
      <c r="A17" t="s">
        <v>151</v>
      </c>
      <c r="N17">
        <v>91267</v>
      </c>
    </row>
    <row r="18" spans="1:15" x14ac:dyDescent="0.3">
      <c r="A18" s="11" t="s">
        <v>54</v>
      </c>
      <c r="B18" s="10">
        <v>0.72519999742507935</v>
      </c>
      <c r="C18" s="10">
        <v>0.73350000381469727</v>
      </c>
      <c r="D18" s="10">
        <v>0.7378000020980835</v>
      </c>
      <c r="E18" s="10">
        <v>0.74129998683929443</v>
      </c>
      <c r="F18" s="10">
        <v>0.74430000782012939</v>
      </c>
      <c r="G18" s="10">
        <v>0.75129997730255127</v>
      </c>
      <c r="H18" s="10">
        <v>0.75999999046325684</v>
      </c>
      <c r="I18" s="10">
        <v>0.76429998874664307</v>
      </c>
      <c r="J18" s="10">
        <v>0.77130001783370972</v>
      </c>
      <c r="K18" s="10">
        <v>0.77300000190734863</v>
      </c>
      <c r="L18" s="10">
        <v>0.78130000829696655</v>
      </c>
      <c r="N18">
        <v>0</v>
      </c>
      <c r="O18">
        <v>-2.3233344157536751E-2</v>
      </c>
    </row>
    <row r="19" spans="1:15" x14ac:dyDescent="0.3">
      <c r="A19" s="11" t="s">
        <v>55</v>
      </c>
      <c r="B19" s="10">
        <v>0.63440001010894775</v>
      </c>
      <c r="C19" s="10">
        <v>0.63459998369216919</v>
      </c>
      <c r="D19" s="10">
        <v>0.64740002155303955</v>
      </c>
      <c r="E19" s="10">
        <v>0.65719997882843018</v>
      </c>
      <c r="F19" s="10">
        <v>0.66149997711181641</v>
      </c>
      <c r="G19" s="10">
        <v>0.66729998588562012</v>
      </c>
      <c r="H19" s="10">
        <v>0.67379999160766602</v>
      </c>
      <c r="I19" s="10">
        <v>0.68320000171661377</v>
      </c>
      <c r="J19" s="10">
        <v>0.69150000810623169</v>
      </c>
      <c r="K19" s="10">
        <v>0.70139998197555542</v>
      </c>
      <c r="L19" s="10">
        <v>0.70920002460479736</v>
      </c>
      <c r="N19">
        <v>3</v>
      </c>
      <c r="O19">
        <v>-1.1399994293848636E-2</v>
      </c>
    </row>
    <row r="20" spans="1:15" x14ac:dyDescent="0.3">
      <c r="A20" s="11" t="s">
        <v>56</v>
      </c>
      <c r="B20" s="10">
        <v>0.65160000324249268</v>
      </c>
      <c r="C20" s="10">
        <v>0.65869998931884766</v>
      </c>
      <c r="D20" s="10">
        <v>0.66360002756118774</v>
      </c>
      <c r="E20" s="10">
        <v>0.66960000991821289</v>
      </c>
      <c r="F20" s="10">
        <v>0.67129999399185181</v>
      </c>
      <c r="G20" s="10">
        <v>0.67680001258850098</v>
      </c>
      <c r="H20" s="10">
        <v>0.68250000476837158</v>
      </c>
      <c r="I20" s="10">
        <v>0.69090002775192261</v>
      </c>
      <c r="J20" s="10">
        <v>0.69739997386932373</v>
      </c>
      <c r="K20" s="10">
        <v>0.70349997282028198</v>
      </c>
      <c r="L20" s="10">
        <v>0.70800000429153442</v>
      </c>
      <c r="N20">
        <v>6</v>
      </c>
      <c r="O20">
        <v>-2.9166340827941895E-3</v>
      </c>
    </row>
    <row r="21" spans="1:15" x14ac:dyDescent="0.3">
      <c r="A21" s="11" t="s">
        <v>57</v>
      </c>
      <c r="B21" s="10">
        <v>0.68709999322891235</v>
      </c>
      <c r="C21" s="10">
        <v>0.69620001316070557</v>
      </c>
      <c r="D21" s="10">
        <v>0.69630002975463867</v>
      </c>
      <c r="E21" s="10">
        <v>0.70509999990463257</v>
      </c>
      <c r="F21" s="10">
        <v>0.70929998159408569</v>
      </c>
      <c r="G21" s="10">
        <v>0.71319997310638428</v>
      </c>
      <c r="H21" s="10">
        <v>0.72030001878738403</v>
      </c>
      <c r="I21" s="10">
        <v>0.72960001230239868</v>
      </c>
      <c r="J21" s="10">
        <v>0.73729997873306274</v>
      </c>
      <c r="K21" s="10">
        <v>0.74699997901916504</v>
      </c>
      <c r="L21" s="10">
        <v>0.75489997863769531</v>
      </c>
      <c r="N21">
        <v>9</v>
      </c>
      <c r="O21">
        <v>8.2499881585438306E-3</v>
      </c>
    </row>
    <row r="22" spans="1:15" x14ac:dyDescent="0.3">
      <c r="A22" s="11" t="s">
        <v>58</v>
      </c>
      <c r="B22" s="10">
        <v>0.68309998512268066</v>
      </c>
      <c r="C22" s="10">
        <v>0.67489999532699585</v>
      </c>
      <c r="D22" s="10">
        <v>0.68239998817443848</v>
      </c>
      <c r="E22" s="10">
        <v>0.68849998712539673</v>
      </c>
      <c r="F22" s="10">
        <v>0.6906999945640564</v>
      </c>
      <c r="G22" s="10">
        <v>0.69709998369216919</v>
      </c>
      <c r="H22" s="10">
        <v>0.70179998874664307</v>
      </c>
      <c r="I22" s="10">
        <v>0.70759999752044678</v>
      </c>
      <c r="J22" s="10">
        <v>0.71210002899169922</v>
      </c>
      <c r="K22" s="10">
        <v>0.7160000205039978</v>
      </c>
      <c r="L22" s="10">
        <v>0.72070002555847168</v>
      </c>
      <c r="N22">
        <v>12</v>
      </c>
      <c r="O22">
        <v>1.6716649134953743E-2</v>
      </c>
    </row>
    <row r="23" spans="1:15" x14ac:dyDescent="0.3">
      <c r="A23" s="11" t="s">
        <v>59</v>
      </c>
      <c r="B23" s="10">
        <v>0.63459998369216919</v>
      </c>
      <c r="C23" s="10">
        <v>0.63969999551773071</v>
      </c>
      <c r="D23" s="10">
        <v>0.6478000283241272</v>
      </c>
      <c r="E23" s="10">
        <v>0.6589999794960022</v>
      </c>
      <c r="F23" s="10">
        <v>0.66600000858306885</v>
      </c>
      <c r="G23" s="10">
        <v>0.66680002212524414</v>
      </c>
      <c r="H23" s="10">
        <v>0.66350001096725464</v>
      </c>
      <c r="I23" s="10">
        <v>0.67250001430511475</v>
      </c>
      <c r="J23" s="10">
        <v>0.68970000743865967</v>
      </c>
      <c r="K23" s="10">
        <v>0.70550000667572021</v>
      </c>
      <c r="L23" s="10">
        <v>0.71960002183914185</v>
      </c>
      <c r="N23">
        <v>15</v>
      </c>
      <c r="O23">
        <v>2.3116658131281498E-2</v>
      </c>
    </row>
    <row r="24" spans="1:15" x14ac:dyDescent="0.3">
      <c r="A24" s="11" t="s">
        <v>102</v>
      </c>
      <c r="B24" s="10">
        <v>0.64950001239776611</v>
      </c>
      <c r="C24" s="10">
        <v>0.64160001277923584</v>
      </c>
      <c r="D24" s="10">
        <v>0.63779997825622559</v>
      </c>
      <c r="E24" s="10">
        <v>0.63870000839233398</v>
      </c>
      <c r="F24" s="10">
        <v>0.63950002193450928</v>
      </c>
      <c r="G24" s="10">
        <v>0.64109998941421509</v>
      </c>
      <c r="H24" s="10">
        <v>0.63870000839233398</v>
      </c>
      <c r="I24" s="10">
        <v>0.63789999485015869</v>
      </c>
      <c r="J24" s="10">
        <v>0.63550001382827759</v>
      </c>
      <c r="K24" s="10">
        <v>0.63650000095367432</v>
      </c>
      <c r="L24" s="10">
        <v>0.63630002737045288</v>
      </c>
      <c r="N24">
        <v>18</v>
      </c>
      <c r="O24">
        <v>2.9783328374226925E-2</v>
      </c>
    </row>
    <row r="25" spans="1:15" x14ac:dyDescent="0.3">
      <c r="A25" s="11" t="s">
        <v>103</v>
      </c>
      <c r="B25" s="10">
        <v>0.69520002603530884</v>
      </c>
      <c r="C25" s="10">
        <v>0.68919998407363892</v>
      </c>
      <c r="D25" s="10">
        <v>0.68489998579025269</v>
      </c>
      <c r="E25" s="10">
        <v>0.67809998989105225</v>
      </c>
      <c r="F25" s="10">
        <v>0.67339998483657837</v>
      </c>
      <c r="G25" s="10">
        <v>0.67019999027252197</v>
      </c>
      <c r="H25" s="10">
        <v>0.66960000991821289</v>
      </c>
      <c r="I25" s="10">
        <v>0.66600000858306885</v>
      </c>
      <c r="J25" s="10">
        <v>0.66430002450942993</v>
      </c>
      <c r="K25" s="10">
        <v>0.66439998149871826</v>
      </c>
      <c r="L25" s="10">
        <v>0.66310000419616699</v>
      </c>
      <c r="N25">
        <v>21</v>
      </c>
      <c r="O25">
        <v>3.955000638961792E-2</v>
      </c>
    </row>
    <row r="26" spans="1:15" x14ac:dyDescent="0.3">
      <c r="A26" s="11" t="s">
        <v>104</v>
      </c>
      <c r="B26" s="10">
        <v>0.73299998044967651</v>
      </c>
      <c r="C26" s="10">
        <v>0.72219997644424438</v>
      </c>
      <c r="D26" s="10">
        <v>0.72369998693466187</v>
      </c>
      <c r="E26" s="10">
        <v>0.71880000829696655</v>
      </c>
      <c r="F26" s="10">
        <v>0.70850002765655518</v>
      </c>
      <c r="G26" s="10">
        <v>0.70560002326965332</v>
      </c>
      <c r="H26" s="10">
        <v>0.70329999923706055</v>
      </c>
      <c r="I26" s="10">
        <v>0.70149999856948853</v>
      </c>
      <c r="J26" s="10">
        <v>0.69709998369216919</v>
      </c>
      <c r="K26" s="10">
        <v>0.69630002975463867</v>
      </c>
      <c r="L26" s="10">
        <v>0.69690001010894775</v>
      </c>
      <c r="N26">
        <v>24</v>
      </c>
      <c r="O26">
        <v>5.0916661818822151E-2</v>
      </c>
    </row>
    <row r="27" spans="1:15" x14ac:dyDescent="0.3">
      <c r="A27" s="4" t="s">
        <v>127</v>
      </c>
      <c r="B27">
        <f>AVERAGE(B18:B23)-AVERAGE(B24:B26)</f>
        <v>-2.3233344157536751E-2</v>
      </c>
      <c r="C27">
        <f t="shared" ref="C27:L27" si="1">AVERAGE(C18:C23)-AVERAGE(C24:C26)</f>
        <v>-1.1399994293848636E-2</v>
      </c>
      <c r="D27">
        <f t="shared" si="1"/>
        <v>-2.9166340827941895E-3</v>
      </c>
      <c r="E27">
        <f t="shared" si="1"/>
        <v>8.2499881585438306E-3</v>
      </c>
      <c r="F27">
        <f t="shared" si="1"/>
        <v>1.6716649134953743E-2</v>
      </c>
      <c r="G27">
        <f t="shared" si="1"/>
        <v>2.3116658131281498E-2</v>
      </c>
      <c r="H27">
        <f t="shared" si="1"/>
        <v>2.9783328374226925E-2</v>
      </c>
      <c r="I27">
        <f t="shared" si="1"/>
        <v>3.955000638961792E-2</v>
      </c>
      <c r="J27">
        <f t="shared" si="1"/>
        <v>5.0916661818822151E-2</v>
      </c>
      <c r="K27">
        <f t="shared" si="1"/>
        <v>5.8666656414667728E-2</v>
      </c>
      <c r="L27">
        <f t="shared" si="1"/>
        <v>6.6849996646245358E-2</v>
      </c>
      <c r="N27">
        <v>27</v>
      </c>
      <c r="O27">
        <v>5.8666656414667728E-2</v>
      </c>
    </row>
    <row r="28" spans="1:15" x14ac:dyDescent="0.3">
      <c r="N28">
        <v>30</v>
      </c>
      <c r="O28">
        <v>6.6849996646245358E-2</v>
      </c>
    </row>
    <row r="32" spans="1:15" x14ac:dyDescent="0.3">
      <c r="N32">
        <v>91268</v>
      </c>
    </row>
    <row r="33" spans="1:15" x14ac:dyDescent="0.3">
      <c r="A33" t="s">
        <v>152</v>
      </c>
      <c r="N33">
        <v>0</v>
      </c>
      <c r="O33">
        <v>6.0966680447260502E-2</v>
      </c>
    </row>
    <row r="34" spans="1:15" x14ac:dyDescent="0.3">
      <c r="A34" s="11" t="s">
        <v>60</v>
      </c>
      <c r="B34" s="10">
        <v>0.52780002355575562</v>
      </c>
      <c r="C34" s="10">
        <v>0.53560000658035278</v>
      </c>
      <c r="D34" s="10">
        <v>0.54909998178482056</v>
      </c>
      <c r="E34" s="10">
        <v>0.56279999017715454</v>
      </c>
      <c r="F34" s="10">
        <v>0.57359999418258667</v>
      </c>
      <c r="G34" s="10">
        <v>0.58459997177124023</v>
      </c>
      <c r="H34" s="10">
        <v>0.59450000524520874</v>
      </c>
      <c r="I34" s="10">
        <v>0.60360002517700195</v>
      </c>
      <c r="J34" s="10">
        <v>0.61360001564025879</v>
      </c>
      <c r="K34" s="10">
        <v>0.61760002374649048</v>
      </c>
      <c r="L34" s="10">
        <v>0.62250000238418579</v>
      </c>
      <c r="N34">
        <v>3</v>
      </c>
      <c r="O34">
        <v>5.9449980656305912E-2</v>
      </c>
    </row>
    <row r="35" spans="1:15" x14ac:dyDescent="0.3">
      <c r="A35" s="11" t="s">
        <v>61</v>
      </c>
      <c r="B35" s="10">
        <v>0.61619997024536133</v>
      </c>
      <c r="C35" s="10">
        <v>0.60850000381469727</v>
      </c>
      <c r="D35" s="10">
        <v>0.62010002136230469</v>
      </c>
      <c r="E35" s="10">
        <v>0.62749999761581421</v>
      </c>
      <c r="F35" s="10">
        <v>0.6348000168800354</v>
      </c>
      <c r="G35" s="10">
        <v>0.64219999313354492</v>
      </c>
      <c r="H35" s="10">
        <v>0.64950001239776611</v>
      </c>
      <c r="I35" s="10">
        <v>0.66109997034072876</v>
      </c>
      <c r="J35" s="10">
        <v>0.67170000076293945</v>
      </c>
      <c r="K35" s="10">
        <v>0.68080002069473267</v>
      </c>
      <c r="L35" s="10">
        <v>0.69330000877380371</v>
      </c>
      <c r="N35">
        <v>6</v>
      </c>
      <c r="O35">
        <v>7.1400006612141964E-2</v>
      </c>
    </row>
    <row r="36" spans="1:15" x14ac:dyDescent="0.3">
      <c r="A36" s="11" t="s">
        <v>62</v>
      </c>
      <c r="B36" s="10">
        <v>0.50779998302459717</v>
      </c>
      <c r="C36" s="10">
        <v>0.50840002298355103</v>
      </c>
      <c r="D36" s="10">
        <v>0.5228000283241272</v>
      </c>
      <c r="E36" s="10">
        <v>0.53030002117156982</v>
      </c>
      <c r="F36" s="10">
        <v>0.54210001230239868</v>
      </c>
      <c r="G36" s="10">
        <v>0.54989999532699585</v>
      </c>
      <c r="H36" s="10">
        <v>0.55879998207092285</v>
      </c>
      <c r="I36" s="10">
        <v>0.59609997272491455</v>
      </c>
      <c r="J36" s="10">
        <v>0.58279997110366821</v>
      </c>
      <c r="K36" s="10">
        <v>0.5932999849319458</v>
      </c>
      <c r="L36" s="10">
        <v>0.60710000991821289</v>
      </c>
      <c r="N36">
        <v>9</v>
      </c>
      <c r="O36">
        <v>8.2199980815251594E-2</v>
      </c>
    </row>
    <row r="37" spans="1:15" x14ac:dyDescent="0.3">
      <c r="A37" s="11" t="s">
        <v>63</v>
      </c>
      <c r="B37" s="10">
        <v>0.54460000991821289</v>
      </c>
      <c r="C37" s="10">
        <v>0.5493999719619751</v>
      </c>
      <c r="D37" s="10">
        <v>0.56080001592636108</v>
      </c>
      <c r="E37" s="10">
        <v>0.56879997253417969</v>
      </c>
      <c r="F37" s="10">
        <v>0.57889997959136963</v>
      </c>
      <c r="G37" s="10">
        <v>0.58799999952316284</v>
      </c>
      <c r="H37" s="10">
        <v>0.5965999960899353</v>
      </c>
      <c r="I37" s="10">
        <v>0.60540002584457397</v>
      </c>
      <c r="J37" s="10">
        <v>0.61470001935958862</v>
      </c>
      <c r="K37" s="10">
        <v>0.62449997663497925</v>
      </c>
      <c r="L37" s="10">
        <v>0.63330000638961792</v>
      </c>
      <c r="N37">
        <v>12</v>
      </c>
      <c r="O37">
        <v>9.6199999252955193E-2</v>
      </c>
    </row>
    <row r="38" spans="1:15" x14ac:dyDescent="0.3">
      <c r="A38" s="11" t="s">
        <v>64</v>
      </c>
      <c r="B38" s="10">
        <v>0.59450000524520874</v>
      </c>
      <c r="C38" s="10">
        <v>0.60399997234344482</v>
      </c>
      <c r="D38" s="10">
        <v>0.60820001363754272</v>
      </c>
      <c r="E38" s="10">
        <v>0.61369997262954712</v>
      </c>
      <c r="F38" s="10">
        <v>0.61989998817443848</v>
      </c>
      <c r="G38" s="10">
        <v>0.62559998035430908</v>
      </c>
      <c r="H38" s="10">
        <v>0.6315000057220459</v>
      </c>
      <c r="I38" s="10">
        <v>0.64149999618530273</v>
      </c>
      <c r="J38" s="10">
        <v>0.64899998903274536</v>
      </c>
      <c r="K38" s="10">
        <v>0.65640002489089966</v>
      </c>
      <c r="L38" s="10">
        <v>0.66089999675750732</v>
      </c>
      <c r="N38">
        <v>15</v>
      </c>
      <c r="O38">
        <v>0.10736666123072308</v>
      </c>
    </row>
    <row r="39" spans="1:15" x14ac:dyDescent="0.3">
      <c r="A39" s="11" t="s">
        <v>65</v>
      </c>
      <c r="B39" s="10">
        <v>0.62589997053146362</v>
      </c>
      <c r="C39" s="10">
        <v>0.61820000410079956</v>
      </c>
      <c r="D39" s="10">
        <v>0.62400001287460327</v>
      </c>
      <c r="E39" s="10">
        <v>0.62809997797012329</v>
      </c>
      <c r="F39" s="10">
        <v>0.63510000705718994</v>
      </c>
      <c r="G39" s="10">
        <v>0.64630001783370972</v>
      </c>
      <c r="H39" s="10">
        <v>0.65509998798370361</v>
      </c>
      <c r="I39" s="10">
        <v>0.66280001401901245</v>
      </c>
      <c r="J39" s="10">
        <v>0.67089998722076416</v>
      </c>
      <c r="K39" s="10">
        <v>0.68449997901916504</v>
      </c>
      <c r="L39" s="10">
        <v>0.69480001926422119</v>
      </c>
      <c r="N39">
        <v>18</v>
      </c>
      <c r="O39">
        <v>0.11796666185061139</v>
      </c>
    </row>
    <row r="40" spans="1:15" x14ac:dyDescent="0.3">
      <c r="A40" s="11" t="s">
        <v>105</v>
      </c>
      <c r="B40" s="10">
        <v>0.51529997587203979</v>
      </c>
      <c r="C40" s="10">
        <v>0.5195000171661377</v>
      </c>
      <c r="D40" s="10">
        <v>0.51550000905990601</v>
      </c>
      <c r="E40" s="10">
        <v>0.51520001888275146</v>
      </c>
      <c r="F40" s="10">
        <v>0.51260000467300415</v>
      </c>
      <c r="G40" s="10">
        <v>0.51109999418258667</v>
      </c>
      <c r="H40" s="10">
        <v>0.50880002975463867</v>
      </c>
      <c r="I40" s="10">
        <v>0.50629997253417969</v>
      </c>
      <c r="J40" s="10">
        <v>0.50520002841949463</v>
      </c>
      <c r="K40" s="10">
        <v>0.50379997491836548</v>
      </c>
      <c r="L40" s="10">
        <v>0.50360000133514404</v>
      </c>
      <c r="N40">
        <v>21</v>
      </c>
      <c r="O40">
        <v>0.1329166789849599</v>
      </c>
    </row>
    <row r="41" spans="1:15" x14ac:dyDescent="0.3">
      <c r="A41" s="11" t="s">
        <v>106</v>
      </c>
      <c r="B41" s="10">
        <v>0.49779999256134033</v>
      </c>
      <c r="C41" s="10">
        <v>0.49930000305175781</v>
      </c>
      <c r="D41" s="10">
        <v>0.49649998545646667</v>
      </c>
      <c r="E41" s="10">
        <v>0.49340000748634338</v>
      </c>
      <c r="F41" s="10">
        <v>0.48600000143051147</v>
      </c>
      <c r="G41" s="10">
        <v>0.4830000102519989</v>
      </c>
      <c r="H41" s="10">
        <v>0.47900000214576721</v>
      </c>
      <c r="I41" s="10">
        <v>0.47920000553131104</v>
      </c>
      <c r="J41" s="10">
        <v>0.47900000214576721</v>
      </c>
      <c r="K41" s="10">
        <v>0.47749999165534973</v>
      </c>
      <c r="L41" s="10">
        <v>0.47630000114440918</v>
      </c>
      <c r="N41">
        <v>24</v>
      </c>
      <c r="O41">
        <v>0.13898332913716638</v>
      </c>
    </row>
    <row r="42" spans="1:15" x14ac:dyDescent="0.3">
      <c r="A42" s="11" t="s">
        <v>107</v>
      </c>
      <c r="B42" s="10">
        <v>0.51239997148513794</v>
      </c>
      <c r="C42" s="10">
        <v>0.51490002870559692</v>
      </c>
      <c r="D42" s="10">
        <v>0.5163000226020813</v>
      </c>
      <c r="E42" s="10">
        <v>0.51039999723434448</v>
      </c>
      <c r="F42" s="10">
        <v>0.50499999523162842</v>
      </c>
      <c r="G42" s="10">
        <v>0.50209999084472656</v>
      </c>
      <c r="H42" s="10">
        <v>0.50129997730255127</v>
      </c>
      <c r="I42" s="10">
        <v>0.50099998712539673</v>
      </c>
      <c r="J42" s="10">
        <v>0.50019997358322144</v>
      </c>
      <c r="K42" s="10">
        <v>0.50050002336502075</v>
      </c>
      <c r="L42" s="10">
        <v>0.49979999661445618</v>
      </c>
      <c r="N42">
        <v>27</v>
      </c>
      <c r="O42">
        <v>0.14891667167345685</v>
      </c>
    </row>
    <row r="43" spans="1:15" x14ac:dyDescent="0.3">
      <c r="A43" s="4" t="s">
        <v>128</v>
      </c>
      <c r="B43">
        <f>AVERAGE(B34:B39)-AVERAGE(B40:B42)</f>
        <v>6.0966680447260502E-2</v>
      </c>
      <c r="C43">
        <f t="shared" ref="C43:L43" si="2">AVERAGE(C34:C39)-AVERAGE(C40:C42)</f>
        <v>5.9449980656305912E-2</v>
      </c>
      <c r="D43">
        <f t="shared" si="2"/>
        <v>7.1400006612141964E-2</v>
      </c>
      <c r="E43">
        <f t="shared" si="2"/>
        <v>8.2199980815251594E-2</v>
      </c>
      <c r="F43">
        <f t="shared" si="2"/>
        <v>9.6199999252955193E-2</v>
      </c>
      <c r="G43">
        <f t="shared" si="2"/>
        <v>0.10736666123072308</v>
      </c>
      <c r="H43">
        <f t="shared" si="2"/>
        <v>0.11796666185061139</v>
      </c>
      <c r="I43">
        <f t="shared" si="2"/>
        <v>0.1329166789849599</v>
      </c>
      <c r="J43">
        <f t="shared" si="2"/>
        <v>0.13898332913716638</v>
      </c>
      <c r="K43">
        <f t="shared" si="2"/>
        <v>0.14891667167345685</v>
      </c>
      <c r="L43">
        <f t="shared" si="2"/>
        <v>0.15875000754992169</v>
      </c>
      <c r="N43">
        <v>30</v>
      </c>
      <c r="O43">
        <v>0.15875000754992169</v>
      </c>
    </row>
    <row r="49" spans="1:15" x14ac:dyDescent="0.3">
      <c r="A49" t="s">
        <v>153</v>
      </c>
      <c r="N49">
        <v>91269</v>
      </c>
    </row>
    <row r="50" spans="1:15" x14ac:dyDescent="0.3">
      <c r="A50" s="11" t="s">
        <v>66</v>
      </c>
      <c r="B50" s="10">
        <v>0.29190000891685486</v>
      </c>
      <c r="C50" s="10">
        <v>0.29890000820159912</v>
      </c>
      <c r="D50" s="10">
        <v>0.30140000581741333</v>
      </c>
      <c r="E50" s="10">
        <v>0.30840000510215759</v>
      </c>
      <c r="F50" s="10">
        <v>0.31159999966621399</v>
      </c>
      <c r="G50" s="10">
        <v>0.31700000166893005</v>
      </c>
      <c r="H50" s="10">
        <v>0.32310000061988831</v>
      </c>
      <c r="I50" s="10">
        <v>0.32800000905990601</v>
      </c>
      <c r="J50" s="10">
        <v>0.33469998836517334</v>
      </c>
      <c r="K50" s="10">
        <v>0.34049999713897705</v>
      </c>
      <c r="L50" s="10">
        <v>0.34700000286102295</v>
      </c>
      <c r="N50">
        <v>0</v>
      </c>
      <c r="O50">
        <v>3.3050005634625734E-2</v>
      </c>
    </row>
    <row r="51" spans="1:15" x14ac:dyDescent="0.3">
      <c r="A51" s="11" t="s">
        <v>67</v>
      </c>
      <c r="B51" s="10">
        <v>0.30840000510215759</v>
      </c>
      <c r="C51" s="10">
        <v>0.31600001454353333</v>
      </c>
      <c r="D51" s="10">
        <v>0.32170000672340393</v>
      </c>
      <c r="E51" s="10">
        <v>0.32699999213218689</v>
      </c>
      <c r="F51" s="10">
        <v>0.33059999346733093</v>
      </c>
      <c r="G51" s="10">
        <v>0.33520001173019409</v>
      </c>
      <c r="H51" s="10">
        <v>0.33849999308586121</v>
      </c>
      <c r="I51" s="10">
        <v>0.34290000796318054</v>
      </c>
      <c r="J51" s="10">
        <v>0.34860000014305115</v>
      </c>
      <c r="K51" s="10">
        <v>0.35429999232292175</v>
      </c>
      <c r="L51" s="10">
        <v>0.36000001430511475</v>
      </c>
      <c r="N51">
        <v>3</v>
      </c>
      <c r="O51">
        <v>4.3633331855138124E-2</v>
      </c>
    </row>
    <row r="52" spans="1:15" x14ac:dyDescent="0.3">
      <c r="A52" s="11" t="s">
        <v>68</v>
      </c>
      <c r="B52" s="10">
        <v>0.30680000782012939</v>
      </c>
      <c r="C52" s="10">
        <v>0.31470000743865967</v>
      </c>
      <c r="D52" s="10">
        <v>0.32100000977516174</v>
      </c>
      <c r="E52" s="10">
        <v>0.32929998636245728</v>
      </c>
      <c r="F52" s="10">
        <v>0.33410000801086426</v>
      </c>
      <c r="G52" s="10">
        <v>0.34200000762939453</v>
      </c>
      <c r="H52" s="10">
        <v>0.34760001301765442</v>
      </c>
      <c r="I52" s="10">
        <v>0.35389998555183411</v>
      </c>
      <c r="J52" s="10">
        <v>0.36030000448226929</v>
      </c>
      <c r="K52" s="10">
        <v>0.36710000038146973</v>
      </c>
      <c r="L52" s="10">
        <v>0.37209999561309814</v>
      </c>
      <c r="N52">
        <v>6</v>
      </c>
      <c r="O52">
        <v>4.8066660761833191E-2</v>
      </c>
    </row>
    <row r="53" spans="1:15" x14ac:dyDescent="0.3">
      <c r="A53" s="11" t="s">
        <v>69</v>
      </c>
      <c r="B53" s="10">
        <v>0.28720000386238098</v>
      </c>
      <c r="C53" s="10">
        <v>0.29429998993873596</v>
      </c>
      <c r="D53" s="10">
        <v>0.29890000820159912</v>
      </c>
      <c r="E53" s="10">
        <v>0.3043999969959259</v>
      </c>
      <c r="F53" s="10">
        <v>0.30880001187324524</v>
      </c>
      <c r="G53" s="10">
        <v>0.3158000111579895</v>
      </c>
      <c r="H53" s="10">
        <v>0.32240000367164612</v>
      </c>
      <c r="I53" s="10">
        <v>0.32769998908042908</v>
      </c>
      <c r="J53" s="10">
        <v>0.33410000801086426</v>
      </c>
      <c r="K53" s="10">
        <v>0.34099999070167542</v>
      </c>
      <c r="L53" s="10">
        <v>0.3465999960899353</v>
      </c>
      <c r="N53">
        <v>9</v>
      </c>
      <c r="O53">
        <v>5.4466674725214603E-2</v>
      </c>
    </row>
    <row r="54" spans="1:15" x14ac:dyDescent="0.3">
      <c r="A54" s="11" t="s">
        <v>70</v>
      </c>
      <c r="B54" s="10">
        <v>0.28749999403953552</v>
      </c>
      <c r="C54" s="10">
        <v>0.30140000581741333</v>
      </c>
      <c r="D54" s="10">
        <v>0.30649998784065247</v>
      </c>
      <c r="E54" s="10">
        <v>0.3109000027179718</v>
      </c>
      <c r="F54" s="10">
        <v>0.31540000438690186</v>
      </c>
      <c r="G54" s="10">
        <v>0.32120001316070557</v>
      </c>
      <c r="H54" s="10">
        <v>0.32640001177787781</v>
      </c>
      <c r="I54" s="10">
        <v>0.33230000734329224</v>
      </c>
      <c r="J54" s="10">
        <v>0.33820000290870667</v>
      </c>
      <c r="K54" s="10">
        <v>0.34360000491142273</v>
      </c>
      <c r="L54" s="10">
        <v>0.34970000386238098</v>
      </c>
      <c r="N54">
        <v>12</v>
      </c>
      <c r="O54">
        <v>6.1033338308334351E-2</v>
      </c>
    </row>
    <row r="55" spans="1:15" x14ac:dyDescent="0.3">
      <c r="A55" s="11" t="s">
        <v>71</v>
      </c>
      <c r="B55" s="10">
        <v>0.29929998517036438</v>
      </c>
      <c r="C55" s="10">
        <v>0.30669999122619629</v>
      </c>
      <c r="D55" s="10">
        <v>0.31470000743865967</v>
      </c>
      <c r="E55" s="10">
        <v>0.32359999418258667</v>
      </c>
      <c r="F55" s="10">
        <v>0.33129999041557312</v>
      </c>
      <c r="G55" s="10">
        <v>0.33680000901222229</v>
      </c>
      <c r="H55" s="10">
        <v>0.33379998803138733</v>
      </c>
      <c r="I55" s="10">
        <v>0.3310999870300293</v>
      </c>
      <c r="J55" s="10">
        <v>0.34220001101493835</v>
      </c>
      <c r="K55" s="10">
        <v>0.35710000991821289</v>
      </c>
      <c r="L55" s="10">
        <v>0.3684999942779541</v>
      </c>
      <c r="N55">
        <v>15</v>
      </c>
      <c r="O55">
        <v>6.7500005165735899E-2</v>
      </c>
    </row>
    <row r="56" spans="1:15" x14ac:dyDescent="0.3">
      <c r="A56" s="11" t="s">
        <v>108</v>
      </c>
      <c r="B56" s="10">
        <v>0.27289998531341553</v>
      </c>
      <c r="C56" s="10">
        <v>0.27110001444816589</v>
      </c>
      <c r="D56" s="10">
        <v>0.27110001444816589</v>
      </c>
      <c r="E56" s="10">
        <v>0.27129998803138733</v>
      </c>
      <c r="F56" s="10">
        <v>0.2703000009059906</v>
      </c>
      <c r="G56" s="10">
        <v>0.26850000023841858</v>
      </c>
      <c r="H56" s="10">
        <v>0.26809999346733093</v>
      </c>
      <c r="I56" s="10">
        <v>0.26769998669624329</v>
      </c>
      <c r="J56" s="10">
        <v>0.26669999957084656</v>
      </c>
      <c r="K56" s="10">
        <v>0.26570001244544983</v>
      </c>
      <c r="L56" s="10">
        <v>0.26589998602867126</v>
      </c>
      <c r="N56">
        <v>18</v>
      </c>
      <c r="O56">
        <v>7.2200000286102295E-2</v>
      </c>
    </row>
    <row r="57" spans="1:15" x14ac:dyDescent="0.3">
      <c r="A57" s="11" t="s">
        <v>109</v>
      </c>
      <c r="B57" s="10">
        <v>0.25949999690055847</v>
      </c>
      <c r="C57" s="10">
        <v>0.25679999589920044</v>
      </c>
      <c r="D57" s="10">
        <v>0.25940001010894775</v>
      </c>
      <c r="E57" s="10">
        <v>0.258899986743927</v>
      </c>
      <c r="F57" s="10">
        <v>0.258899986743927</v>
      </c>
      <c r="G57" s="10">
        <v>0.25900000333786011</v>
      </c>
      <c r="H57" s="10">
        <v>0.25769999623298645</v>
      </c>
      <c r="I57" s="10">
        <v>0.25690001249313354</v>
      </c>
      <c r="J57" s="10">
        <v>0.25519999861717224</v>
      </c>
      <c r="K57" s="10">
        <v>0.2549000084400177</v>
      </c>
      <c r="L57" s="10">
        <v>0.25380000472068787</v>
      </c>
      <c r="N57">
        <v>21</v>
      </c>
      <c r="O57">
        <v>7.6649998625119564E-2</v>
      </c>
    </row>
    <row r="58" spans="1:15" x14ac:dyDescent="0.3">
      <c r="A58" s="11" t="s">
        <v>110</v>
      </c>
      <c r="B58" s="10">
        <v>0.25900000333786011</v>
      </c>
      <c r="C58" s="10">
        <v>0.25720000267028809</v>
      </c>
      <c r="D58" s="10">
        <v>0.25740000605583191</v>
      </c>
      <c r="E58" s="10">
        <v>0.25819998979568481</v>
      </c>
      <c r="F58" s="10">
        <v>0.25360000133514404</v>
      </c>
      <c r="G58" s="10">
        <v>0.25400000810623169</v>
      </c>
      <c r="H58" s="10">
        <v>0.25350001454353333</v>
      </c>
      <c r="I58" s="10">
        <v>0.25339999794960022</v>
      </c>
      <c r="J58" s="10">
        <v>0.25189998745918274</v>
      </c>
      <c r="K58" s="10">
        <v>0.25080001354217529</v>
      </c>
      <c r="L58" s="10">
        <v>0.2515999972820282</v>
      </c>
      <c r="N58">
        <v>24</v>
      </c>
      <c r="O58">
        <v>8.5083340605099977E-2</v>
      </c>
    </row>
    <row r="59" spans="1:15" x14ac:dyDescent="0.3">
      <c r="A59" s="4" t="s">
        <v>127</v>
      </c>
      <c r="B59">
        <f>AVERAGE(B50:B55)-AVERAGE(B56:B58)</f>
        <v>3.3050005634625734E-2</v>
      </c>
      <c r="C59">
        <f t="shared" ref="C59:L59" si="3">AVERAGE(C50:C55)-AVERAGE(C56:C58)</f>
        <v>4.3633331855138124E-2</v>
      </c>
      <c r="D59">
        <f t="shared" si="3"/>
        <v>4.8066660761833191E-2</v>
      </c>
      <c r="E59">
        <f t="shared" si="3"/>
        <v>5.4466674725214603E-2</v>
      </c>
      <c r="F59">
        <f t="shared" si="3"/>
        <v>6.1033338308334351E-2</v>
      </c>
      <c r="G59">
        <f t="shared" si="3"/>
        <v>6.7500005165735899E-2</v>
      </c>
      <c r="H59">
        <f t="shared" si="3"/>
        <v>7.2200000286102295E-2</v>
      </c>
      <c r="I59">
        <f t="shared" si="3"/>
        <v>7.6649998625119564E-2</v>
      </c>
      <c r="J59">
        <f t="shared" si="3"/>
        <v>8.5083340605099977E-2</v>
      </c>
      <c r="K59">
        <f t="shared" si="3"/>
        <v>9.3466654419898987E-2</v>
      </c>
      <c r="L59">
        <f t="shared" si="3"/>
        <v>0.10021667182445526</v>
      </c>
      <c r="N59">
        <v>27</v>
      </c>
      <c r="O59">
        <v>9.3466654419898987E-2</v>
      </c>
    </row>
    <row r="60" spans="1:15" x14ac:dyDescent="0.3">
      <c r="N60">
        <v>30</v>
      </c>
      <c r="O60">
        <v>0.10021667182445526</v>
      </c>
    </row>
    <row r="64" spans="1:15" x14ac:dyDescent="0.3">
      <c r="A64" t="s">
        <v>154</v>
      </c>
      <c r="N64">
        <v>91270</v>
      </c>
    </row>
    <row r="65" spans="1:15" x14ac:dyDescent="0.3">
      <c r="A65" s="11" t="s">
        <v>72</v>
      </c>
      <c r="B65" s="10">
        <v>0.34459999203681946</v>
      </c>
      <c r="C65" s="10">
        <v>0.35339999198913574</v>
      </c>
      <c r="D65" s="10">
        <v>0.36419999599456787</v>
      </c>
      <c r="E65" s="10">
        <v>0.37149998545646667</v>
      </c>
      <c r="F65" s="10">
        <v>0.38060000538825989</v>
      </c>
      <c r="G65" s="10">
        <v>0.38929998874664307</v>
      </c>
      <c r="H65" s="10">
        <v>0.39559999108314514</v>
      </c>
      <c r="I65" s="10">
        <v>0.40029999613761902</v>
      </c>
      <c r="J65" s="10">
        <v>0.40860000252723694</v>
      </c>
      <c r="K65" s="10">
        <v>0.41359999775886536</v>
      </c>
      <c r="L65" s="10">
        <v>0.41749998927116394</v>
      </c>
      <c r="N65">
        <v>0</v>
      </c>
      <c r="O65">
        <v>8.000036080678119E-4</v>
      </c>
    </row>
    <row r="66" spans="1:15" x14ac:dyDescent="0.3">
      <c r="A66" s="11" t="s">
        <v>73</v>
      </c>
      <c r="B66" s="10">
        <v>0.34290000796318054</v>
      </c>
      <c r="C66" s="10">
        <v>0.3529999852180481</v>
      </c>
      <c r="D66" s="10">
        <v>0.36370000243186951</v>
      </c>
      <c r="E66" s="10">
        <v>0.36599999666213989</v>
      </c>
      <c r="F66" s="10">
        <v>0.3732999861240387</v>
      </c>
      <c r="G66" s="10">
        <v>0.37810000777244568</v>
      </c>
      <c r="H66" s="10">
        <v>0.38319998979568481</v>
      </c>
      <c r="I66" s="10">
        <v>0.38899999856948853</v>
      </c>
      <c r="J66" s="10">
        <v>0.39449998736381531</v>
      </c>
      <c r="K66" s="10">
        <v>0.40040001273155212</v>
      </c>
      <c r="L66" s="10">
        <v>0.40700000524520874</v>
      </c>
      <c r="N66">
        <v>3</v>
      </c>
      <c r="O66">
        <v>9.4000001748402728E-3</v>
      </c>
    </row>
    <row r="67" spans="1:15" x14ac:dyDescent="0.3">
      <c r="A67" s="11" t="s">
        <v>74</v>
      </c>
      <c r="B67" s="10">
        <v>0.3831000030040741</v>
      </c>
      <c r="C67" s="10">
        <v>0.38479998707771301</v>
      </c>
      <c r="D67" s="10">
        <v>0.39460000395774841</v>
      </c>
      <c r="E67" s="10">
        <v>0.39779999852180481</v>
      </c>
      <c r="F67" s="10">
        <v>0.40369999408721924</v>
      </c>
      <c r="G67" s="10">
        <v>0.40700000524520874</v>
      </c>
      <c r="H67" s="10">
        <v>0.41110000014305115</v>
      </c>
      <c r="I67" s="10">
        <v>0.41470000147819519</v>
      </c>
      <c r="J67" s="10">
        <v>0.41760000586509705</v>
      </c>
      <c r="K67" s="10">
        <v>0.42109999060630798</v>
      </c>
      <c r="L67" s="10">
        <v>0.42399999499320984</v>
      </c>
      <c r="N67">
        <v>6</v>
      </c>
      <c r="O67">
        <v>1.8466666340827942E-2</v>
      </c>
    </row>
    <row r="68" spans="1:15" x14ac:dyDescent="0.3">
      <c r="A68" s="11" t="s">
        <v>75</v>
      </c>
      <c r="B68" s="10">
        <v>0.32019999623298645</v>
      </c>
      <c r="C68" s="10">
        <v>0.32730001211166382</v>
      </c>
      <c r="D68" s="10">
        <v>0.33320000767707825</v>
      </c>
      <c r="E68" s="10">
        <v>0.33700001239776611</v>
      </c>
      <c r="F68" s="10">
        <v>0.34279999136924744</v>
      </c>
      <c r="G68" s="10">
        <v>0.3474000096321106</v>
      </c>
      <c r="H68" s="10">
        <v>0.35220000147819519</v>
      </c>
      <c r="I68" s="10">
        <v>0.3564000129699707</v>
      </c>
      <c r="J68" s="10">
        <v>0.3612000048160553</v>
      </c>
      <c r="K68" s="10">
        <v>0.3668999969959259</v>
      </c>
      <c r="L68" s="10">
        <v>0.37310001254081726</v>
      </c>
      <c r="N68">
        <v>9</v>
      </c>
      <c r="O68">
        <v>2.1033336718877138E-2</v>
      </c>
    </row>
    <row r="69" spans="1:15" x14ac:dyDescent="0.3">
      <c r="A69" s="11" t="s">
        <v>76</v>
      </c>
      <c r="B69" s="10">
        <v>0.33480000495910645</v>
      </c>
      <c r="C69" s="10">
        <v>0.34240001440048218</v>
      </c>
      <c r="D69" s="10">
        <v>0.34880000352859497</v>
      </c>
      <c r="E69" s="10">
        <v>0.35350000858306885</v>
      </c>
      <c r="F69" s="10">
        <v>0.35809999704360962</v>
      </c>
      <c r="G69" s="10">
        <v>0.36230000853538513</v>
      </c>
      <c r="H69" s="10">
        <v>0.36820000410079956</v>
      </c>
      <c r="I69" s="10">
        <v>0.3732999861240387</v>
      </c>
      <c r="J69" s="10">
        <v>0.37869998812675476</v>
      </c>
      <c r="K69" s="10">
        <v>0.38240000605583191</v>
      </c>
      <c r="L69" s="10">
        <v>0.38600000739097595</v>
      </c>
      <c r="N69">
        <v>12</v>
      </c>
      <c r="O69">
        <v>2.903333306312561E-2</v>
      </c>
    </row>
    <row r="70" spans="1:15" x14ac:dyDescent="0.3">
      <c r="A70" s="11" t="s">
        <v>77</v>
      </c>
      <c r="B70" s="10">
        <v>0.32899999618530273</v>
      </c>
      <c r="C70" s="10">
        <v>0.33309999108314514</v>
      </c>
      <c r="D70" s="10">
        <v>0.33869999647140503</v>
      </c>
      <c r="E70" s="10">
        <v>0.34259998798370361</v>
      </c>
      <c r="F70" s="10">
        <v>0.34889999032020569</v>
      </c>
      <c r="G70" s="10">
        <v>0.35109999775886536</v>
      </c>
      <c r="H70" s="10">
        <v>0.35429999232292175</v>
      </c>
      <c r="I70" s="10">
        <v>0.35690000653266907</v>
      </c>
      <c r="J70" s="10">
        <v>0.36019998788833618</v>
      </c>
      <c r="K70" s="10">
        <v>0.36309999227523804</v>
      </c>
      <c r="L70" s="10">
        <v>0.36739999055862427</v>
      </c>
      <c r="N70">
        <v>15</v>
      </c>
      <c r="O70">
        <v>3.4533346692721067E-2</v>
      </c>
    </row>
    <row r="71" spans="1:15" x14ac:dyDescent="0.3">
      <c r="A71" s="11" t="s">
        <v>111</v>
      </c>
      <c r="B71" s="10">
        <v>0.34229999780654907</v>
      </c>
      <c r="C71" s="10">
        <v>0.33529999852180481</v>
      </c>
      <c r="D71" s="10">
        <v>0.33520001173019409</v>
      </c>
      <c r="E71" s="10">
        <v>0.33689999580383301</v>
      </c>
      <c r="F71" s="10">
        <v>0.33579999208450317</v>
      </c>
      <c r="G71" s="10">
        <v>0.33489999175071716</v>
      </c>
      <c r="H71" s="10">
        <v>0.33340001106262207</v>
      </c>
      <c r="I71" s="10">
        <v>0.33289998769760132</v>
      </c>
      <c r="J71" s="10">
        <v>0.32969999313354492</v>
      </c>
      <c r="K71" s="10">
        <v>0.32929998636245728</v>
      </c>
      <c r="L71" s="10">
        <v>0.33000001311302185</v>
      </c>
      <c r="N71">
        <v>18</v>
      </c>
      <c r="O71">
        <v>4.013332724571228E-2</v>
      </c>
    </row>
    <row r="72" spans="1:15" x14ac:dyDescent="0.3">
      <c r="A72" s="11" t="s">
        <v>112</v>
      </c>
      <c r="B72" s="10">
        <v>0.3140999972820282</v>
      </c>
      <c r="C72" s="10">
        <v>0.31430000066757202</v>
      </c>
      <c r="D72" s="10">
        <v>0.31299999356269836</v>
      </c>
      <c r="E72" s="10">
        <v>0.31679999828338623</v>
      </c>
      <c r="F72" s="10">
        <v>0.31659999489784241</v>
      </c>
      <c r="G72" s="10">
        <v>0.31639999151229858</v>
      </c>
      <c r="H72" s="10">
        <v>0.31499999761581421</v>
      </c>
      <c r="I72" s="10">
        <v>0.31389999389648438</v>
      </c>
      <c r="J72" s="10">
        <v>0.3125</v>
      </c>
      <c r="K72" s="10">
        <v>0.31200000643730164</v>
      </c>
      <c r="L72" s="10">
        <v>0.31040000915527344</v>
      </c>
      <c r="N72">
        <v>21</v>
      </c>
      <c r="O72">
        <v>4.5800010363260868E-2</v>
      </c>
    </row>
    <row r="73" spans="1:15" x14ac:dyDescent="0.3">
      <c r="A73" s="11" t="s">
        <v>113</v>
      </c>
      <c r="B73" s="10">
        <v>0.3684999942779541</v>
      </c>
      <c r="C73" s="10">
        <v>0.36919999122619629</v>
      </c>
      <c r="D73" s="10">
        <v>0.36800000071525574</v>
      </c>
      <c r="E73" s="10">
        <v>0.36739999055862427</v>
      </c>
      <c r="F73" s="10">
        <v>0.36419999599456787</v>
      </c>
      <c r="G73" s="10">
        <v>0.36269998550415039</v>
      </c>
      <c r="H73" s="10">
        <v>0.36349999904632568</v>
      </c>
      <c r="I73" s="10">
        <v>0.36109998822212219</v>
      </c>
      <c r="J73" s="10">
        <v>0.3619999885559082</v>
      </c>
      <c r="K73" s="10">
        <v>0.35949999094009399</v>
      </c>
      <c r="L73" s="10">
        <v>0.3628000020980835</v>
      </c>
      <c r="N73">
        <v>24</v>
      </c>
      <c r="O73">
        <v>5.206666886806488E-2</v>
      </c>
    </row>
    <row r="74" spans="1:15" x14ac:dyDescent="0.3">
      <c r="A74" s="4" t="s">
        <v>127</v>
      </c>
      <c r="B74">
        <f>AVERAGE(B65:B70)-AVERAGE(B71:B73)</f>
        <v>8.000036080678119E-4</v>
      </c>
      <c r="C74">
        <f t="shared" ref="C74:L74" si="4">AVERAGE(C65:C70)-AVERAGE(C71:C73)</f>
        <v>9.4000001748402728E-3</v>
      </c>
      <c r="D74">
        <f t="shared" si="4"/>
        <v>1.8466666340827942E-2</v>
      </c>
      <c r="E74">
        <f t="shared" si="4"/>
        <v>2.1033336718877138E-2</v>
      </c>
      <c r="F74">
        <f t="shared" si="4"/>
        <v>2.903333306312561E-2</v>
      </c>
      <c r="G74">
        <f t="shared" si="4"/>
        <v>3.4533346692721067E-2</v>
      </c>
      <c r="H74">
        <f t="shared" si="4"/>
        <v>4.013332724571228E-2</v>
      </c>
      <c r="I74">
        <f t="shared" si="4"/>
        <v>4.5800010363260868E-2</v>
      </c>
      <c r="J74">
        <f t="shared" si="4"/>
        <v>5.206666886806488E-2</v>
      </c>
      <c r="K74">
        <f t="shared" si="4"/>
        <v>5.7650004824002565E-2</v>
      </c>
      <c r="L74">
        <f t="shared" si="4"/>
        <v>6.1433325211207035E-2</v>
      </c>
      <c r="N74">
        <v>27</v>
      </c>
      <c r="O74">
        <v>5.7650004824002565E-2</v>
      </c>
    </row>
    <row r="75" spans="1:15" x14ac:dyDescent="0.3">
      <c r="N75">
        <v>30</v>
      </c>
      <c r="O75">
        <v>6.1433325211207035E-2</v>
      </c>
    </row>
    <row r="79" spans="1:15" x14ac:dyDescent="0.3">
      <c r="N79">
        <v>91271</v>
      </c>
    </row>
    <row r="80" spans="1:15" x14ac:dyDescent="0.3">
      <c r="A80" t="s">
        <v>155</v>
      </c>
      <c r="N80">
        <v>0</v>
      </c>
      <c r="O80">
        <v>1.7049988110860115E-2</v>
      </c>
    </row>
    <row r="81" spans="1:15" x14ac:dyDescent="0.3">
      <c r="A81" s="11" t="s">
        <v>78</v>
      </c>
      <c r="B81" s="10">
        <v>0.68860000371932983</v>
      </c>
      <c r="C81" s="10">
        <v>0.70039999485015869</v>
      </c>
      <c r="D81" s="10">
        <v>0.70410001277923584</v>
      </c>
      <c r="E81" s="10">
        <v>0.71219998598098755</v>
      </c>
      <c r="F81" s="10">
        <v>0.71579998731613159</v>
      </c>
      <c r="G81" s="10">
        <v>0.71960002183914185</v>
      </c>
      <c r="H81" s="10">
        <v>0.72329998016357422</v>
      </c>
      <c r="I81" s="10">
        <v>0.72579997777938843</v>
      </c>
      <c r="J81" s="10">
        <v>0.73150002956390381</v>
      </c>
      <c r="K81" s="10">
        <v>0.73439997434616089</v>
      </c>
      <c r="L81" s="10">
        <v>0.74190002679824829</v>
      </c>
      <c r="N81">
        <v>3</v>
      </c>
      <c r="O81">
        <v>2.3500015338261959E-2</v>
      </c>
    </row>
    <row r="82" spans="1:15" x14ac:dyDescent="0.3">
      <c r="A82" s="11" t="s">
        <v>79</v>
      </c>
      <c r="B82" s="10">
        <v>0.73089998960494995</v>
      </c>
      <c r="C82" s="10">
        <v>0.73839998245239258</v>
      </c>
      <c r="D82" s="10">
        <v>0.74269998073577881</v>
      </c>
      <c r="E82" s="10">
        <v>0.74709999561309814</v>
      </c>
      <c r="F82" s="10">
        <v>0.74930000305175781</v>
      </c>
      <c r="G82" s="10">
        <v>0.75349998474121094</v>
      </c>
      <c r="H82" s="10">
        <v>0.75730001926422119</v>
      </c>
      <c r="I82" s="10">
        <v>0.75999999046325684</v>
      </c>
      <c r="J82" s="10">
        <v>0.77060002088546753</v>
      </c>
      <c r="K82" s="10">
        <v>0.77439999580383301</v>
      </c>
      <c r="L82" s="10">
        <v>0.78270000219345093</v>
      </c>
      <c r="N82">
        <v>6</v>
      </c>
      <c r="O82">
        <v>3.7550002336502075E-2</v>
      </c>
    </row>
    <row r="83" spans="1:15" x14ac:dyDescent="0.3">
      <c r="A83" s="11" t="s">
        <v>80</v>
      </c>
      <c r="B83" s="10">
        <v>0.76080000400543213</v>
      </c>
      <c r="C83" s="10">
        <v>0.76520001888275146</v>
      </c>
      <c r="D83" s="10">
        <v>0.76880002021789551</v>
      </c>
      <c r="E83" s="10">
        <v>0.77270001173019409</v>
      </c>
      <c r="F83" s="10">
        <v>0.77389997243881226</v>
      </c>
      <c r="G83" s="10">
        <v>0.77480000257492065</v>
      </c>
      <c r="H83" s="10">
        <v>0.77549999952316284</v>
      </c>
      <c r="I83" s="10">
        <v>0.77859997749328613</v>
      </c>
      <c r="J83" s="10">
        <v>0.78049999475479126</v>
      </c>
      <c r="K83" s="10">
        <v>0.78299999237060547</v>
      </c>
      <c r="L83" s="10">
        <v>0.78619998693466187</v>
      </c>
      <c r="N83">
        <v>9</v>
      </c>
      <c r="O83">
        <v>4.5400003592173332E-2</v>
      </c>
    </row>
    <row r="84" spans="1:15" x14ac:dyDescent="0.3">
      <c r="A84" s="11" t="s">
        <v>81</v>
      </c>
      <c r="B84" s="10">
        <v>0.7434999942779541</v>
      </c>
      <c r="C84" s="10">
        <v>0.74610000848770142</v>
      </c>
      <c r="D84" s="10">
        <v>0.75859999656677246</v>
      </c>
      <c r="E84" s="10">
        <v>0.76230001449584961</v>
      </c>
      <c r="F84" s="10">
        <v>0.77340000867843628</v>
      </c>
      <c r="G84" s="10">
        <v>0.77780002355575562</v>
      </c>
      <c r="H84" s="10">
        <v>0.78359997272491455</v>
      </c>
      <c r="I84" s="10">
        <v>0.78869998455047607</v>
      </c>
      <c r="J84" s="10">
        <v>0.79540002346038818</v>
      </c>
      <c r="K84" s="10">
        <v>0.80140000581741333</v>
      </c>
      <c r="L84" s="10">
        <v>0.80739998817443848</v>
      </c>
      <c r="N84">
        <v>12</v>
      </c>
      <c r="O84">
        <v>5.3733319044113159E-2</v>
      </c>
    </row>
    <row r="85" spans="1:15" x14ac:dyDescent="0.3">
      <c r="A85" s="11" t="s">
        <v>82</v>
      </c>
      <c r="B85" s="10">
        <v>0.67189997434616089</v>
      </c>
      <c r="C85" s="10">
        <v>0.67510002851486206</v>
      </c>
      <c r="D85" s="10">
        <v>0.68150001764297485</v>
      </c>
      <c r="E85" s="10">
        <v>0.6841999888420105</v>
      </c>
      <c r="F85" s="10">
        <v>0.68519997596740723</v>
      </c>
      <c r="G85" s="10">
        <v>0.68690001964569092</v>
      </c>
      <c r="H85" s="10">
        <v>0.68940001726150513</v>
      </c>
      <c r="I85" s="10">
        <v>0.69120001792907715</v>
      </c>
      <c r="J85" s="10">
        <v>0.69419997930526733</v>
      </c>
      <c r="K85" s="10">
        <v>0.69749999046325684</v>
      </c>
      <c r="L85" s="10">
        <v>0.7006000280380249</v>
      </c>
      <c r="N85">
        <v>15</v>
      </c>
      <c r="O85">
        <v>5.6183338165283203E-2</v>
      </c>
    </row>
    <row r="86" spans="1:15" x14ac:dyDescent="0.3">
      <c r="A86" s="11" t="s">
        <v>83</v>
      </c>
      <c r="B86" s="10">
        <v>0.79559999704360962</v>
      </c>
      <c r="C86" s="10">
        <v>0.79220002889633179</v>
      </c>
      <c r="D86" s="10">
        <v>0.80239999294281006</v>
      </c>
      <c r="E86" s="10">
        <v>0.81269997358322144</v>
      </c>
      <c r="F86" s="10">
        <v>0.82400000095367432</v>
      </c>
      <c r="G86" s="10">
        <v>0.82349997758865356</v>
      </c>
      <c r="H86" s="10">
        <v>0.82410001754760742</v>
      </c>
      <c r="I86" s="10">
        <v>0.8320000171661377</v>
      </c>
      <c r="J86" s="10">
        <v>0.83020001649856567</v>
      </c>
      <c r="K86" s="10">
        <v>0.8310999870300293</v>
      </c>
      <c r="L86" s="10">
        <v>0.83009999990463257</v>
      </c>
      <c r="N86">
        <v>18</v>
      </c>
      <c r="O86">
        <v>6.0466686884562137E-2</v>
      </c>
    </row>
    <row r="87" spans="1:15" x14ac:dyDescent="0.3">
      <c r="A87" s="11" t="s">
        <v>114</v>
      </c>
      <c r="B87" s="10">
        <v>0.71439999341964722</v>
      </c>
      <c r="C87" s="10">
        <v>0.7093999981880188</v>
      </c>
      <c r="D87" s="10">
        <v>0.70209997892379761</v>
      </c>
      <c r="E87" s="10">
        <v>0.69760000705718994</v>
      </c>
      <c r="F87" s="10">
        <v>0.69950002431869507</v>
      </c>
      <c r="G87" s="10">
        <v>0.69609999656677246</v>
      </c>
      <c r="H87" s="10">
        <v>0.69499999284744263</v>
      </c>
      <c r="I87" s="10">
        <v>0.6940000057220459</v>
      </c>
      <c r="J87" s="10">
        <v>0.69359999895095825</v>
      </c>
      <c r="K87" s="10">
        <v>0.69239997863769531</v>
      </c>
      <c r="L87" s="10">
        <v>0.69209998846054077</v>
      </c>
      <c r="N87">
        <v>21</v>
      </c>
      <c r="O87">
        <v>6.5783331791559818E-2</v>
      </c>
    </row>
    <row r="88" spans="1:15" x14ac:dyDescent="0.3">
      <c r="A88" s="11" t="s">
        <v>115</v>
      </c>
      <c r="B88" s="10">
        <v>0.70440000295639038</v>
      </c>
      <c r="C88" s="10">
        <v>0.70550000667572021</v>
      </c>
      <c r="D88" s="10">
        <v>0.69840002059936523</v>
      </c>
      <c r="E88" s="10">
        <v>0.69559997320175171</v>
      </c>
      <c r="F88" s="10">
        <v>0.69050002098083496</v>
      </c>
      <c r="G88" s="10">
        <v>0.69169998168945313</v>
      </c>
      <c r="H88" s="10">
        <v>0.69059997797012329</v>
      </c>
      <c r="I88" s="10">
        <v>0.68900001049041748</v>
      </c>
      <c r="J88" s="10">
        <v>0.6875</v>
      </c>
      <c r="K88" s="10">
        <v>0.68489998579025269</v>
      </c>
      <c r="L88" s="10">
        <v>0.6843000054359436</v>
      </c>
      <c r="N88">
        <v>24</v>
      </c>
      <c r="O88">
        <v>7.1333348751068115E-2</v>
      </c>
    </row>
    <row r="89" spans="1:15" x14ac:dyDescent="0.3">
      <c r="A89" s="11" t="s">
        <v>116</v>
      </c>
      <c r="B89" s="10">
        <v>0.7257000207901001</v>
      </c>
      <c r="C89" s="10">
        <v>0.72329998016357422</v>
      </c>
      <c r="D89" s="10">
        <v>0.7159000039100647</v>
      </c>
      <c r="E89" s="10">
        <v>0.71619999408721924</v>
      </c>
      <c r="F89" s="10">
        <v>0.70959997177124023</v>
      </c>
      <c r="G89" s="10">
        <v>0.71170002222061157</v>
      </c>
      <c r="H89" s="10">
        <v>0.70959997177124023</v>
      </c>
      <c r="I89" s="10">
        <v>0.70779997110366821</v>
      </c>
      <c r="J89" s="10">
        <v>0.7060999870300293</v>
      </c>
      <c r="K89" s="10">
        <v>0.70450001955032349</v>
      </c>
      <c r="L89" s="10">
        <v>0.70260000228881836</v>
      </c>
      <c r="N89">
        <v>27</v>
      </c>
      <c r="O89">
        <v>7.6366662979125977E-2</v>
      </c>
    </row>
    <row r="90" spans="1:15" x14ac:dyDescent="0.3">
      <c r="A90" s="4" t="s">
        <v>128</v>
      </c>
      <c r="B90">
        <f>AVERAGE(B81:B86)-AVERAGE(B87:B89)</f>
        <v>1.7049988110860115E-2</v>
      </c>
      <c r="C90">
        <f t="shared" ref="C90:L90" si="5">AVERAGE(C81:C86)-AVERAGE(C87:C89)</f>
        <v>2.3500015338261959E-2</v>
      </c>
      <c r="D90">
        <f t="shared" si="5"/>
        <v>3.7550002336502075E-2</v>
      </c>
      <c r="E90">
        <f t="shared" si="5"/>
        <v>4.5400003592173332E-2</v>
      </c>
      <c r="F90">
        <f t="shared" si="5"/>
        <v>5.3733319044113159E-2</v>
      </c>
      <c r="G90">
        <f t="shared" si="5"/>
        <v>5.6183338165283203E-2</v>
      </c>
      <c r="H90">
        <f t="shared" si="5"/>
        <v>6.0466686884562137E-2</v>
      </c>
      <c r="I90">
        <f t="shared" si="5"/>
        <v>6.5783331791559818E-2</v>
      </c>
      <c r="J90">
        <f t="shared" si="5"/>
        <v>7.1333348751068115E-2</v>
      </c>
      <c r="K90">
        <f t="shared" si="5"/>
        <v>7.6366662979125977E-2</v>
      </c>
      <c r="L90">
        <f t="shared" si="5"/>
        <v>8.1816673278808594E-2</v>
      </c>
      <c r="N90">
        <v>30</v>
      </c>
      <c r="O90">
        <v>8.1816673278808594E-2</v>
      </c>
    </row>
    <row r="96" spans="1:15" x14ac:dyDescent="0.3">
      <c r="A96" t="s">
        <v>156</v>
      </c>
    </row>
    <row r="97" spans="1:15" x14ac:dyDescent="0.3">
      <c r="A97" s="11" t="s">
        <v>84</v>
      </c>
      <c r="B97" s="10">
        <v>0.45239999890327454</v>
      </c>
      <c r="C97" s="10">
        <v>0.47179999947547913</v>
      </c>
      <c r="D97" s="10">
        <v>0.49950000643730164</v>
      </c>
      <c r="E97" s="10">
        <v>0.52340000867843628</v>
      </c>
      <c r="F97" s="10">
        <v>0.54970002174377441</v>
      </c>
      <c r="G97" s="10">
        <v>0.57209998369216919</v>
      </c>
      <c r="H97" s="10">
        <v>0.59179997444152832</v>
      </c>
      <c r="I97" s="10">
        <v>0.60250002145767212</v>
      </c>
      <c r="J97" s="10">
        <v>0.61580002307891846</v>
      </c>
      <c r="K97" s="10">
        <v>0.62919998168945313</v>
      </c>
      <c r="L97" s="10">
        <v>0.64079999923706055</v>
      </c>
      <c r="N97">
        <v>91272</v>
      </c>
    </row>
    <row r="98" spans="1:15" x14ac:dyDescent="0.3">
      <c r="A98" s="11" t="s">
        <v>85</v>
      </c>
      <c r="B98" s="10">
        <v>0.43930000066757202</v>
      </c>
      <c r="C98" s="10">
        <v>0.45789998769760132</v>
      </c>
      <c r="D98" s="10">
        <v>0.47630000114440918</v>
      </c>
      <c r="E98" s="10">
        <v>0.49500000476837158</v>
      </c>
      <c r="F98" s="10">
        <v>0.52179998159408569</v>
      </c>
      <c r="G98" s="10">
        <v>0.54589998722076416</v>
      </c>
      <c r="H98" s="10">
        <v>0.57289999723434448</v>
      </c>
      <c r="I98" s="10">
        <v>0.59719997644424438</v>
      </c>
      <c r="J98" s="10">
        <v>0.62059998512268066</v>
      </c>
      <c r="K98" s="10">
        <v>0.64340001344680786</v>
      </c>
      <c r="L98" s="10">
        <v>0.66460001468658447</v>
      </c>
      <c r="N98">
        <v>0</v>
      </c>
      <c r="O98">
        <v>5.4366658131281553E-2</v>
      </c>
    </row>
    <row r="99" spans="1:15" x14ac:dyDescent="0.3">
      <c r="A99" s="11" t="s">
        <v>86</v>
      </c>
      <c r="B99" s="10">
        <v>0.41370001435279846</v>
      </c>
      <c r="C99" s="10">
        <v>0.4293999969959259</v>
      </c>
      <c r="D99" s="10">
        <v>0.44220000505447388</v>
      </c>
      <c r="E99" s="10">
        <v>0.45860001444816589</v>
      </c>
      <c r="F99" s="10">
        <v>0.47979998588562012</v>
      </c>
      <c r="G99" s="10">
        <v>0.49819999933242798</v>
      </c>
      <c r="H99" s="10">
        <v>0.51789999008178711</v>
      </c>
      <c r="I99" s="10">
        <v>0.53680002689361572</v>
      </c>
      <c r="J99" s="10">
        <v>0.55379998683929443</v>
      </c>
      <c r="K99" s="10">
        <v>0.57090002298355103</v>
      </c>
      <c r="L99" s="10">
        <v>0.5845000147819519</v>
      </c>
      <c r="N99">
        <v>3</v>
      </c>
      <c r="O99">
        <v>7.5649996598561586E-2</v>
      </c>
    </row>
    <row r="100" spans="1:15" x14ac:dyDescent="0.3">
      <c r="A100" s="11" t="s">
        <v>87</v>
      </c>
      <c r="B100" s="10">
        <v>0.51289999485015869</v>
      </c>
      <c r="C100" s="10">
        <v>0.53240001201629639</v>
      </c>
      <c r="D100" s="10">
        <v>0.55059999227523804</v>
      </c>
      <c r="E100" s="10">
        <v>0.56669998168945313</v>
      </c>
      <c r="F100" s="10">
        <v>0.58520001173019409</v>
      </c>
      <c r="G100" s="10">
        <v>0.60290002822875977</v>
      </c>
      <c r="H100" s="10">
        <v>0.62089997529983521</v>
      </c>
      <c r="I100" s="10">
        <v>0.63760000467300415</v>
      </c>
      <c r="J100" s="10">
        <v>0.65450000762939453</v>
      </c>
      <c r="K100" s="10">
        <v>0.67089998722076416</v>
      </c>
      <c r="L100" s="10">
        <v>0.68599998950958252</v>
      </c>
      <c r="N100">
        <v>6</v>
      </c>
      <c r="O100">
        <v>9.3766664465268434E-2</v>
      </c>
    </row>
    <row r="101" spans="1:15" x14ac:dyDescent="0.3">
      <c r="A101" s="11" t="s">
        <v>88</v>
      </c>
      <c r="B101" s="10">
        <v>0.51749998331069946</v>
      </c>
      <c r="C101" s="10">
        <v>0.54199999570846558</v>
      </c>
      <c r="D101" s="10">
        <v>0.56180000305175781</v>
      </c>
      <c r="E101" s="10">
        <v>0.57770001888275146</v>
      </c>
      <c r="F101" s="10">
        <v>0.59789997339248657</v>
      </c>
      <c r="G101" s="10">
        <v>0.61510002613067627</v>
      </c>
      <c r="H101" s="10">
        <v>0.63220000267028809</v>
      </c>
      <c r="I101" s="10">
        <v>0.6478000283241272</v>
      </c>
      <c r="J101" s="10">
        <v>0.66289997100830078</v>
      </c>
      <c r="K101" s="10">
        <v>0.67659997940063477</v>
      </c>
      <c r="L101" s="10">
        <v>0.68910002708435059</v>
      </c>
      <c r="N101">
        <v>9</v>
      </c>
      <c r="O101">
        <v>0.11141667266686756</v>
      </c>
    </row>
    <row r="102" spans="1:15" x14ac:dyDescent="0.3">
      <c r="A102" s="11" t="s">
        <v>89</v>
      </c>
      <c r="B102" s="10">
        <v>0.4779999852180481</v>
      </c>
      <c r="C102" s="10">
        <v>0.5</v>
      </c>
      <c r="D102" s="10">
        <v>0.51759999990463257</v>
      </c>
      <c r="E102" s="10">
        <v>0.53270000219345093</v>
      </c>
      <c r="F102" s="10">
        <v>0.55220001935958862</v>
      </c>
      <c r="G102" s="10">
        <v>0.57179999351501465</v>
      </c>
      <c r="H102" s="10">
        <v>0.58649998903274536</v>
      </c>
      <c r="I102" s="10">
        <v>0.60019999742507935</v>
      </c>
      <c r="J102" s="10">
        <v>0.61430001258850098</v>
      </c>
      <c r="K102" s="10">
        <v>0.62870001792907715</v>
      </c>
      <c r="L102" s="10">
        <v>0.64010000228881836</v>
      </c>
      <c r="N102">
        <v>12</v>
      </c>
      <c r="O102">
        <v>0.13466667135556537</v>
      </c>
    </row>
    <row r="103" spans="1:15" x14ac:dyDescent="0.3">
      <c r="A103" s="11" t="s">
        <v>117</v>
      </c>
      <c r="B103" s="10">
        <v>0.41010001301765442</v>
      </c>
      <c r="C103" s="10">
        <v>0.40790000557899475</v>
      </c>
      <c r="D103" s="10">
        <v>0.40929999947547913</v>
      </c>
      <c r="E103" s="10">
        <v>0.41040000319480896</v>
      </c>
      <c r="F103" s="10">
        <v>0.40959998965263367</v>
      </c>
      <c r="G103" s="10">
        <v>0.41159999370574951</v>
      </c>
      <c r="H103" s="10">
        <v>0.41139999032020569</v>
      </c>
      <c r="I103" s="10">
        <v>0.41150000691413879</v>
      </c>
      <c r="J103" s="10">
        <v>0.41139999032020569</v>
      </c>
      <c r="K103" s="10">
        <v>0.4122999906539917</v>
      </c>
      <c r="L103" s="10">
        <v>0.41280001401901245</v>
      </c>
      <c r="N103">
        <v>15</v>
      </c>
      <c r="O103">
        <v>0.15363333622614544</v>
      </c>
    </row>
    <row r="104" spans="1:15" x14ac:dyDescent="0.3">
      <c r="A104" s="11" t="s">
        <v>118</v>
      </c>
      <c r="B104" s="10">
        <v>0.43230000138282776</v>
      </c>
      <c r="C104" s="10">
        <v>0.43169999122619629</v>
      </c>
      <c r="D104" s="10">
        <v>0.43389999866485596</v>
      </c>
      <c r="E104" s="10">
        <v>0.4325999915599823</v>
      </c>
      <c r="F104" s="10">
        <v>0.42980000376701355</v>
      </c>
      <c r="G104" s="10">
        <v>0.43090000748634338</v>
      </c>
      <c r="H104" s="10">
        <v>0.43140000104904175</v>
      </c>
      <c r="I104" s="10">
        <v>0.43140000104904175</v>
      </c>
      <c r="J104" s="10">
        <v>0.43130001425743103</v>
      </c>
      <c r="K104" s="10">
        <v>0.43079999089241028</v>
      </c>
      <c r="L104" s="10">
        <v>0.43090000748634338</v>
      </c>
      <c r="N104">
        <v>18</v>
      </c>
      <c r="O104">
        <v>0.17263332009315496</v>
      </c>
    </row>
    <row r="105" spans="1:15" x14ac:dyDescent="0.3">
      <c r="A105" s="11" t="s">
        <v>119</v>
      </c>
      <c r="B105" s="10">
        <v>0.40139999985694885</v>
      </c>
      <c r="C105" s="10">
        <v>0.4002000093460083</v>
      </c>
      <c r="D105" s="10">
        <v>0.39950001239776611</v>
      </c>
      <c r="E105" s="10">
        <v>0.39980000257492065</v>
      </c>
      <c r="F105" s="10">
        <v>0.39989998936653137</v>
      </c>
      <c r="G105" s="10">
        <v>0.39959999918937683</v>
      </c>
      <c r="H105" s="10">
        <v>0.40040001273155212</v>
      </c>
      <c r="I105" s="10">
        <v>0.39989998936653137</v>
      </c>
      <c r="J105" s="10">
        <v>0.40040001273155212</v>
      </c>
      <c r="K105" s="10">
        <v>0.40200001001358032</v>
      </c>
      <c r="L105" s="10">
        <v>0.4025999903678894</v>
      </c>
      <c r="N105">
        <v>21</v>
      </c>
      <c r="O105">
        <v>0.1894166767597199</v>
      </c>
    </row>
    <row r="106" spans="1:15" x14ac:dyDescent="0.3">
      <c r="A106" s="4" t="s">
        <v>127</v>
      </c>
      <c r="B106">
        <f>AVERAGE(B97:B102)-AVERAGE(B103:B105)</f>
        <v>5.4366658131281553E-2</v>
      </c>
      <c r="C106" s="10">
        <f t="shared" ref="C106:L106" si="6">AVERAGE(C97:C102)-AVERAGE(C103:C105)</f>
        <v>7.5649996598561586E-2</v>
      </c>
      <c r="D106" s="10">
        <f t="shared" si="6"/>
        <v>9.3766664465268434E-2</v>
      </c>
      <c r="E106" s="10">
        <f t="shared" si="6"/>
        <v>0.11141667266686756</v>
      </c>
      <c r="F106" s="10">
        <f t="shared" si="6"/>
        <v>0.13466667135556537</v>
      </c>
      <c r="G106" s="10">
        <f t="shared" si="6"/>
        <v>0.15363333622614544</v>
      </c>
      <c r="H106" s="10">
        <f t="shared" si="6"/>
        <v>0.17263332009315496</v>
      </c>
      <c r="I106" s="10">
        <f t="shared" si="6"/>
        <v>0.1894166767597199</v>
      </c>
      <c r="J106" s="10">
        <f t="shared" si="6"/>
        <v>0.20594999194145197</v>
      </c>
      <c r="K106" s="10">
        <f t="shared" si="6"/>
        <v>0.22158333659172064</v>
      </c>
      <c r="L106" s="10">
        <f t="shared" si="6"/>
        <v>0.23541667064030963</v>
      </c>
      <c r="N106">
        <v>24</v>
      </c>
      <c r="O106">
        <v>0.20594999194145197</v>
      </c>
    </row>
    <row r="107" spans="1:15" x14ac:dyDescent="0.3">
      <c r="N107">
        <v>27</v>
      </c>
      <c r="O107">
        <v>0.22158333659172064</v>
      </c>
    </row>
    <row r="108" spans="1:15" x14ac:dyDescent="0.3">
      <c r="N108">
        <v>30</v>
      </c>
      <c r="O108">
        <v>0.23541667064030963</v>
      </c>
    </row>
    <row r="112" spans="1:15" x14ac:dyDescent="0.3">
      <c r="A112" t="s">
        <v>157</v>
      </c>
    </row>
    <row r="113" spans="1:15" x14ac:dyDescent="0.3">
      <c r="A113" s="11" t="s">
        <v>90</v>
      </c>
      <c r="B113" s="10">
        <v>0.53329998254776001</v>
      </c>
      <c r="C113" s="10">
        <v>0.55180001258850098</v>
      </c>
      <c r="D113" s="10">
        <v>0.56370002031326294</v>
      </c>
      <c r="E113" s="10">
        <v>0.57120001316070557</v>
      </c>
      <c r="F113" s="10">
        <v>0.57950001955032349</v>
      </c>
      <c r="G113" s="10">
        <v>0.58819997310638428</v>
      </c>
      <c r="H113" s="10">
        <v>0.59930002689361572</v>
      </c>
      <c r="I113" s="10">
        <v>0.60799998044967651</v>
      </c>
      <c r="J113" s="10">
        <v>0.61629998683929443</v>
      </c>
      <c r="K113" s="10">
        <v>0.62190002202987671</v>
      </c>
      <c r="L113" s="10">
        <v>0.62599998712539673</v>
      </c>
      <c r="N113">
        <v>91273</v>
      </c>
    </row>
    <row r="114" spans="1:15" x14ac:dyDescent="0.3">
      <c r="A114" s="11" t="s">
        <v>91</v>
      </c>
      <c r="B114" s="10">
        <v>0.5723000168800354</v>
      </c>
      <c r="C114" s="10">
        <v>0.58859997987747192</v>
      </c>
      <c r="D114" s="10">
        <v>0.6021999716758728</v>
      </c>
      <c r="E114" s="10">
        <v>0.61360001564025879</v>
      </c>
      <c r="F114" s="10">
        <v>0.62769997119903564</v>
      </c>
      <c r="G114" s="10">
        <v>0.64069998264312744</v>
      </c>
      <c r="H114" s="10">
        <v>0.65230000019073486</v>
      </c>
      <c r="I114" s="10">
        <v>0.66310000419616699</v>
      </c>
      <c r="J114" s="10">
        <v>0.67659997940063477</v>
      </c>
      <c r="K114" s="10">
        <v>0.68900001049041748</v>
      </c>
      <c r="L114" s="10">
        <v>0.70039999485015869</v>
      </c>
      <c r="N114">
        <v>0</v>
      </c>
      <c r="O114">
        <v>3.7650004029273987E-2</v>
      </c>
    </row>
    <row r="115" spans="1:15" x14ac:dyDescent="0.3">
      <c r="A115" s="11" t="s">
        <v>92</v>
      </c>
      <c r="B115" s="10">
        <v>0.54350000619888306</v>
      </c>
      <c r="C115" s="10">
        <v>0.55110001564025879</v>
      </c>
      <c r="D115" s="10">
        <v>0.56319999694824219</v>
      </c>
      <c r="E115" s="10">
        <v>0.57220000028610229</v>
      </c>
      <c r="F115" s="10">
        <v>0.58279997110366821</v>
      </c>
      <c r="G115" s="10">
        <v>0.59350001811981201</v>
      </c>
      <c r="H115" s="10">
        <v>0.60559999942779541</v>
      </c>
      <c r="I115" s="10">
        <v>0.62440001964569092</v>
      </c>
      <c r="J115" s="10">
        <v>0.64060002565383911</v>
      </c>
      <c r="K115" s="10">
        <v>0.65420001745223999</v>
      </c>
      <c r="L115" s="10">
        <v>0.66659998893737793</v>
      </c>
      <c r="N115">
        <v>3</v>
      </c>
      <c r="O115">
        <v>4.9383332331975338E-2</v>
      </c>
    </row>
    <row r="116" spans="1:15" x14ac:dyDescent="0.3">
      <c r="A116" s="11" t="s">
        <v>93</v>
      </c>
      <c r="B116" s="10">
        <v>0.53070002794265747</v>
      </c>
      <c r="C116" s="10">
        <v>0.53810000419616699</v>
      </c>
      <c r="D116" s="10">
        <v>0.54720002412796021</v>
      </c>
      <c r="E116" s="10">
        <v>0.55279999971389771</v>
      </c>
      <c r="F116" s="10">
        <v>0.56089997291564941</v>
      </c>
      <c r="G116" s="10">
        <v>0.569100022315979</v>
      </c>
      <c r="H116" s="10">
        <v>0.57740002870559692</v>
      </c>
      <c r="I116" s="10">
        <v>0.58710002899169922</v>
      </c>
      <c r="J116" s="10">
        <v>0.60089999437332153</v>
      </c>
      <c r="K116" s="10">
        <v>0.61309999227523804</v>
      </c>
      <c r="L116" s="10">
        <v>0.6226000189781189</v>
      </c>
      <c r="N116">
        <v>6</v>
      </c>
      <c r="O116">
        <v>6.9783349831899044E-2</v>
      </c>
    </row>
    <row r="117" spans="1:15" x14ac:dyDescent="0.3">
      <c r="A117" s="11" t="s">
        <v>94</v>
      </c>
      <c r="B117" s="10">
        <v>0.49410000443458557</v>
      </c>
      <c r="C117" s="10">
        <v>0.506600022315979</v>
      </c>
      <c r="D117" s="10">
        <v>0.51730000972747803</v>
      </c>
      <c r="E117" s="10">
        <v>0.5250999927520752</v>
      </c>
      <c r="F117" s="10">
        <v>0.5382000207901001</v>
      </c>
      <c r="G117" s="10">
        <v>0.55680000782012939</v>
      </c>
      <c r="H117" s="10">
        <v>0.57270002365112305</v>
      </c>
      <c r="I117" s="10">
        <v>0.58670002222061157</v>
      </c>
      <c r="J117" s="10">
        <v>0.60479998588562012</v>
      </c>
      <c r="K117" s="10">
        <v>0.61959999799728394</v>
      </c>
      <c r="L117" s="10">
        <v>0.63319998979568481</v>
      </c>
      <c r="N117">
        <v>9</v>
      </c>
      <c r="O117">
        <v>8.1766664981842041E-2</v>
      </c>
    </row>
    <row r="118" spans="1:15" x14ac:dyDescent="0.3">
      <c r="A118" s="11" t="s">
        <v>95</v>
      </c>
      <c r="B118" s="10">
        <v>0.55879998207092285</v>
      </c>
      <c r="C118" s="10">
        <v>0.57090002298355103</v>
      </c>
      <c r="D118" s="10">
        <v>0.58370000123977661</v>
      </c>
      <c r="E118" s="10">
        <v>0.59249997138977051</v>
      </c>
      <c r="F118" s="10">
        <v>0.56760001182556152</v>
      </c>
      <c r="G118" s="10">
        <v>0.59369999170303345</v>
      </c>
      <c r="H118" s="10">
        <v>0.60170000791549683</v>
      </c>
      <c r="I118" s="10">
        <v>0.61220002174377441</v>
      </c>
      <c r="J118" s="10">
        <v>0.62449997663497925</v>
      </c>
      <c r="K118" s="10">
        <v>0.63370001316070557</v>
      </c>
      <c r="L118" s="10">
        <v>0.63639998435974121</v>
      </c>
      <c r="N118">
        <v>12</v>
      </c>
      <c r="O118">
        <v>8.4883332252502386E-2</v>
      </c>
    </row>
    <row r="119" spans="1:15" x14ac:dyDescent="0.3">
      <c r="A119" s="11" t="s">
        <v>120</v>
      </c>
      <c r="B119" s="10">
        <v>0.50620001554489136</v>
      </c>
      <c r="C119" s="10">
        <v>0.50050002336502075</v>
      </c>
      <c r="D119" s="10">
        <v>0.49099999666213989</v>
      </c>
      <c r="E119" s="10">
        <v>0.48899999260902405</v>
      </c>
      <c r="F119" s="10">
        <v>0.48960000276565552</v>
      </c>
      <c r="G119" s="10">
        <v>0.48899999260902405</v>
      </c>
      <c r="H119" s="10">
        <v>0.4869999885559082</v>
      </c>
      <c r="I119" s="10">
        <v>0.48500001430511475</v>
      </c>
      <c r="J119" s="10">
        <v>0.48590001463890076</v>
      </c>
      <c r="K119" s="10">
        <v>0.48510000109672546</v>
      </c>
      <c r="L119" s="10">
        <v>0.48550000786781311</v>
      </c>
      <c r="N119">
        <v>15</v>
      </c>
      <c r="O119">
        <v>0.10079999764760339</v>
      </c>
    </row>
    <row r="120" spans="1:15" x14ac:dyDescent="0.3">
      <c r="A120" s="11" t="s">
        <v>121</v>
      </c>
      <c r="B120" s="10">
        <v>0.48980000615119934</v>
      </c>
      <c r="C120" s="10">
        <v>0.49480000138282776</v>
      </c>
      <c r="D120" s="10">
        <v>0.48629999160766602</v>
      </c>
      <c r="E120" s="10">
        <v>0.4796999990940094</v>
      </c>
      <c r="F120" s="10">
        <v>0.48089998960494995</v>
      </c>
      <c r="G120" s="10">
        <v>0.47839999198913574</v>
      </c>
      <c r="H120" s="10">
        <v>0.47690001130104065</v>
      </c>
      <c r="I120" s="10">
        <v>0.47540000081062317</v>
      </c>
      <c r="J120" s="10">
        <v>0.47560000419616699</v>
      </c>
      <c r="K120" s="10">
        <v>0.47729998826980591</v>
      </c>
      <c r="L120" s="10">
        <v>0.47749999165534973</v>
      </c>
      <c r="N120">
        <v>18</v>
      </c>
      <c r="O120">
        <v>0.11363334457079566</v>
      </c>
    </row>
    <row r="121" spans="1:15" x14ac:dyDescent="0.3">
      <c r="A121" s="11" t="s">
        <v>122</v>
      </c>
      <c r="B121" s="10">
        <v>0.50739997625350952</v>
      </c>
      <c r="C121" s="10">
        <v>0.51010000705718994</v>
      </c>
      <c r="D121" s="10">
        <v>0.50199997425079346</v>
      </c>
      <c r="E121" s="10">
        <v>0.49970000982284546</v>
      </c>
      <c r="F121" s="10">
        <v>0.5031999945640564</v>
      </c>
      <c r="G121" s="10">
        <v>0.50120002031326294</v>
      </c>
      <c r="H121" s="10">
        <v>0.49970000982284546</v>
      </c>
      <c r="I121" s="10">
        <v>0.49799999594688416</v>
      </c>
      <c r="J121" s="10">
        <v>0.49750000238418579</v>
      </c>
      <c r="K121" s="10">
        <v>0.49790000915527344</v>
      </c>
      <c r="L121" s="10">
        <v>0.49720001220703125</v>
      </c>
      <c r="N121">
        <v>21</v>
      </c>
      <c r="O121">
        <v>0.12745000918706262</v>
      </c>
    </row>
    <row r="122" spans="1:15" x14ac:dyDescent="0.3">
      <c r="A122" s="4" t="s">
        <v>128</v>
      </c>
      <c r="B122">
        <f>AVERAGE(B113:B118)-AVERAGE(B119:B121)</f>
        <v>3.7650004029273987E-2</v>
      </c>
      <c r="C122">
        <f t="shared" ref="C122:L122" si="7">AVERAGE(C113:C118)-AVERAGE(C119:C121)</f>
        <v>4.9383332331975338E-2</v>
      </c>
      <c r="D122">
        <f t="shared" si="7"/>
        <v>6.9783349831899044E-2</v>
      </c>
      <c r="E122">
        <f t="shared" si="7"/>
        <v>8.1766664981842041E-2</v>
      </c>
      <c r="F122">
        <f t="shared" si="7"/>
        <v>8.4883332252502386E-2</v>
      </c>
      <c r="G122">
        <f t="shared" si="7"/>
        <v>0.10079999764760339</v>
      </c>
      <c r="H122">
        <f t="shared" si="7"/>
        <v>0.11363334457079566</v>
      </c>
      <c r="I122">
        <f t="shared" si="7"/>
        <v>0.12745000918706262</v>
      </c>
      <c r="J122">
        <f t="shared" si="7"/>
        <v>0.14094998439153039</v>
      </c>
      <c r="K122">
        <f t="shared" si="7"/>
        <v>0.15181667606035865</v>
      </c>
      <c r="L122">
        <f t="shared" si="7"/>
        <v>0.1607999900976817</v>
      </c>
      <c r="N122">
        <v>24</v>
      </c>
      <c r="O122">
        <v>0.14094998439153039</v>
      </c>
    </row>
    <row r="123" spans="1:15" x14ac:dyDescent="0.3">
      <c r="N123">
        <v>27</v>
      </c>
      <c r="O123">
        <v>0.15181667606035865</v>
      </c>
    </row>
    <row r="124" spans="1:15" x14ac:dyDescent="0.3">
      <c r="N124">
        <v>30</v>
      </c>
      <c r="O124">
        <v>0.1607999900976817</v>
      </c>
    </row>
    <row r="128" spans="1:15" x14ac:dyDescent="0.3">
      <c r="A128" t="s">
        <v>158</v>
      </c>
    </row>
    <row r="129" spans="1:15" x14ac:dyDescent="0.3">
      <c r="A129" s="11" t="s">
        <v>96</v>
      </c>
      <c r="B129" s="10">
        <v>0.46759998798370361</v>
      </c>
      <c r="C129" s="10">
        <v>0.476500004529953</v>
      </c>
      <c r="D129" s="10">
        <v>0.48559999465942383</v>
      </c>
      <c r="E129" s="10">
        <v>0.49439999461174011</v>
      </c>
      <c r="F129" s="10">
        <v>0.50209999084472656</v>
      </c>
      <c r="G129" s="10">
        <v>0.50499999523162842</v>
      </c>
      <c r="H129" s="10">
        <v>0.51150000095367432</v>
      </c>
      <c r="I129" s="10">
        <v>0.51940000057220459</v>
      </c>
      <c r="J129" s="10">
        <v>0.52810001373291016</v>
      </c>
      <c r="K129" s="10">
        <v>0.53829997777938843</v>
      </c>
      <c r="L129" s="10">
        <v>0.54839998483657837</v>
      </c>
      <c r="N129">
        <v>91274</v>
      </c>
    </row>
    <row r="130" spans="1:15" x14ac:dyDescent="0.3">
      <c r="A130" s="11" t="s">
        <v>97</v>
      </c>
      <c r="B130" s="10">
        <v>0.44670000672340393</v>
      </c>
      <c r="C130" s="10">
        <v>0.4593999981880188</v>
      </c>
      <c r="D130" s="10">
        <v>0.46779999136924744</v>
      </c>
      <c r="E130" s="10">
        <v>0.47740000486373901</v>
      </c>
      <c r="F130" s="10">
        <v>0.48890000581741333</v>
      </c>
      <c r="G130" s="10">
        <v>0.49729999899864197</v>
      </c>
      <c r="H130" s="10">
        <v>0.50669997930526733</v>
      </c>
      <c r="I130" s="10">
        <v>0.51740002632141113</v>
      </c>
      <c r="J130" s="10">
        <v>0.5275999903678894</v>
      </c>
      <c r="K130" s="10">
        <v>0.53869998455047607</v>
      </c>
      <c r="L130" s="10">
        <v>0.54720002412796021</v>
      </c>
      <c r="N130">
        <v>0</v>
      </c>
      <c r="O130">
        <v>7.516677180925968E-3</v>
      </c>
    </row>
    <row r="131" spans="1:15" x14ac:dyDescent="0.3">
      <c r="A131" s="11" t="s">
        <v>98</v>
      </c>
      <c r="B131" s="10">
        <v>0.4885999858379364</v>
      </c>
      <c r="C131" s="10">
        <v>0.50470000505447388</v>
      </c>
      <c r="D131" s="10">
        <v>0.51429998874664307</v>
      </c>
      <c r="E131" s="10">
        <v>0.52120000123977661</v>
      </c>
      <c r="F131" s="10">
        <v>0.53130000829696655</v>
      </c>
      <c r="G131" s="10">
        <v>0.53920000791549683</v>
      </c>
      <c r="H131" s="10">
        <v>0.55080002546310425</v>
      </c>
      <c r="I131" s="10">
        <v>0.55870002508163452</v>
      </c>
      <c r="J131" s="10">
        <v>0.56480002403259277</v>
      </c>
      <c r="K131" s="10">
        <v>0.5746999979019165</v>
      </c>
      <c r="L131" s="10">
        <v>0.58179998397827148</v>
      </c>
      <c r="N131">
        <v>3</v>
      </c>
      <c r="O131">
        <v>2.5283326705296816E-2</v>
      </c>
    </row>
    <row r="132" spans="1:15" x14ac:dyDescent="0.3">
      <c r="A132" s="11" t="s">
        <v>99</v>
      </c>
      <c r="B132" s="10">
        <v>0.49380001425743103</v>
      </c>
      <c r="C132" s="10">
        <v>0.50419998168945313</v>
      </c>
      <c r="D132" s="10">
        <v>0.51120001077651978</v>
      </c>
      <c r="E132" s="10">
        <v>0.51719999313354492</v>
      </c>
      <c r="F132" s="10">
        <v>0.52369999885559082</v>
      </c>
      <c r="G132" s="10">
        <v>0.52929997444152832</v>
      </c>
      <c r="H132" s="10">
        <v>0.53829997777938843</v>
      </c>
      <c r="I132" s="10">
        <v>0.54750001430511475</v>
      </c>
      <c r="J132" s="10">
        <v>0.55540001392364502</v>
      </c>
      <c r="K132" s="10">
        <v>0.56290000677108765</v>
      </c>
      <c r="L132" s="10">
        <v>0.57050001621246338</v>
      </c>
      <c r="N132">
        <v>6</v>
      </c>
      <c r="O132">
        <v>3.9583335320154844E-2</v>
      </c>
    </row>
    <row r="133" spans="1:15" x14ac:dyDescent="0.3">
      <c r="A133" s="11" t="s">
        <v>100</v>
      </c>
      <c r="B133" s="10">
        <v>0.50010001659393311</v>
      </c>
      <c r="C133" s="10">
        <v>0.51450002193450928</v>
      </c>
      <c r="D133" s="10">
        <v>0.52310001850128174</v>
      </c>
      <c r="E133" s="10">
        <v>0.53240001201629639</v>
      </c>
      <c r="F133" s="10">
        <v>0.54589998722076416</v>
      </c>
      <c r="G133" s="10">
        <v>0.55199998617172241</v>
      </c>
      <c r="H133" s="10">
        <v>0.56370002031326294</v>
      </c>
      <c r="I133" s="10">
        <v>0.57669997215270996</v>
      </c>
      <c r="J133" s="10">
        <v>0.58689999580383301</v>
      </c>
      <c r="K133" s="10">
        <v>0.59850001335144043</v>
      </c>
      <c r="L133" s="10">
        <v>0.60769999027252197</v>
      </c>
      <c r="N133">
        <v>9</v>
      </c>
      <c r="O133">
        <v>4.9899995326995794E-2</v>
      </c>
    </row>
    <row r="134" spans="1:15" x14ac:dyDescent="0.3">
      <c r="A134" s="11" t="s">
        <v>101</v>
      </c>
      <c r="B134" s="10">
        <v>0.46230000257492065</v>
      </c>
      <c r="C134" s="10">
        <v>0.4731999933719635</v>
      </c>
      <c r="D134" s="10">
        <v>0.48230001330375671</v>
      </c>
      <c r="E134" s="10">
        <v>0.49120000004768372</v>
      </c>
      <c r="F134" s="10">
        <v>0.49959999322891235</v>
      </c>
      <c r="G134" s="10">
        <v>0.50959998369216919</v>
      </c>
      <c r="H134" s="10">
        <v>0.52029997110366821</v>
      </c>
      <c r="I134" s="10">
        <v>0.52890002727508545</v>
      </c>
      <c r="J134" s="10">
        <v>0.5382000207901001</v>
      </c>
      <c r="K134" s="10">
        <v>0.54890000820159912</v>
      </c>
      <c r="L134" s="10">
        <v>0.55750000476837158</v>
      </c>
      <c r="N134">
        <v>12</v>
      </c>
      <c r="O134">
        <v>5.9849997361501039E-2</v>
      </c>
    </row>
    <row r="135" spans="1:15" x14ac:dyDescent="0.3">
      <c r="A135" s="11" t="s">
        <v>123</v>
      </c>
      <c r="B135" s="10">
        <v>0.46439999341964722</v>
      </c>
      <c r="C135" s="10">
        <v>0.45600000023841858</v>
      </c>
      <c r="D135" s="10">
        <v>0.44990000128746033</v>
      </c>
      <c r="E135" s="10">
        <v>0.4496999979019165</v>
      </c>
      <c r="F135" s="10">
        <v>0.44810000061988831</v>
      </c>
      <c r="G135" s="10">
        <v>0.44760000705718994</v>
      </c>
      <c r="H135" s="10">
        <v>0.44629999995231628</v>
      </c>
      <c r="I135" s="10">
        <v>0.44589999318122864</v>
      </c>
      <c r="J135" s="10">
        <v>0.44600000977516174</v>
      </c>
      <c r="K135" s="10">
        <v>0.44519999623298645</v>
      </c>
      <c r="L135" s="10">
        <v>0.44519999623298645</v>
      </c>
      <c r="N135">
        <v>15</v>
      </c>
      <c r="O135">
        <v>6.6599989930788694E-2</v>
      </c>
    </row>
    <row r="136" spans="1:15" x14ac:dyDescent="0.3">
      <c r="A136" s="11" t="s">
        <v>124</v>
      </c>
      <c r="B136" s="10">
        <v>0.47569999098777771</v>
      </c>
      <c r="C136" s="10">
        <v>0.47350001335144043</v>
      </c>
      <c r="D136" s="10">
        <v>0.46689999103546143</v>
      </c>
      <c r="E136" s="10">
        <v>0.46610000729560852</v>
      </c>
      <c r="F136" s="10">
        <v>0.46700000762939453</v>
      </c>
      <c r="G136" s="10">
        <v>0.46619999408721924</v>
      </c>
      <c r="H136" s="10">
        <v>0.46279999613761902</v>
      </c>
      <c r="I136" s="10">
        <v>0.45899999141693115</v>
      </c>
      <c r="J136" s="10">
        <v>0.45820000767707825</v>
      </c>
      <c r="K136" s="10">
        <v>0.45750001072883606</v>
      </c>
      <c r="L136" s="10">
        <v>0.45759999752044678</v>
      </c>
      <c r="N136">
        <v>18</v>
      </c>
      <c r="O136">
        <v>7.8283329804738344E-2</v>
      </c>
    </row>
    <row r="137" spans="1:15" x14ac:dyDescent="0.3">
      <c r="A137" s="11" t="s">
        <v>125</v>
      </c>
      <c r="B137" s="10">
        <v>0.46689999103546143</v>
      </c>
      <c r="C137" s="10">
        <v>0.46090000867843628</v>
      </c>
      <c r="D137" s="10">
        <v>0.45660001039505005</v>
      </c>
      <c r="E137" s="10">
        <v>0.45140001177787781</v>
      </c>
      <c r="F137" s="10">
        <v>0.45109999179840088</v>
      </c>
      <c r="G137" s="10">
        <v>0.45260000228881836</v>
      </c>
      <c r="H137" s="10">
        <v>0.45170000195503235</v>
      </c>
      <c r="I137" s="10">
        <v>0.45140001177787781</v>
      </c>
      <c r="J137" s="10">
        <v>0.45120000839233398</v>
      </c>
      <c r="K137" s="10">
        <v>0.45059999823570251</v>
      </c>
      <c r="L137" s="10">
        <v>0.44980001449584961</v>
      </c>
      <c r="N137">
        <v>21</v>
      </c>
      <c r="O137">
        <v>8.9333345492680849E-2</v>
      </c>
    </row>
    <row r="138" spans="1:15" x14ac:dyDescent="0.3">
      <c r="A138" s="4" t="s">
        <v>128</v>
      </c>
      <c r="B138">
        <f>AVERAGE(B129:B134)-AVERAGE(B135:B137)</f>
        <v>7.516677180925968E-3</v>
      </c>
      <c r="C138">
        <f t="shared" ref="C138:L138" si="8">AVERAGE(C129:C134)-AVERAGE(C135:C137)</f>
        <v>2.5283326705296816E-2</v>
      </c>
      <c r="D138">
        <f t="shared" si="8"/>
        <v>3.9583335320154844E-2</v>
      </c>
      <c r="E138">
        <f t="shared" si="8"/>
        <v>4.9899995326995794E-2</v>
      </c>
      <c r="F138">
        <f t="shared" si="8"/>
        <v>5.9849997361501039E-2</v>
      </c>
      <c r="G138">
        <f t="shared" si="8"/>
        <v>6.6599989930788694E-2</v>
      </c>
      <c r="H138">
        <f t="shared" si="8"/>
        <v>7.8283329804738344E-2</v>
      </c>
      <c r="I138">
        <f t="shared" si="8"/>
        <v>8.9333345492680849E-2</v>
      </c>
      <c r="J138">
        <f t="shared" si="8"/>
        <v>9.83666678269704E-2</v>
      </c>
      <c r="K138">
        <f t="shared" si="8"/>
        <v>0.10923332969347638</v>
      </c>
      <c r="L138">
        <f t="shared" si="8"/>
        <v>0.11798333128293359</v>
      </c>
      <c r="N138">
        <v>24</v>
      </c>
      <c r="O138">
        <v>9.83666678269704E-2</v>
      </c>
    </row>
    <row r="139" spans="1:15" x14ac:dyDescent="0.3">
      <c r="N139">
        <v>27</v>
      </c>
      <c r="O139">
        <v>0.10923332969347638</v>
      </c>
    </row>
    <row r="140" spans="1:15" x14ac:dyDescent="0.3">
      <c r="N140">
        <v>30</v>
      </c>
      <c r="O140">
        <v>0.11798333128293359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6"/>
  <sheetViews>
    <sheetView topLeftCell="A38" workbookViewId="0">
      <selection activeCell="N66" sqref="N66"/>
    </sheetView>
  </sheetViews>
  <sheetFormatPr defaultRowHeight="14.4" x14ac:dyDescent="0.3"/>
  <sheetData>
    <row r="2" spans="1:12" x14ac:dyDescent="0.3">
      <c r="A2" s="4" t="s">
        <v>36</v>
      </c>
      <c r="B2">
        <v>3.9000000804662704E-2</v>
      </c>
      <c r="C2">
        <v>3.9400000125169754E-2</v>
      </c>
      <c r="D2">
        <v>3.9099998772144318E-2</v>
      </c>
      <c r="E2">
        <v>3.9000000804662704E-2</v>
      </c>
      <c r="F2">
        <v>3.8899999111890793E-2</v>
      </c>
      <c r="G2">
        <v>3.8899999111890793E-2</v>
      </c>
      <c r="H2">
        <v>3.880000114440918E-2</v>
      </c>
      <c r="I2">
        <v>3.880000114440918E-2</v>
      </c>
      <c r="J2">
        <v>3.8699999451637268E-2</v>
      </c>
      <c r="K2">
        <v>3.8499999791383743E-2</v>
      </c>
      <c r="L2">
        <v>3.8600001484155655E-2</v>
      </c>
    </row>
    <row r="3" spans="1:12" x14ac:dyDescent="0.3">
      <c r="A3" s="4" t="s">
        <v>37</v>
      </c>
      <c r="B3">
        <v>0.32159999012947083</v>
      </c>
      <c r="C3">
        <v>0.32109999656677246</v>
      </c>
      <c r="D3">
        <v>0.32039999961853027</v>
      </c>
      <c r="E3">
        <v>0.31970000267028809</v>
      </c>
      <c r="F3">
        <v>0.31889998912811279</v>
      </c>
      <c r="G3">
        <v>0.31810000538825989</v>
      </c>
      <c r="H3">
        <v>0.3174000084400177</v>
      </c>
      <c r="I3">
        <v>0.31720000505447388</v>
      </c>
      <c r="J3">
        <v>0.31589999794960022</v>
      </c>
      <c r="K3">
        <v>0.31540000438690186</v>
      </c>
      <c r="L3">
        <v>0.31439998745918274</v>
      </c>
    </row>
    <row r="4" spans="1:12" x14ac:dyDescent="0.3">
      <c r="A4" s="4" t="s">
        <v>38</v>
      </c>
      <c r="B4">
        <v>0.62599998712539673</v>
      </c>
      <c r="C4">
        <v>0.62580001354217529</v>
      </c>
      <c r="D4">
        <v>0.62589997053146362</v>
      </c>
      <c r="E4">
        <v>0.62489998340606689</v>
      </c>
      <c r="F4">
        <v>0.62419998645782471</v>
      </c>
      <c r="G4">
        <v>0.62330001592636108</v>
      </c>
      <c r="H4">
        <v>0.62220001220703125</v>
      </c>
      <c r="I4">
        <v>0.62230002880096436</v>
      </c>
      <c r="J4">
        <v>0.62000000476837158</v>
      </c>
      <c r="K4">
        <v>0.61949998140335083</v>
      </c>
      <c r="L4">
        <v>0.61830002069473267</v>
      </c>
    </row>
    <row r="5" spans="1:12" x14ac:dyDescent="0.3">
      <c r="A5" s="4" t="s">
        <v>39</v>
      </c>
      <c r="B5">
        <v>0.90270000696182251</v>
      </c>
      <c r="C5">
        <v>0.90420001745223999</v>
      </c>
      <c r="D5">
        <v>0.90429997444152832</v>
      </c>
      <c r="E5">
        <v>0.90329998731613159</v>
      </c>
      <c r="F5">
        <v>0.90299999713897705</v>
      </c>
      <c r="G5">
        <v>0.90189999341964722</v>
      </c>
      <c r="H5">
        <v>0.90130001306533813</v>
      </c>
      <c r="I5">
        <v>0.90079998970031738</v>
      </c>
      <c r="J5">
        <v>0.89810001850128174</v>
      </c>
      <c r="K5">
        <v>0.89770001173019409</v>
      </c>
      <c r="L5">
        <v>0.89579999446868896</v>
      </c>
    </row>
    <row r="6" spans="1:12" x14ac:dyDescent="0.3">
      <c r="A6" s="4" t="s">
        <v>40</v>
      </c>
      <c r="B6">
        <v>1.1890000104904175</v>
      </c>
      <c r="C6">
        <v>1.190500020980835</v>
      </c>
      <c r="D6">
        <v>1.191100001335144</v>
      </c>
      <c r="E6">
        <v>1.1901999711990356</v>
      </c>
      <c r="F6">
        <v>1.1900999546051025</v>
      </c>
      <c r="G6">
        <v>1.1885999441146851</v>
      </c>
      <c r="H6">
        <v>1.1880999803543091</v>
      </c>
      <c r="I6">
        <v>1.1872999668121338</v>
      </c>
      <c r="J6">
        <v>1.1850999593734741</v>
      </c>
      <c r="K6">
        <v>1.1845999956130981</v>
      </c>
      <c r="L6">
        <v>1.1827000379562378</v>
      </c>
    </row>
    <row r="7" spans="1:12" x14ac:dyDescent="0.3">
      <c r="A7" s="4" t="s">
        <v>41</v>
      </c>
      <c r="B7">
        <v>1.4149999618530273</v>
      </c>
      <c r="C7">
        <v>1.4170999526977539</v>
      </c>
      <c r="D7">
        <v>1.4190000295639038</v>
      </c>
      <c r="E7">
        <v>1.4179999828338623</v>
      </c>
      <c r="F7">
        <v>1.4191000461578369</v>
      </c>
      <c r="G7">
        <v>1.4178999662399292</v>
      </c>
      <c r="H7">
        <v>1.4160000085830688</v>
      </c>
      <c r="I7">
        <v>1.4155999422073364</v>
      </c>
      <c r="J7">
        <v>1.4141000509262085</v>
      </c>
      <c r="K7">
        <v>1.4134999513626099</v>
      </c>
      <c r="L7">
        <v>1.4115999937057495</v>
      </c>
    </row>
    <row r="8" spans="1:12" x14ac:dyDescent="0.3">
      <c r="A8" s="4" t="s">
        <v>42</v>
      </c>
      <c r="B8">
        <v>3.9599999785423279E-2</v>
      </c>
      <c r="C8">
        <v>3.9999999105930328E-2</v>
      </c>
      <c r="D8">
        <v>3.9900001138448715E-2</v>
      </c>
      <c r="E8">
        <v>3.970000147819519E-2</v>
      </c>
      <c r="F8">
        <v>3.9999999105930328E-2</v>
      </c>
      <c r="G8">
        <v>3.970000147819519E-2</v>
      </c>
      <c r="H8">
        <v>3.9400000125169754E-2</v>
      </c>
      <c r="I8">
        <v>3.9900001138448715E-2</v>
      </c>
      <c r="J8">
        <v>3.9400000125169754E-2</v>
      </c>
      <c r="K8">
        <v>3.9500001817941666E-2</v>
      </c>
      <c r="L8">
        <v>3.9400000125169754E-2</v>
      </c>
    </row>
    <row r="9" spans="1:12" x14ac:dyDescent="0.3">
      <c r="A9" s="4" t="s">
        <v>43</v>
      </c>
      <c r="B9">
        <v>0.31720000505447388</v>
      </c>
      <c r="C9">
        <v>0.31690001487731934</v>
      </c>
      <c r="D9">
        <v>0.31619998812675476</v>
      </c>
      <c r="E9">
        <v>0.31529998779296875</v>
      </c>
      <c r="F9">
        <v>0.31479999423027039</v>
      </c>
      <c r="G9">
        <v>0.31389999389648438</v>
      </c>
      <c r="H9">
        <v>0.31310001015663147</v>
      </c>
      <c r="I9">
        <v>0.31209999322891235</v>
      </c>
      <c r="J9">
        <v>0.31150001287460327</v>
      </c>
      <c r="K9">
        <v>0.31069999933242798</v>
      </c>
      <c r="L9">
        <v>0.31009998917579651</v>
      </c>
    </row>
    <row r="10" spans="1:12" x14ac:dyDescent="0.3">
      <c r="A10" s="4" t="s">
        <v>44</v>
      </c>
      <c r="B10">
        <v>0.62599998712539673</v>
      </c>
      <c r="C10">
        <v>0.62580001354217529</v>
      </c>
      <c r="D10">
        <v>0.62589997053146362</v>
      </c>
      <c r="E10">
        <v>0.62489998340606689</v>
      </c>
      <c r="F10">
        <v>0.62419998645782471</v>
      </c>
      <c r="G10">
        <v>0.62330001592636108</v>
      </c>
      <c r="H10">
        <v>0.62220001220703125</v>
      </c>
      <c r="I10">
        <v>0.62230002880096436</v>
      </c>
      <c r="J10">
        <v>0.62000000476837158</v>
      </c>
      <c r="K10">
        <v>0.61949998140335083</v>
      </c>
      <c r="L10">
        <v>0.61830002069473267</v>
      </c>
    </row>
    <row r="11" spans="1:12" x14ac:dyDescent="0.3">
      <c r="A11" s="4" t="s">
        <v>45</v>
      </c>
      <c r="B11">
        <v>0.90270000696182251</v>
      </c>
      <c r="C11">
        <v>0.90420001745223999</v>
      </c>
      <c r="D11">
        <v>0.90429997444152832</v>
      </c>
      <c r="E11">
        <v>0.90329998731613159</v>
      </c>
      <c r="F11">
        <v>0.90299999713897705</v>
      </c>
      <c r="G11">
        <v>0.90189999341964722</v>
      </c>
      <c r="H11">
        <v>0.90130001306533813</v>
      </c>
      <c r="I11">
        <v>0.90079998970031738</v>
      </c>
      <c r="J11">
        <v>0.89810001850128174</v>
      </c>
      <c r="K11">
        <v>0.89770001173019409</v>
      </c>
      <c r="L11">
        <v>0.89579999446868896</v>
      </c>
    </row>
    <row r="12" spans="1:12" x14ac:dyDescent="0.3">
      <c r="A12" s="4" t="s">
        <v>46</v>
      </c>
      <c r="B12">
        <v>1.1662000417709351</v>
      </c>
      <c r="C12">
        <v>1.1662000417709351</v>
      </c>
      <c r="D12">
        <v>1.1656999588012695</v>
      </c>
      <c r="E12">
        <v>1.1653000116348267</v>
      </c>
      <c r="F12">
        <v>1.1643999814987183</v>
      </c>
      <c r="G12">
        <v>1.163100004196167</v>
      </c>
      <c r="H12">
        <v>1.1617000102996826</v>
      </c>
      <c r="I12">
        <v>1.160599946975708</v>
      </c>
      <c r="J12">
        <v>1.1592999696731567</v>
      </c>
      <c r="K12">
        <v>1.1574000120162964</v>
      </c>
      <c r="L12">
        <v>1.156000018119812</v>
      </c>
    </row>
    <row r="13" spans="1:12" x14ac:dyDescent="0.3">
      <c r="A13" s="4" t="s">
        <v>47</v>
      </c>
      <c r="B13">
        <v>1.3985999822616577</v>
      </c>
      <c r="C13">
        <v>1.3981000185012817</v>
      </c>
      <c r="D13">
        <v>1.3980000019073486</v>
      </c>
      <c r="E13">
        <v>1.3966000080108643</v>
      </c>
      <c r="F13">
        <v>1.3954999446868896</v>
      </c>
      <c r="G13">
        <v>1.3940999507904053</v>
      </c>
      <c r="H13">
        <v>1.3917000293731689</v>
      </c>
      <c r="I13">
        <v>1.3913999795913696</v>
      </c>
      <c r="J13">
        <v>1.3904999494552612</v>
      </c>
      <c r="K13">
        <v>1.3873000144958496</v>
      </c>
      <c r="L13">
        <v>1.3868999481201172</v>
      </c>
    </row>
    <row r="15" spans="1:12" x14ac:dyDescent="0.3">
      <c r="A15">
        <v>0</v>
      </c>
      <c r="B15">
        <f t="shared" ref="B15:B20" si="0">AVERAGE(B2,B8)</f>
        <v>3.9300000295042992E-2</v>
      </c>
    </row>
    <row r="16" spans="1:12" x14ac:dyDescent="0.3">
      <c r="A16">
        <v>5</v>
      </c>
      <c r="B16">
        <f t="shared" si="0"/>
        <v>0.31939999759197235</v>
      </c>
    </row>
    <row r="17" spans="1:15" x14ac:dyDescent="0.3">
      <c r="A17">
        <v>10</v>
      </c>
      <c r="B17">
        <f t="shared" si="0"/>
        <v>0.62599998712539673</v>
      </c>
    </row>
    <row r="18" spans="1:15" x14ac:dyDescent="0.3">
      <c r="A18">
        <v>15</v>
      </c>
      <c r="B18">
        <f t="shared" si="0"/>
        <v>0.90270000696182251</v>
      </c>
    </row>
    <row r="19" spans="1:15" x14ac:dyDescent="0.3">
      <c r="A19">
        <v>20</v>
      </c>
      <c r="B19">
        <f t="shared" si="0"/>
        <v>1.1776000261306763</v>
      </c>
    </row>
    <row r="20" spans="1:15" x14ac:dyDescent="0.3">
      <c r="A20">
        <v>25</v>
      </c>
      <c r="B20">
        <f t="shared" si="0"/>
        <v>1.4067999720573425</v>
      </c>
    </row>
    <row r="22" spans="1:15" x14ac:dyDescent="0.3">
      <c r="N22" t="s">
        <v>129</v>
      </c>
    </row>
    <row r="23" spans="1:15" x14ac:dyDescent="0.3">
      <c r="A23" s="4" t="s">
        <v>139</v>
      </c>
      <c r="B23">
        <v>6.8800002336502075E-2</v>
      </c>
      <c r="C23">
        <v>7.590000331401825E-2</v>
      </c>
      <c r="D23">
        <v>7.5099997222423553E-2</v>
      </c>
      <c r="E23">
        <v>7.4600003659725189E-2</v>
      </c>
      <c r="F23">
        <v>7.4400000274181366E-2</v>
      </c>
      <c r="G23">
        <v>7.3499999940395355E-2</v>
      </c>
      <c r="H23">
        <v>7.3100000619888306E-2</v>
      </c>
      <c r="I23">
        <v>7.3299996554851532E-2</v>
      </c>
      <c r="J23">
        <v>7.3200002312660217E-2</v>
      </c>
      <c r="K23">
        <v>7.3499999940395355E-2</v>
      </c>
      <c r="L23">
        <v>7.3399998247623444E-2</v>
      </c>
      <c r="N23">
        <v>0</v>
      </c>
      <c r="O23">
        <v>6.9550000131130219E-2</v>
      </c>
    </row>
    <row r="24" spans="1:15" x14ac:dyDescent="0.3">
      <c r="A24" s="4" t="s">
        <v>140</v>
      </c>
      <c r="B24">
        <v>7.0299997925758362E-2</v>
      </c>
      <c r="C24">
        <v>7.4000000953674316E-2</v>
      </c>
      <c r="D24">
        <v>7.6399996876716614E-2</v>
      </c>
      <c r="E24">
        <v>7.680000364780426E-2</v>
      </c>
      <c r="F24">
        <v>7.6300002634525299E-2</v>
      </c>
      <c r="G24">
        <v>7.5699999928474426E-2</v>
      </c>
      <c r="H24">
        <v>7.5499996542930603E-2</v>
      </c>
      <c r="I24">
        <v>7.5699999928474426E-2</v>
      </c>
      <c r="J24">
        <v>7.5599998235702515E-2</v>
      </c>
      <c r="K24">
        <v>7.5800001621246338E-2</v>
      </c>
      <c r="L24">
        <v>7.6300002634525299E-2</v>
      </c>
      <c r="N24">
        <v>3</v>
      </c>
      <c r="O24">
        <v>7.4950002133846283E-2</v>
      </c>
    </row>
    <row r="25" spans="1:15" x14ac:dyDescent="0.3">
      <c r="A25" s="4" t="s">
        <v>130</v>
      </c>
      <c r="B25">
        <f t="shared" ref="B25:L25" si="1">AVERAGE(B23:B24)</f>
        <v>6.9550000131130219E-2</v>
      </c>
      <c r="C25">
        <f t="shared" si="1"/>
        <v>7.4950002133846283E-2</v>
      </c>
      <c r="D25">
        <f t="shared" si="1"/>
        <v>7.5749997049570084E-2</v>
      </c>
      <c r="E25">
        <f t="shared" si="1"/>
        <v>7.5700003653764725E-2</v>
      </c>
      <c r="F25">
        <f t="shared" si="1"/>
        <v>7.5350001454353333E-2</v>
      </c>
      <c r="G25">
        <f t="shared" si="1"/>
        <v>7.4599999934434891E-2</v>
      </c>
      <c r="H25">
        <f t="shared" si="1"/>
        <v>7.4299998581409454E-2</v>
      </c>
      <c r="I25">
        <f t="shared" si="1"/>
        <v>7.4499998241662979E-2</v>
      </c>
      <c r="J25">
        <f t="shared" si="1"/>
        <v>7.4400000274181366E-2</v>
      </c>
      <c r="K25">
        <f t="shared" si="1"/>
        <v>7.4650000780820847E-2</v>
      </c>
      <c r="L25">
        <f t="shared" si="1"/>
        <v>7.4850000441074371E-2</v>
      </c>
      <c r="N25">
        <v>6</v>
      </c>
      <c r="O25">
        <v>7.5749997049570084E-2</v>
      </c>
    </row>
    <row r="26" spans="1:15" x14ac:dyDescent="0.3">
      <c r="N26">
        <v>9</v>
      </c>
      <c r="O26">
        <v>7.5700003653764725E-2</v>
      </c>
    </row>
    <row r="27" spans="1:15" x14ac:dyDescent="0.3">
      <c r="N27">
        <v>12</v>
      </c>
      <c r="O27">
        <v>7.5350001454353333E-2</v>
      </c>
    </row>
    <row r="28" spans="1:15" x14ac:dyDescent="0.3">
      <c r="L28" s="9"/>
      <c r="N28">
        <v>15</v>
      </c>
      <c r="O28">
        <v>7.4599999934434891E-2</v>
      </c>
    </row>
    <row r="29" spans="1:15" x14ac:dyDescent="0.3">
      <c r="A29" s="11" t="s">
        <v>139</v>
      </c>
      <c r="B29" s="10">
        <v>6.8800002336502075E-2</v>
      </c>
      <c r="C29" s="10">
        <v>7.590000331401825E-2</v>
      </c>
      <c r="D29" s="10">
        <v>7.5099997222423553E-2</v>
      </c>
      <c r="E29" s="10">
        <v>7.4600003659725189E-2</v>
      </c>
      <c r="F29" s="10">
        <v>7.4400000274181366E-2</v>
      </c>
      <c r="G29" s="10">
        <v>7.3499999940395355E-2</v>
      </c>
      <c r="H29" s="10">
        <v>7.3100000619888306E-2</v>
      </c>
      <c r="I29" s="10">
        <v>7.3299996554851532E-2</v>
      </c>
      <c r="J29" s="10">
        <v>7.3200002312660217E-2</v>
      </c>
      <c r="K29" s="10">
        <v>7.3499999940395355E-2</v>
      </c>
      <c r="L29" s="10">
        <v>7.3399998247623444E-2</v>
      </c>
      <c r="N29">
        <v>18</v>
      </c>
      <c r="O29">
        <v>7.4299998581409454E-2</v>
      </c>
    </row>
    <row r="30" spans="1:15" x14ac:dyDescent="0.3">
      <c r="A30" s="11" t="s">
        <v>159</v>
      </c>
      <c r="B30" s="10">
        <v>8.3499997854232788E-2</v>
      </c>
      <c r="C30" s="10">
        <v>7.9999998211860657E-2</v>
      </c>
      <c r="D30" s="10">
        <v>7.8299999237060547E-2</v>
      </c>
      <c r="E30" s="10">
        <v>7.6600000262260437E-2</v>
      </c>
      <c r="F30" s="10">
        <v>7.5199998915195465E-2</v>
      </c>
      <c r="G30" s="10">
        <v>7.4000000953674316E-2</v>
      </c>
      <c r="H30" s="10">
        <v>7.3399998247623444E-2</v>
      </c>
      <c r="I30" s="10">
        <v>7.3700003325939178E-2</v>
      </c>
      <c r="J30" s="10">
        <v>7.3399998247623444E-2</v>
      </c>
      <c r="K30" s="10">
        <v>7.3700003325939178E-2</v>
      </c>
      <c r="L30" s="10">
        <v>7.3799997568130493E-2</v>
      </c>
      <c r="N30">
        <v>21</v>
      </c>
      <c r="O30">
        <v>7.4499998241662979E-2</v>
      </c>
    </row>
    <row r="31" spans="1:15" x14ac:dyDescent="0.3">
      <c r="A31" s="11" t="s">
        <v>140</v>
      </c>
      <c r="B31" s="10">
        <v>7.0299997925758362E-2</v>
      </c>
      <c r="C31" s="10">
        <v>7.4000000953674316E-2</v>
      </c>
      <c r="D31" s="10">
        <v>7.6399996876716614E-2</v>
      </c>
      <c r="E31" s="10">
        <v>7.680000364780426E-2</v>
      </c>
      <c r="F31" s="10">
        <v>7.6300002634525299E-2</v>
      </c>
      <c r="G31" s="10">
        <v>7.5699999928474426E-2</v>
      </c>
      <c r="H31" s="10">
        <v>7.5499996542930603E-2</v>
      </c>
      <c r="I31" s="10">
        <v>7.5699999928474426E-2</v>
      </c>
      <c r="J31" s="10">
        <v>7.5599998235702515E-2</v>
      </c>
      <c r="K31" s="10">
        <v>7.5800001621246338E-2</v>
      </c>
      <c r="L31" s="10">
        <v>7.6300002634525299E-2</v>
      </c>
      <c r="N31">
        <v>24</v>
      </c>
      <c r="O31">
        <v>7.4400000274181366E-2</v>
      </c>
    </row>
    <row r="32" spans="1:15" x14ac:dyDescent="0.3">
      <c r="B32">
        <f>AVERAGE(B29:B31)</f>
        <v>7.4199999372164413E-2</v>
      </c>
      <c r="C32" s="10">
        <f t="shared" ref="C32:L32" si="2">AVERAGE(C29:C31)</f>
        <v>7.6633334159851074E-2</v>
      </c>
      <c r="D32" s="10">
        <f t="shared" si="2"/>
        <v>7.6599997778733567E-2</v>
      </c>
      <c r="E32" s="10">
        <f t="shared" si="2"/>
        <v>7.6000002523263291E-2</v>
      </c>
      <c r="F32" s="10">
        <f t="shared" si="2"/>
        <v>7.5300000607967377E-2</v>
      </c>
      <c r="G32" s="10">
        <f t="shared" si="2"/>
        <v>7.4400000274181366E-2</v>
      </c>
      <c r="H32" s="10">
        <f t="shared" si="2"/>
        <v>7.3999998470147446E-2</v>
      </c>
      <c r="I32" s="10">
        <f t="shared" si="2"/>
        <v>7.423333326975505E-2</v>
      </c>
      <c r="J32" s="10">
        <f t="shared" si="2"/>
        <v>7.4066666265328721E-2</v>
      </c>
      <c r="K32" s="10">
        <f t="shared" si="2"/>
        <v>7.4333334962526962E-2</v>
      </c>
      <c r="L32" s="10">
        <f t="shared" si="2"/>
        <v>7.4499999483426407E-2</v>
      </c>
      <c r="N32">
        <v>27</v>
      </c>
      <c r="O32">
        <v>7.4650000780820847E-2</v>
      </c>
    </row>
    <row r="33" spans="1:15" x14ac:dyDescent="0.3">
      <c r="N33">
        <v>30</v>
      </c>
      <c r="O33">
        <v>7.4850000441074371E-2</v>
      </c>
    </row>
    <row r="35" spans="1:15" x14ac:dyDescent="0.3">
      <c r="L35" s="9"/>
    </row>
    <row r="36" spans="1:15" x14ac:dyDescent="0.3">
      <c r="A36" s="10">
        <v>0</v>
      </c>
      <c r="B36" s="10">
        <v>6.8800002336502075E-2</v>
      </c>
      <c r="D36" s="10">
        <v>0</v>
      </c>
      <c r="E36" s="10">
        <v>8.3499997854232788E-2</v>
      </c>
      <c r="G36" s="10">
        <v>0</v>
      </c>
      <c r="H36" s="10">
        <v>7.0299997925758362E-2</v>
      </c>
      <c r="N36" s="10">
        <v>0</v>
      </c>
      <c r="O36">
        <v>7.4199999372164413E-2</v>
      </c>
    </row>
    <row r="37" spans="1:15" x14ac:dyDescent="0.3">
      <c r="A37" s="10">
        <v>3</v>
      </c>
      <c r="B37" s="10">
        <v>7.590000331401825E-2</v>
      </c>
      <c r="D37" s="10">
        <v>3</v>
      </c>
      <c r="E37" s="10">
        <v>7.9999998211860657E-2</v>
      </c>
      <c r="G37" s="10">
        <v>3</v>
      </c>
      <c r="H37" s="10">
        <v>7.4000000953674316E-2</v>
      </c>
      <c r="N37" s="10">
        <v>3</v>
      </c>
      <c r="O37">
        <v>7.6633334159851074E-2</v>
      </c>
    </row>
    <row r="38" spans="1:15" x14ac:dyDescent="0.3">
      <c r="A38" s="10">
        <v>6</v>
      </c>
      <c r="B38" s="10">
        <v>7.5099997222423553E-2</v>
      </c>
      <c r="D38" s="10">
        <v>6</v>
      </c>
      <c r="E38" s="10">
        <v>7.8299999237060547E-2</v>
      </c>
      <c r="G38" s="10">
        <v>6</v>
      </c>
      <c r="H38" s="10">
        <v>7.6399996876716614E-2</v>
      </c>
      <c r="N38" s="10">
        <v>6</v>
      </c>
      <c r="O38">
        <v>7.6599997778733567E-2</v>
      </c>
    </row>
    <row r="39" spans="1:15" x14ac:dyDescent="0.3">
      <c r="A39" s="10">
        <v>9</v>
      </c>
      <c r="B39" s="10">
        <v>7.4600003659725189E-2</v>
      </c>
      <c r="D39" s="10">
        <v>9</v>
      </c>
      <c r="E39" s="10">
        <v>7.6600000262260437E-2</v>
      </c>
      <c r="G39" s="10">
        <v>9</v>
      </c>
      <c r="H39" s="10">
        <v>7.680000364780426E-2</v>
      </c>
      <c r="N39" s="10">
        <v>9</v>
      </c>
      <c r="O39">
        <v>7.6000002523263291E-2</v>
      </c>
    </row>
    <row r="40" spans="1:15" x14ac:dyDescent="0.3">
      <c r="A40" s="10">
        <v>12</v>
      </c>
      <c r="B40" s="10">
        <v>7.4400000274181366E-2</v>
      </c>
      <c r="D40" s="10">
        <v>12</v>
      </c>
      <c r="E40" s="10">
        <v>7.5199998915195465E-2</v>
      </c>
      <c r="G40" s="10">
        <v>12</v>
      </c>
      <c r="H40" s="10">
        <v>7.6300002634525299E-2</v>
      </c>
      <c r="N40" s="10">
        <v>12</v>
      </c>
      <c r="O40">
        <v>7.5300000607967377E-2</v>
      </c>
    </row>
    <row r="41" spans="1:15" x14ac:dyDescent="0.3">
      <c r="A41" s="10">
        <v>15</v>
      </c>
      <c r="B41" s="10">
        <v>7.3499999940395355E-2</v>
      </c>
      <c r="D41" s="10">
        <v>15</v>
      </c>
      <c r="E41" s="10">
        <v>7.4000000953674316E-2</v>
      </c>
      <c r="G41" s="10">
        <v>15</v>
      </c>
      <c r="H41" s="10">
        <v>7.5699999928474426E-2</v>
      </c>
      <c r="N41" s="10">
        <v>15</v>
      </c>
      <c r="O41">
        <v>7.4400000274181366E-2</v>
      </c>
    </row>
    <row r="42" spans="1:15" x14ac:dyDescent="0.3">
      <c r="A42" s="10">
        <v>18</v>
      </c>
      <c r="B42" s="10">
        <v>7.3100000619888306E-2</v>
      </c>
      <c r="D42" s="10">
        <v>18</v>
      </c>
      <c r="E42" s="10">
        <v>7.3399998247623444E-2</v>
      </c>
      <c r="G42" s="10">
        <v>18</v>
      </c>
      <c r="H42" s="10">
        <v>7.5499996542930603E-2</v>
      </c>
      <c r="N42" s="10">
        <v>18</v>
      </c>
      <c r="O42">
        <v>7.3999998470147446E-2</v>
      </c>
    </row>
    <row r="43" spans="1:15" x14ac:dyDescent="0.3">
      <c r="A43" s="10">
        <v>21</v>
      </c>
      <c r="B43" s="10">
        <v>7.3299996554851532E-2</v>
      </c>
      <c r="D43" s="10">
        <v>21</v>
      </c>
      <c r="E43" s="10">
        <v>7.3700003325939178E-2</v>
      </c>
      <c r="G43" s="10">
        <v>21</v>
      </c>
      <c r="H43" s="10">
        <v>7.5699999928474426E-2</v>
      </c>
      <c r="N43" s="10">
        <v>21</v>
      </c>
      <c r="O43">
        <v>7.423333326975505E-2</v>
      </c>
    </row>
    <row r="44" spans="1:15" x14ac:dyDescent="0.3">
      <c r="A44" s="10">
        <v>24</v>
      </c>
      <c r="B44" s="10">
        <v>7.3200002312660217E-2</v>
      </c>
      <c r="D44" s="10">
        <v>24</v>
      </c>
      <c r="E44" s="10">
        <v>7.3399998247623444E-2</v>
      </c>
      <c r="G44" s="10">
        <v>24</v>
      </c>
      <c r="H44" s="10">
        <v>7.5599998235702515E-2</v>
      </c>
      <c r="N44" s="10">
        <v>24</v>
      </c>
      <c r="O44">
        <v>7.4066666265328721E-2</v>
      </c>
    </row>
    <row r="45" spans="1:15" x14ac:dyDescent="0.3">
      <c r="A45" s="10">
        <v>27</v>
      </c>
      <c r="B45" s="10">
        <v>7.3499999940395355E-2</v>
      </c>
      <c r="D45" s="10">
        <v>27</v>
      </c>
      <c r="E45" s="10">
        <v>7.3700003325939178E-2</v>
      </c>
      <c r="G45" s="10">
        <v>27</v>
      </c>
      <c r="H45" s="10">
        <v>7.5800001621246338E-2</v>
      </c>
      <c r="N45" s="10">
        <v>27</v>
      </c>
      <c r="O45">
        <v>7.4333334962526962E-2</v>
      </c>
    </row>
    <row r="46" spans="1:15" x14ac:dyDescent="0.3">
      <c r="A46" s="10">
        <v>30</v>
      </c>
      <c r="B46" s="10">
        <v>7.3399998247623444E-2</v>
      </c>
      <c r="D46" s="10">
        <v>30</v>
      </c>
      <c r="E46" s="10">
        <v>7.3799997568130493E-2</v>
      </c>
      <c r="G46" s="10">
        <v>30</v>
      </c>
      <c r="H46" s="10">
        <v>7.6300002634525299E-2</v>
      </c>
      <c r="N46" s="10">
        <v>30</v>
      </c>
      <c r="O46">
        <v>7.4499999483426407E-2</v>
      </c>
    </row>
    <row r="65" spans="6:14" x14ac:dyDescent="0.3">
      <c r="F65" s="9"/>
      <c r="G65" s="9"/>
    </row>
    <row r="66" spans="6:14" x14ac:dyDescent="0.3">
      <c r="N66" s="9">
        <v>1E-4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A10" sqref="A10:I10"/>
    </sheetView>
  </sheetViews>
  <sheetFormatPr defaultRowHeight="14.4" x14ac:dyDescent="0.3"/>
  <cols>
    <col min="1" max="1" width="11" bestFit="1" customWidth="1"/>
    <col min="2" max="2" width="11" style="10" customWidth="1"/>
    <col min="3" max="3" width="14.44140625" customWidth="1"/>
    <col min="4" max="4" width="15.21875" customWidth="1"/>
    <col min="5" max="5" width="16.44140625" customWidth="1"/>
    <col min="6" max="6" width="13.88671875" customWidth="1"/>
    <col min="7" max="7" width="14.77734375" customWidth="1"/>
    <col min="9" max="9" width="18.88671875" customWidth="1"/>
  </cols>
  <sheetData>
    <row r="1" spans="1:9" ht="28.8" x14ac:dyDescent="0.3">
      <c r="A1" s="5" t="s">
        <v>131</v>
      </c>
      <c r="B1" s="5" t="s">
        <v>160</v>
      </c>
      <c r="C1" s="6" t="s">
        <v>132</v>
      </c>
      <c r="D1" s="5" t="s">
        <v>133</v>
      </c>
      <c r="E1" s="6" t="s">
        <v>134</v>
      </c>
      <c r="F1" s="5" t="s">
        <v>135</v>
      </c>
      <c r="G1" s="5" t="s">
        <v>136</v>
      </c>
      <c r="H1" s="7" t="s">
        <v>137</v>
      </c>
      <c r="I1" s="5" t="s">
        <v>138</v>
      </c>
    </row>
    <row r="2" spans="1:9" x14ac:dyDescent="0.3">
      <c r="A2">
        <v>91266</v>
      </c>
      <c r="B2" s="10" t="s">
        <v>162</v>
      </c>
      <c r="C2">
        <v>4.7999999999999996E-3</v>
      </c>
      <c r="D2">
        <v>1E-4</v>
      </c>
      <c r="E2">
        <f t="shared" ref="E2:E9" si="0">C2-D2</f>
        <v>4.6999999999999993E-3</v>
      </c>
      <c r="F2">
        <v>6.08E-2</v>
      </c>
      <c r="G2">
        <f t="shared" ref="G2:G9" si="1">E2/F2</f>
        <v>7.7302631578947359E-2</v>
      </c>
      <c r="H2" s="8">
        <v>84.010659560293149</v>
      </c>
      <c r="I2" s="8">
        <f t="shared" ref="I2:I9" si="2">(G2*60*50000*100)/(1000*50*0.6*H2)</f>
        <v>9.2015265662172858</v>
      </c>
    </row>
    <row r="3" spans="1:9" x14ac:dyDescent="0.3">
      <c r="A3">
        <v>91267</v>
      </c>
      <c r="B3" s="10" t="s">
        <v>161</v>
      </c>
      <c r="C3">
        <v>2.8999999999999998E-3</v>
      </c>
      <c r="D3" s="10">
        <v>1E-4</v>
      </c>
      <c r="E3">
        <f t="shared" si="0"/>
        <v>2.8E-3</v>
      </c>
      <c r="F3" s="10">
        <v>6.08E-2</v>
      </c>
      <c r="G3">
        <f t="shared" si="1"/>
        <v>4.6052631578947366E-2</v>
      </c>
      <c r="H3" s="8">
        <v>87.533333333333346</v>
      </c>
      <c r="I3" s="8">
        <f t="shared" si="2"/>
        <v>5.2611536457289443</v>
      </c>
    </row>
    <row r="4" spans="1:9" x14ac:dyDescent="0.3">
      <c r="A4">
        <v>91268</v>
      </c>
      <c r="B4" s="10" t="s">
        <v>163</v>
      </c>
      <c r="C4">
        <v>3.5999999999999999E-3</v>
      </c>
      <c r="D4" s="10">
        <v>1E-4</v>
      </c>
      <c r="E4">
        <f t="shared" si="0"/>
        <v>3.5000000000000001E-3</v>
      </c>
      <c r="F4" s="10">
        <v>6.08E-2</v>
      </c>
      <c r="G4">
        <f t="shared" si="1"/>
        <v>5.7565789473684209E-2</v>
      </c>
      <c r="H4" s="8">
        <v>80.079946702198555</v>
      </c>
      <c r="I4" s="8">
        <f t="shared" si="2"/>
        <v>7.1885399334442583</v>
      </c>
    </row>
    <row r="5" spans="1:9" x14ac:dyDescent="0.3">
      <c r="A5">
        <v>91269</v>
      </c>
      <c r="B5" s="10" t="s">
        <v>164</v>
      </c>
      <c r="C5">
        <v>2.0999999999999999E-3</v>
      </c>
      <c r="D5" s="10">
        <v>1E-4</v>
      </c>
      <c r="E5">
        <f t="shared" si="0"/>
        <v>2E-3</v>
      </c>
      <c r="F5" s="10">
        <v>6.08E-2</v>
      </c>
      <c r="G5">
        <f t="shared" si="1"/>
        <v>3.2894736842105261E-2</v>
      </c>
      <c r="H5" s="8">
        <v>90.239043824701199</v>
      </c>
      <c r="I5" s="8">
        <f t="shared" si="2"/>
        <v>3.6452887184849541</v>
      </c>
    </row>
    <row r="6" spans="1:9" x14ac:dyDescent="0.3">
      <c r="A6">
        <v>91270</v>
      </c>
      <c r="B6" s="10" t="s">
        <v>165</v>
      </c>
      <c r="C6">
        <v>2E-3</v>
      </c>
      <c r="D6" s="10">
        <v>1E-4</v>
      </c>
      <c r="E6">
        <f t="shared" si="0"/>
        <v>1.9E-3</v>
      </c>
      <c r="F6" s="10">
        <v>6.08E-2</v>
      </c>
      <c r="G6">
        <f t="shared" si="1"/>
        <v>3.125E-2</v>
      </c>
      <c r="H6" s="8">
        <v>91.084497671324002</v>
      </c>
      <c r="I6" s="8">
        <f t="shared" si="2"/>
        <v>3.430880204528854</v>
      </c>
    </row>
    <row r="7" spans="1:9" x14ac:dyDescent="0.3">
      <c r="A7">
        <v>91271</v>
      </c>
      <c r="B7" s="10" t="s">
        <v>166</v>
      </c>
      <c r="C7">
        <v>2.0999999999999999E-3</v>
      </c>
      <c r="D7" s="10">
        <v>1E-4</v>
      </c>
      <c r="E7">
        <f t="shared" si="0"/>
        <v>2E-3</v>
      </c>
      <c r="F7" s="10">
        <v>6.08E-2</v>
      </c>
      <c r="G7">
        <f t="shared" si="1"/>
        <v>3.2894736842105261E-2</v>
      </c>
      <c r="H7" s="8">
        <v>86.910299003322265</v>
      </c>
      <c r="I7" s="8">
        <f t="shared" si="2"/>
        <v>3.7849066473523254</v>
      </c>
    </row>
    <row r="8" spans="1:9" x14ac:dyDescent="0.3">
      <c r="A8">
        <v>91272</v>
      </c>
      <c r="B8" s="10" t="s">
        <v>167</v>
      </c>
      <c r="C8">
        <v>6.1000000000000004E-3</v>
      </c>
      <c r="D8" s="10">
        <v>1E-4</v>
      </c>
      <c r="E8">
        <f t="shared" si="0"/>
        <v>6.0000000000000001E-3</v>
      </c>
      <c r="F8" s="10">
        <v>6.08E-2</v>
      </c>
      <c r="G8">
        <f t="shared" si="1"/>
        <v>9.8684210526315791E-2</v>
      </c>
      <c r="H8" s="8">
        <v>85.752330226364819</v>
      </c>
      <c r="I8" s="8">
        <f t="shared" si="2"/>
        <v>11.508050016345216</v>
      </c>
    </row>
    <row r="9" spans="1:9" x14ac:dyDescent="0.3">
      <c r="A9">
        <v>91273</v>
      </c>
      <c r="B9" s="10" t="s">
        <v>168</v>
      </c>
      <c r="C9">
        <v>4.1000000000000003E-3</v>
      </c>
      <c r="D9" s="10">
        <v>1E-4</v>
      </c>
      <c r="E9">
        <f t="shared" si="0"/>
        <v>4.0000000000000001E-3</v>
      </c>
      <c r="F9" s="10">
        <v>6.08E-2</v>
      </c>
      <c r="G9">
        <f t="shared" si="1"/>
        <v>6.5789473684210523E-2</v>
      </c>
      <c r="H9" s="8">
        <v>86.533333333333346</v>
      </c>
      <c r="I9" s="8">
        <f t="shared" si="2"/>
        <v>7.6027897169734802</v>
      </c>
    </row>
    <row r="10" spans="1:9" x14ac:dyDescent="0.3">
      <c r="A10">
        <v>91274</v>
      </c>
      <c r="B10" s="10" t="s">
        <v>169</v>
      </c>
      <c r="C10">
        <v>3.5000000000000001E-3</v>
      </c>
      <c r="D10" s="10">
        <v>1E-4</v>
      </c>
      <c r="E10">
        <f t="shared" ref="E10" si="3">C10-D10</f>
        <v>3.4000000000000002E-3</v>
      </c>
      <c r="F10" s="10">
        <v>6.08E-2</v>
      </c>
      <c r="G10">
        <f t="shared" ref="G10" si="4">E10/F10</f>
        <v>5.5921052631578955E-2</v>
      </c>
      <c r="H10" s="8">
        <v>85.676215856095908</v>
      </c>
      <c r="I10" s="8">
        <f t="shared" ref="I10" si="5">(G10*60*50000*100)/(1000*50*0.6*H10)</f>
        <v>6.5270217729393494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Slope(Sample - Blank)</vt:lpstr>
      <vt:lpstr>Slope for standard and NC</vt:lpstr>
      <vt:lpstr>Phenoloxidase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Inkyin May</cp:lastModifiedBy>
  <dcterms:created xsi:type="dcterms:W3CDTF">2024-07-17T13:14:52Z</dcterms:created>
  <dcterms:modified xsi:type="dcterms:W3CDTF">2024-11-09T00:41:52Z</dcterms:modified>
</cp:coreProperties>
</file>