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2"/>
  </bookViews>
  <sheets>
    <sheet name="Blank " sheetId="4" r:id="rId1"/>
    <sheet name="1" sheetId="27" r:id="rId2"/>
    <sheet name="Blank  (2)" sheetId="25" r:id="rId3"/>
    <sheet name="2" sheetId="24" r:id="rId4"/>
    <sheet name="Phenol oxidase activity" sheetId="3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27" l="1"/>
  <c r="D38" i="27"/>
  <c r="E38" i="27"/>
  <c r="F38" i="27"/>
  <c r="G38" i="27"/>
  <c r="H38" i="27"/>
  <c r="I38" i="27"/>
  <c r="J38" i="27"/>
  <c r="K38" i="27"/>
  <c r="L38" i="27"/>
  <c r="B38" i="27"/>
  <c r="C22" i="27"/>
  <c r="D22" i="27"/>
  <c r="E22" i="27"/>
  <c r="F22" i="27"/>
  <c r="G22" i="27"/>
  <c r="H22" i="27"/>
  <c r="I22" i="27"/>
  <c r="J22" i="27"/>
  <c r="K22" i="27"/>
  <c r="L22" i="27"/>
  <c r="B22" i="27"/>
  <c r="C7" i="27"/>
  <c r="D7" i="27"/>
  <c r="E7" i="27"/>
  <c r="F7" i="27"/>
  <c r="G7" i="27"/>
  <c r="H7" i="27"/>
  <c r="I7" i="27"/>
  <c r="J7" i="27"/>
  <c r="K7" i="27"/>
  <c r="L7" i="27"/>
  <c r="B7" i="27"/>
  <c r="O4" i="27" l="1"/>
  <c r="O5" i="27"/>
  <c r="O6" i="27"/>
  <c r="O10" i="27"/>
  <c r="O11" i="27"/>
  <c r="O12" i="27"/>
  <c r="O13" i="27"/>
  <c r="O14" i="27"/>
  <c r="O7" i="27"/>
  <c r="O8" i="27"/>
  <c r="O9" i="27"/>
  <c r="O19" i="27"/>
  <c r="O20" i="27"/>
  <c r="O21" i="27"/>
  <c r="O26" i="27"/>
  <c r="O27" i="27"/>
  <c r="O29" i="27"/>
  <c r="O22" i="27"/>
  <c r="O23" i="27"/>
  <c r="O24" i="27"/>
  <c r="O25" i="27"/>
  <c r="O28" i="27"/>
  <c r="O35" i="27"/>
  <c r="O36" i="27"/>
  <c r="O37" i="27"/>
  <c r="O44" i="27"/>
  <c r="O38" i="27"/>
  <c r="O39" i="27"/>
  <c r="O40" i="27"/>
  <c r="O41" i="27"/>
  <c r="O42" i="27"/>
  <c r="O43" i="27"/>
  <c r="O45" i="27"/>
  <c r="C22" i="24" l="1"/>
  <c r="D22" i="24"/>
  <c r="E22" i="24"/>
  <c r="F22" i="24"/>
  <c r="G22" i="24"/>
  <c r="H22" i="24"/>
  <c r="I22" i="24"/>
  <c r="J22" i="24"/>
  <c r="K22" i="24"/>
  <c r="L22" i="24"/>
  <c r="B22" i="24"/>
  <c r="C7" i="24"/>
  <c r="D7" i="24"/>
  <c r="E7" i="24"/>
  <c r="F7" i="24"/>
  <c r="G7" i="24"/>
  <c r="H7" i="24"/>
  <c r="I7" i="24"/>
  <c r="J7" i="24"/>
  <c r="K7" i="24"/>
  <c r="L7" i="24"/>
  <c r="B7" i="24"/>
  <c r="F12" i="3"/>
  <c r="H12" i="3" s="1"/>
  <c r="J12" i="3" s="1"/>
  <c r="F11" i="3"/>
  <c r="H11" i="3" s="1"/>
  <c r="J11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  <c r="O29" i="24" l="1"/>
  <c r="O28" i="24"/>
  <c r="O27" i="24"/>
  <c r="O26" i="24"/>
  <c r="O25" i="24"/>
  <c r="O24" i="24"/>
  <c r="O23" i="24"/>
  <c r="O22" i="24"/>
  <c r="O21" i="24"/>
  <c r="O20" i="24"/>
  <c r="O19" i="24"/>
  <c r="O14" i="24"/>
  <c r="O13" i="24"/>
  <c r="O12" i="24"/>
  <c r="O11" i="24"/>
  <c r="O10" i="24"/>
  <c r="O9" i="24"/>
  <c r="O8" i="24"/>
  <c r="O7" i="24"/>
  <c r="O6" i="24"/>
  <c r="O5" i="24"/>
  <c r="O4" i="24"/>
  <c r="R15" i="4" l="1"/>
  <c r="R14" i="4"/>
  <c r="R13" i="4"/>
  <c r="R12" i="4"/>
  <c r="R11" i="4"/>
  <c r="R10" i="4"/>
  <c r="R9" i="4"/>
  <c r="R8" i="4"/>
  <c r="R7" i="4"/>
  <c r="R6" i="4"/>
  <c r="R5" i="4"/>
  <c r="J15" i="4"/>
  <c r="J14" i="4"/>
  <c r="J13" i="4"/>
  <c r="J12" i="4"/>
  <c r="J11" i="4"/>
  <c r="J10" i="4"/>
  <c r="J9" i="4"/>
  <c r="J8" i="4"/>
  <c r="J7" i="4"/>
  <c r="J6" i="4"/>
  <c r="J5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<sst xmlns="http://schemas.openxmlformats.org/spreadsheetml/2006/main" count="46" uniqueCount="24">
  <si>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</si>
  <si>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</si>
  <si>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</si>
  <si>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</si>
  <si>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</si>
  <si>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</si>
  <si>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</si>
  <si>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</si>
  <si>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</si>
  <si>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</si>
  <si>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</si>
  <si>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91161</t>
  </si>
  <si>
    <t>G4</t>
  </si>
  <si>
    <t>G5</t>
  </si>
  <si>
    <t>G6</t>
  </si>
  <si>
    <t>C7</t>
  </si>
  <si>
    <t>C8</t>
  </si>
  <si>
    <t>C9</t>
  </si>
  <si>
    <t>G7</t>
  </si>
  <si>
    <t>G8</t>
  </si>
  <si>
    <t>G9</t>
  </si>
  <si>
    <t>AEG - 35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</si>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</sst>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164" fontId="2" fillId="0" borderId="0" xfId="1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543307086614173E-2"/>
                  <c:y val="-0.21291010498687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1.1596000194549561</c:v>
                </c:pt>
                <c:pt idx="1">
                  <c:v>1.1687999963760376</c:v>
                </c:pt>
                <c:pt idx="2">
                  <c:v>1.1584999561309814</c:v>
                </c:pt>
                <c:pt idx="3">
                  <c:v>1.1506999731063843</c:v>
                </c:pt>
                <c:pt idx="4">
                  <c:v>1.1464999914169312</c:v>
                </c:pt>
                <c:pt idx="5">
                  <c:v>1.1446000337600708</c:v>
                </c:pt>
                <c:pt idx="6">
                  <c:v>1.1442999839782715</c:v>
                </c:pt>
                <c:pt idx="7">
                  <c:v>1.1446000337600708</c:v>
                </c:pt>
                <c:pt idx="8">
                  <c:v>1.1442999839782715</c:v>
                </c:pt>
                <c:pt idx="9">
                  <c:v>1.1440000534057617</c:v>
                </c:pt>
                <c:pt idx="10">
                  <c:v>1.1440999507904053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20704"/>
        <c:axId val="293418744"/>
      </c:scatterChart>
      <c:valAx>
        <c:axId val="2934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18744"/>
        <c:crosses val="autoZero"/>
        <c:crossBetween val="midCat"/>
      </c:valAx>
      <c:valAx>
        <c:axId val="293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2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991032370953632"/>
                  <c:y val="0.240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1.010200023651123</c:v>
                </c:pt>
                <c:pt idx="1">
                  <c:v>1.0123000144958496</c:v>
                </c:pt>
                <c:pt idx="2">
                  <c:v>1.0227999687194824</c:v>
                </c:pt>
                <c:pt idx="3">
                  <c:v>1.0420000553131104</c:v>
                </c:pt>
                <c:pt idx="4">
                  <c:v>1.0618000030517578</c:v>
                </c:pt>
                <c:pt idx="5">
                  <c:v>1.0874999761581421</c:v>
                </c:pt>
                <c:pt idx="6">
                  <c:v>1.1124000549316406</c:v>
                </c:pt>
                <c:pt idx="7">
                  <c:v>1.145799994468689</c:v>
                </c:pt>
                <c:pt idx="8">
                  <c:v>1.1758999824523926</c:v>
                </c:pt>
                <c:pt idx="9">
                  <c:v>1.2045999765396118</c:v>
                </c:pt>
                <c:pt idx="10">
                  <c:v>1.2357000112533569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25832"/>
        <c:axId val="431529752"/>
      </c:scatterChart>
      <c:valAx>
        <c:axId val="43152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29752"/>
        <c:crosses val="autoZero"/>
        <c:crossBetween val="midCat"/>
      </c:valAx>
      <c:valAx>
        <c:axId val="43152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2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05314960629922"/>
                  <c:y val="0.31649642752989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0.98940002918243408</c:v>
                </c:pt>
                <c:pt idx="1">
                  <c:v>1.0052000284194946</c:v>
                </c:pt>
                <c:pt idx="2">
                  <c:v>1.0072000026702881</c:v>
                </c:pt>
                <c:pt idx="3">
                  <c:v>1.0149999856948853</c:v>
                </c:pt>
                <c:pt idx="4">
                  <c:v>1.0297000408172607</c:v>
                </c:pt>
                <c:pt idx="5">
                  <c:v>1.0432000160217285</c:v>
                </c:pt>
                <c:pt idx="6">
                  <c:v>1.0592000484466553</c:v>
                </c:pt>
                <c:pt idx="7">
                  <c:v>1.0812000036239624</c:v>
                </c:pt>
                <c:pt idx="8">
                  <c:v>1.1002999544143677</c:v>
                </c:pt>
                <c:pt idx="9">
                  <c:v>1.1251000165939331</c:v>
                </c:pt>
                <c:pt idx="10">
                  <c:v>1.1486999988555908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30144"/>
        <c:axId val="431527008"/>
      </c:scatterChart>
      <c:valAx>
        <c:axId val="43153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27008"/>
        <c:crosses val="autoZero"/>
        <c:crossBetween val="midCat"/>
      </c:valAx>
      <c:valAx>
        <c:axId val="4315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3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765529308836392E-2"/>
                  <c:y val="-0.13844451735199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1.240399956703186</c:v>
                </c:pt>
                <c:pt idx="1">
                  <c:v>1.2588000297546387</c:v>
                </c:pt>
                <c:pt idx="2">
                  <c:v>1.2584999799728394</c:v>
                </c:pt>
                <c:pt idx="3">
                  <c:v>1.2669999599456787</c:v>
                </c:pt>
                <c:pt idx="4">
                  <c:v>1.2625999450683594</c:v>
                </c:pt>
                <c:pt idx="5">
                  <c:v>1.2587000131607056</c:v>
                </c:pt>
                <c:pt idx="6">
                  <c:v>1.2569999694824219</c:v>
                </c:pt>
                <c:pt idx="7">
                  <c:v>1.2565000057220459</c:v>
                </c:pt>
                <c:pt idx="8">
                  <c:v>1.256100058555603</c:v>
                </c:pt>
                <c:pt idx="9">
                  <c:v>1.2559000253677368</c:v>
                </c:pt>
                <c:pt idx="10">
                  <c:v>1.2554999589920044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79144"/>
        <c:axId val="296349888"/>
      </c:scatterChart>
      <c:valAx>
        <c:axId val="29467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49888"/>
        <c:crosses val="autoZero"/>
        <c:crossBetween val="midCat"/>
      </c:valAx>
      <c:valAx>
        <c:axId val="2963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7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475153105861762"/>
                  <c:y val="0.22072907553222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1.0586999654769897</c:v>
                </c:pt>
                <c:pt idx="1">
                  <c:v>1.0823999643325806</c:v>
                </c:pt>
                <c:pt idx="2">
                  <c:v>1.0884000062942505</c:v>
                </c:pt>
                <c:pt idx="3">
                  <c:v>1.0865000486373901</c:v>
                </c:pt>
                <c:pt idx="4">
                  <c:v>1.0792000293731689</c:v>
                </c:pt>
                <c:pt idx="5">
                  <c:v>1.0792000293731689</c:v>
                </c:pt>
                <c:pt idx="6">
                  <c:v>1.0778000354766846</c:v>
                </c:pt>
                <c:pt idx="7">
                  <c:v>1.077299952507019</c:v>
                </c:pt>
                <c:pt idx="8">
                  <c:v>1.077299952507019</c:v>
                </c:pt>
                <c:pt idx="9">
                  <c:v>1.0771000385284424</c:v>
                </c:pt>
                <c:pt idx="10">
                  <c:v>1.0756000280380249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48320"/>
        <c:axId val="296347536"/>
      </c:scatterChart>
      <c:valAx>
        <c:axId val="2963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47536"/>
        <c:crosses val="autoZero"/>
        <c:crossBetween val="midCat"/>
      </c:valAx>
      <c:valAx>
        <c:axId val="2963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4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449759405074367"/>
                  <c:y val="0.14993802857976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8.9850068092346191E-2</c:v>
                </c:pt>
                <c:pt idx="1">
                  <c:v>7.3900043964385986E-2</c:v>
                </c:pt>
                <c:pt idx="2">
                  <c:v>7.9849958419799805E-2</c:v>
                </c:pt>
                <c:pt idx="3">
                  <c:v>8.9850008487701416E-2</c:v>
                </c:pt>
                <c:pt idx="4">
                  <c:v>0.10899996757507324</c:v>
                </c:pt>
                <c:pt idx="5">
                  <c:v>0.12454992532730103</c:v>
                </c:pt>
                <c:pt idx="6">
                  <c:v>0.14549994468688965</c:v>
                </c:pt>
                <c:pt idx="7">
                  <c:v>0.16409999132156372</c:v>
                </c:pt>
                <c:pt idx="8">
                  <c:v>0.18780004978179932</c:v>
                </c:pt>
                <c:pt idx="9">
                  <c:v>0.20959991216659546</c:v>
                </c:pt>
                <c:pt idx="10">
                  <c:v>0.22965002059936523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51064"/>
        <c:axId val="296350280"/>
      </c:scatterChart>
      <c:valAx>
        <c:axId val="29635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50280"/>
        <c:crosses val="autoZero"/>
        <c:crossBetween val="midCat"/>
      </c:valAx>
      <c:valAx>
        <c:axId val="29635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5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1.3550043106079102E-2</c:v>
                </c:pt>
                <c:pt idx="1">
                  <c:v>6.0003995895385742E-4</c:v>
                </c:pt>
                <c:pt idx="2">
                  <c:v>5.5500268936157227E-3</c:v>
                </c:pt>
                <c:pt idx="3">
                  <c:v>1.7749965190887451E-2</c:v>
                </c:pt>
                <c:pt idx="4">
                  <c:v>3.8900017738342285E-2</c:v>
                </c:pt>
                <c:pt idx="5">
                  <c:v>6.3049972057342529E-2</c:v>
                </c:pt>
                <c:pt idx="6">
                  <c:v>8.5899949073791504E-2</c:v>
                </c:pt>
                <c:pt idx="7">
                  <c:v>0.10729998350143433</c:v>
                </c:pt>
                <c:pt idx="8">
                  <c:v>0.13039994239807129</c:v>
                </c:pt>
                <c:pt idx="9">
                  <c:v>0.15469998121261597</c:v>
                </c:pt>
                <c:pt idx="10">
                  <c:v>0.17694997787475586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49496"/>
        <c:axId val="296350672"/>
      </c:scatterChart>
      <c:valAx>
        <c:axId val="29634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50672"/>
        <c:crosses val="autoZero"/>
        <c:crossBetween val="midCat"/>
      </c:valAx>
      <c:valAx>
        <c:axId val="2963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4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11657917760281"/>
                  <c:y val="0.1338425925925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 formatCode="0.0000">
                  <c:v>0.15095007419586182</c:v>
                </c:pt>
                <c:pt idx="1">
                  <c:v>0.14529997110366821</c:v>
                </c:pt>
                <c:pt idx="2">
                  <c:v>0.16865003108978271</c:v>
                </c:pt>
                <c:pt idx="3">
                  <c:v>0.18354994058609009</c:v>
                </c:pt>
                <c:pt idx="4">
                  <c:v>0.19889998435974121</c:v>
                </c:pt>
                <c:pt idx="5">
                  <c:v>0.22024995088577271</c:v>
                </c:pt>
                <c:pt idx="6">
                  <c:v>0.24549996852874756</c:v>
                </c:pt>
                <c:pt idx="7">
                  <c:v>0.26650005578994751</c:v>
                </c:pt>
                <c:pt idx="8">
                  <c:v>0.28789997100830078</c:v>
                </c:pt>
                <c:pt idx="9">
                  <c:v>0.30720001459121704</c:v>
                </c:pt>
                <c:pt idx="10">
                  <c:v>0.325950026512146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44008"/>
        <c:axId val="296344792"/>
      </c:scatterChart>
      <c:valAx>
        <c:axId val="29634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44792"/>
        <c:crosses val="autoZero"/>
        <c:crossBetween val="midCat"/>
      </c:valAx>
      <c:valAx>
        <c:axId val="29634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4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20997375328084"/>
                  <c:y val="-0.37465514727325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(2)'!$B$5:$B$15</c:f>
              <c:numCache>
                <c:formatCode>General</c:formatCode>
                <c:ptCount val="11"/>
                <c:pt idx="0">
                  <c:v>1.100100040435791</c:v>
                </c:pt>
                <c:pt idx="1">
                  <c:v>1.0786000490188599</c:v>
                </c:pt>
                <c:pt idx="2">
                  <c:v>1.0701999664306641</c:v>
                </c:pt>
                <c:pt idx="3">
                  <c:v>1.0638999938964844</c:v>
                </c:pt>
                <c:pt idx="4">
                  <c:v>1.0645999908447266</c:v>
                </c:pt>
                <c:pt idx="5">
                  <c:v>1.0648000240325928</c:v>
                </c:pt>
                <c:pt idx="6">
                  <c:v>1.0666999816894531</c:v>
                </c:pt>
                <c:pt idx="7">
                  <c:v>1.0648000240325928</c:v>
                </c:pt>
                <c:pt idx="8">
                  <c:v>1.0664000511169434</c:v>
                </c:pt>
                <c:pt idx="9">
                  <c:v>1.0671000480651855</c:v>
                </c:pt>
                <c:pt idx="10">
                  <c:v>1.0664000511169434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45576"/>
        <c:axId val="296345184"/>
      </c:scatterChart>
      <c:valAx>
        <c:axId val="29634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45184"/>
        <c:crosses val="autoZero"/>
        <c:crossBetween val="midCat"/>
      </c:valAx>
      <c:valAx>
        <c:axId val="2963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4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654418197725284E-2"/>
                  <c:y val="-0.35570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(2)'!$J$5:$J$15</c:f>
              <c:numCache>
                <c:formatCode>General</c:formatCode>
                <c:ptCount val="11"/>
                <c:pt idx="0">
                  <c:v>1.1785000562667847</c:v>
                </c:pt>
                <c:pt idx="1">
                  <c:v>1.1598000526428223</c:v>
                </c:pt>
                <c:pt idx="2">
                  <c:v>1.1497999429702759</c:v>
                </c:pt>
                <c:pt idx="3">
                  <c:v>1.153499960899353</c:v>
                </c:pt>
                <c:pt idx="4">
                  <c:v>1.1591000556945801</c:v>
                </c:pt>
                <c:pt idx="5">
                  <c:v>1.1562000513076782</c:v>
                </c:pt>
                <c:pt idx="6">
                  <c:v>1.1581000089645386</c:v>
                </c:pt>
                <c:pt idx="7">
                  <c:v>1.1562000513076782</c:v>
                </c:pt>
                <c:pt idx="8">
                  <c:v>1.1572999954223633</c:v>
                </c:pt>
                <c:pt idx="9">
                  <c:v>1.1569000482559204</c:v>
                </c:pt>
                <c:pt idx="10">
                  <c:v>1.1571999788284302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46360"/>
        <c:axId val="296346752"/>
      </c:scatterChart>
      <c:valAx>
        <c:axId val="29634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46752"/>
        <c:crosses val="autoZero"/>
        <c:crossBetween val="midCat"/>
      </c:valAx>
      <c:valAx>
        <c:axId val="2963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4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9877515310586"/>
                  <c:y val="-0.37396325459317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(2)'!$R$5:$R$15</c:f>
              <c:numCache>
                <c:formatCode>General</c:formatCode>
                <c:ptCount val="11"/>
                <c:pt idx="0">
                  <c:v>1.0889999866485596</c:v>
                </c:pt>
                <c:pt idx="1">
                  <c:v>1.0562000274658203</c:v>
                </c:pt>
                <c:pt idx="2">
                  <c:v>1.0676000118255615</c:v>
                </c:pt>
                <c:pt idx="3">
                  <c:v>1.0672999620437622</c:v>
                </c:pt>
                <c:pt idx="4">
                  <c:v>1.0669000148773193</c:v>
                </c:pt>
                <c:pt idx="5">
                  <c:v>1.0672999620437622</c:v>
                </c:pt>
                <c:pt idx="6">
                  <c:v>1.0671000480651855</c:v>
                </c:pt>
                <c:pt idx="7">
                  <c:v>1.0650999546051025</c:v>
                </c:pt>
                <c:pt idx="8">
                  <c:v>1.066100001335144</c:v>
                </c:pt>
                <c:pt idx="9">
                  <c:v>1.0649000406265259</c:v>
                </c:pt>
                <c:pt idx="10">
                  <c:v>1.065000057220459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32888"/>
        <c:axId val="431528576"/>
      </c:scatterChart>
      <c:valAx>
        <c:axId val="43153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28576"/>
        <c:crosses val="autoZero"/>
        <c:crossBetween val="midCat"/>
      </c:valAx>
      <c:valAx>
        <c:axId val="4315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3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1"/>
      <sheetName val="2"/>
      <sheetName val="3"/>
      <sheetName val="Phenol oxidase activity"/>
    </sheetNames>
    <sheetDataSet>
      <sheetData sheetId="0"/>
      <sheetData sheetId="1"/>
      <sheetData sheetId="2">
        <row r="4">
          <cell r="N4">
            <v>0</v>
          </cell>
          <cell r="O4">
            <v>-8.3400070667266846E-2</v>
          </cell>
        </row>
        <row r="5">
          <cell r="N5">
            <v>3</v>
          </cell>
          <cell r="O5">
            <v>-4.6850025653839111E-2</v>
          </cell>
        </row>
        <row r="6">
          <cell r="N6">
            <v>6</v>
          </cell>
          <cell r="O6">
            <v>-2.3549944162368774E-2</v>
          </cell>
        </row>
        <row r="7">
          <cell r="N7">
            <v>9</v>
          </cell>
          <cell r="O7">
            <v>-6.9000124931335449E-3</v>
          </cell>
        </row>
        <row r="8">
          <cell r="N8">
            <v>12</v>
          </cell>
          <cell r="O8">
            <v>1.2399941682815552E-2</v>
          </cell>
        </row>
        <row r="9">
          <cell r="N9">
            <v>15</v>
          </cell>
          <cell r="O9">
            <v>3.4000039100646973E-2</v>
          </cell>
        </row>
        <row r="10">
          <cell r="N10">
            <v>18</v>
          </cell>
          <cell r="O10">
            <v>6.0899972915649414E-2</v>
          </cell>
        </row>
        <row r="11">
          <cell r="N11">
            <v>21</v>
          </cell>
          <cell r="O11">
            <v>8.6900055408477783E-2</v>
          </cell>
        </row>
        <row r="12">
          <cell r="N12">
            <v>24</v>
          </cell>
          <cell r="O12">
            <v>0.11329996585845947</v>
          </cell>
        </row>
        <row r="13">
          <cell r="N13">
            <v>27</v>
          </cell>
          <cell r="O13">
            <v>0.14050000905990601</v>
          </cell>
        </row>
        <row r="14">
          <cell r="N14">
            <v>30</v>
          </cell>
          <cell r="O14">
            <v>0.16624993085861206</v>
          </cell>
        </row>
        <row r="19">
          <cell r="N19">
            <v>0</v>
          </cell>
          <cell r="O19">
            <v>-6.099998950958252E-3</v>
          </cell>
        </row>
        <row r="20">
          <cell r="N20">
            <v>3</v>
          </cell>
          <cell r="O20">
            <v>3.9850056171417236E-2</v>
          </cell>
        </row>
        <row r="21">
          <cell r="N21">
            <v>6</v>
          </cell>
          <cell r="O21">
            <v>6.8850010633468628E-2</v>
          </cell>
        </row>
        <row r="22">
          <cell r="N22">
            <v>9</v>
          </cell>
          <cell r="O22">
            <v>8.2300007343292236E-2</v>
          </cell>
        </row>
        <row r="23">
          <cell r="N23">
            <v>12</v>
          </cell>
          <cell r="O23">
            <v>0.10879996418952942</v>
          </cell>
        </row>
        <row r="24">
          <cell r="N24">
            <v>15</v>
          </cell>
          <cell r="O24">
            <v>0.12940001487731934</v>
          </cell>
        </row>
        <row r="25">
          <cell r="N25">
            <v>18</v>
          </cell>
          <cell r="O25">
            <v>0.15429997444152832</v>
          </cell>
        </row>
        <row r="26">
          <cell r="N26">
            <v>21</v>
          </cell>
          <cell r="O26">
            <v>0.17930001020431519</v>
          </cell>
        </row>
        <row r="27">
          <cell r="N27">
            <v>24</v>
          </cell>
          <cell r="O27">
            <v>0.20340001583099365</v>
          </cell>
        </row>
        <row r="28">
          <cell r="N28">
            <v>27</v>
          </cell>
          <cell r="O28">
            <v>0.2271999716758728</v>
          </cell>
        </row>
        <row r="29">
          <cell r="N29">
            <v>30</v>
          </cell>
          <cell r="O29">
            <v>0.24935001134872437</v>
          </cell>
        </row>
        <row r="35">
          <cell r="N35">
            <v>0</v>
          </cell>
          <cell r="O35">
            <v>9.9956989288330078E-5</v>
          </cell>
        </row>
        <row r="36">
          <cell r="N36">
            <v>3</v>
          </cell>
          <cell r="O36">
            <v>4.2949974536895752E-2</v>
          </cell>
        </row>
        <row r="37">
          <cell r="N37">
            <v>6</v>
          </cell>
          <cell r="O37">
            <v>6.8850010633468628E-2</v>
          </cell>
        </row>
        <row r="38">
          <cell r="N38">
            <v>9</v>
          </cell>
          <cell r="O38">
            <v>8.4000051021575928E-2</v>
          </cell>
        </row>
        <row r="39">
          <cell r="N39">
            <v>12</v>
          </cell>
          <cell r="O39">
            <v>0.10859993100166321</v>
          </cell>
        </row>
        <row r="40">
          <cell r="N40">
            <v>15</v>
          </cell>
          <cell r="O40">
            <v>0.13069999217987061</v>
          </cell>
        </row>
        <row r="41">
          <cell r="N41">
            <v>18</v>
          </cell>
          <cell r="O41">
            <v>0.15620005130767822</v>
          </cell>
        </row>
        <row r="42">
          <cell r="N42">
            <v>21</v>
          </cell>
          <cell r="O42">
            <v>0.18049997091293335</v>
          </cell>
        </row>
        <row r="43">
          <cell r="N43">
            <v>24</v>
          </cell>
          <cell r="O43">
            <v>0.20340001583099365</v>
          </cell>
        </row>
        <row r="44">
          <cell r="N44">
            <v>27</v>
          </cell>
          <cell r="O44">
            <v>0.22530001401901245</v>
          </cell>
        </row>
        <row r="45">
          <cell r="N45">
            <v>30</v>
          </cell>
          <cell r="O45">
            <v>0.24665004014968872</v>
          </cell>
        </row>
        <row r="51">
          <cell r="N51">
            <v>0</v>
          </cell>
          <cell r="O51">
            <v>1.4699995517730713E-2</v>
          </cell>
        </row>
        <row r="52">
          <cell r="N52">
            <v>3</v>
          </cell>
          <cell r="O52">
            <v>6.3950002193450928E-2</v>
          </cell>
        </row>
        <row r="53">
          <cell r="N53">
            <v>6</v>
          </cell>
          <cell r="O53">
            <v>9.6550077199935913E-2</v>
          </cell>
        </row>
        <row r="54">
          <cell r="N54">
            <v>9</v>
          </cell>
          <cell r="O54">
            <v>0.11270004510879517</v>
          </cell>
        </row>
        <row r="55">
          <cell r="N55">
            <v>12</v>
          </cell>
          <cell r="O55">
            <v>0.13099995255470276</v>
          </cell>
        </row>
        <row r="56">
          <cell r="N56">
            <v>15</v>
          </cell>
          <cell r="O56">
            <v>0.15719997882843018</v>
          </cell>
        </row>
        <row r="57">
          <cell r="N57">
            <v>18</v>
          </cell>
          <cell r="O57">
            <v>0.18219995498657227</v>
          </cell>
        </row>
        <row r="58">
          <cell r="N58">
            <v>21</v>
          </cell>
          <cell r="O58">
            <v>0.20910006761550903</v>
          </cell>
        </row>
        <row r="59">
          <cell r="N59">
            <v>24</v>
          </cell>
          <cell r="O59">
            <v>0.23160004615783691</v>
          </cell>
        </row>
        <row r="60">
          <cell r="N60">
            <v>27</v>
          </cell>
          <cell r="O60">
            <v>0.25609999895095825</v>
          </cell>
        </row>
        <row r="61">
          <cell r="N61">
            <v>30</v>
          </cell>
          <cell r="O61">
            <v>0.27605003118515015</v>
          </cell>
        </row>
        <row r="68">
          <cell r="N68">
            <v>0</v>
          </cell>
          <cell r="O68">
            <v>-8.3800017833709717E-2</v>
          </cell>
        </row>
        <row r="69">
          <cell r="N69">
            <v>3</v>
          </cell>
          <cell r="O69">
            <v>-3.7149965763092041E-2</v>
          </cell>
        </row>
        <row r="70">
          <cell r="N70">
            <v>6</v>
          </cell>
          <cell r="O70">
            <v>-1.264992356300354E-2</v>
          </cell>
        </row>
        <row r="71">
          <cell r="N71">
            <v>9</v>
          </cell>
          <cell r="O71">
            <v>-6.499946117401123E-3</v>
          </cell>
        </row>
        <row r="72">
          <cell r="N72">
            <v>12</v>
          </cell>
          <cell r="O72">
            <v>1.5399962663650513E-2</v>
          </cell>
        </row>
        <row r="73">
          <cell r="N73">
            <v>15</v>
          </cell>
          <cell r="O73">
            <v>4.1399955749511719E-2</v>
          </cell>
        </row>
        <row r="74">
          <cell r="N74">
            <v>18</v>
          </cell>
          <cell r="O74">
            <v>7.3300004005432129E-2</v>
          </cell>
        </row>
        <row r="75">
          <cell r="N75">
            <v>21</v>
          </cell>
          <cell r="O75">
            <v>9.8900020122528076E-2</v>
          </cell>
        </row>
        <row r="76">
          <cell r="N76">
            <v>24</v>
          </cell>
          <cell r="O76">
            <v>0.12800002098083496</v>
          </cell>
        </row>
        <row r="77">
          <cell r="N77">
            <v>27</v>
          </cell>
          <cell r="O77">
            <v>0.15549999475479126</v>
          </cell>
        </row>
        <row r="78">
          <cell r="N78">
            <v>30</v>
          </cell>
          <cell r="O78">
            <v>0.18244999647140503</v>
          </cell>
        </row>
        <row r="85">
          <cell r="N85">
            <v>0</v>
          </cell>
          <cell r="O85">
            <v>8.899986743927002E-3</v>
          </cell>
        </row>
        <row r="86">
          <cell r="N86">
            <v>3</v>
          </cell>
          <cell r="O86">
            <v>4.794996976852417E-2</v>
          </cell>
        </row>
        <row r="87">
          <cell r="N87">
            <v>6</v>
          </cell>
          <cell r="O87">
            <v>8.6850017309188843E-2</v>
          </cell>
        </row>
        <row r="88">
          <cell r="N88">
            <v>9</v>
          </cell>
          <cell r="O88">
            <v>0.11260002851486206</v>
          </cell>
        </row>
        <row r="89">
          <cell r="N89">
            <v>12</v>
          </cell>
          <cell r="O89">
            <v>0.11379995942115784</v>
          </cell>
        </row>
        <row r="90">
          <cell r="N90">
            <v>15</v>
          </cell>
          <cell r="O90">
            <v>0.10710000991821289</v>
          </cell>
        </row>
        <row r="91">
          <cell r="N91">
            <v>18</v>
          </cell>
          <cell r="O91">
            <v>0.11259996891021729</v>
          </cell>
        </row>
        <row r="92">
          <cell r="N92">
            <v>21</v>
          </cell>
          <cell r="O92">
            <v>0.14399999380111694</v>
          </cell>
        </row>
        <row r="93">
          <cell r="N93">
            <v>24</v>
          </cell>
          <cell r="O93">
            <v>0.18250000476837158</v>
          </cell>
        </row>
        <row r="94">
          <cell r="N94">
            <v>27</v>
          </cell>
          <cell r="O94">
            <v>0.21649998426437378</v>
          </cell>
        </row>
        <row r="95">
          <cell r="N95">
            <v>30</v>
          </cell>
          <cell r="O95">
            <v>0.24774998426437378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A2" sqref="A2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1.1596000194549561</v>
      </c>
      <c r="C1" s="1">
        <v>1.1687999963760376</v>
      </c>
      <c r="D1" s="1">
        <v>1.1584999561309814</v>
      </c>
      <c r="E1" s="1">
        <v>1.1506999731063843</v>
      </c>
      <c r="F1" s="1">
        <v>1.1464999914169312</v>
      </c>
      <c r="G1" s="1">
        <v>1.1446000337600708</v>
      </c>
      <c r="H1" s="1">
        <v>1.1442999839782715</v>
      </c>
      <c r="I1" s="1">
        <v>1.1446000337600708</v>
      </c>
      <c r="J1" s="1">
        <v>1.1442999839782715</v>
      </c>
      <c r="K1" s="1">
        <v>1.1440000534057617</v>
      </c>
      <c r="L1" s="1">
        <v>1.1440999507904053</v>
      </c>
    </row>
    <row r="2" spans="1:21" x14ac:dyDescent="0.3">
      <c r="A2" s="1" t="s">
        <v>19</v>
      </c>
      <c r="B2" s="1">
        <v>1.240399956703186</v>
      </c>
      <c r="C2" s="1">
        <v>1.2588000297546387</v>
      </c>
      <c r="D2" s="1">
        <v>1.2584999799728394</v>
      </c>
      <c r="E2" s="1">
        <v>1.2669999599456787</v>
      </c>
      <c r="F2" s="1">
        <v>1.2625999450683594</v>
      </c>
      <c r="G2" s="1">
        <v>1.2587000131607056</v>
      </c>
      <c r="H2" s="1">
        <v>1.2569999694824219</v>
      </c>
      <c r="I2" s="1">
        <v>1.2565000057220459</v>
      </c>
      <c r="J2" s="1">
        <v>1.256100058555603</v>
      </c>
      <c r="K2" s="1">
        <v>1.2559000253677368</v>
      </c>
      <c r="L2" s="1">
        <v>1.2554999589920044</v>
      </c>
    </row>
    <row r="3" spans="1:21" x14ac:dyDescent="0.3">
      <c r="A3" s="1" t="s">
        <v>20</v>
      </c>
      <c r="B3" s="1">
        <v>1.0586999654769897</v>
      </c>
      <c r="C3" s="1">
        <v>1.0823999643325806</v>
      </c>
      <c r="D3" s="1">
        <v>1.0884000062942505</v>
      </c>
      <c r="E3" s="1">
        <v>1.0865000486373901</v>
      </c>
      <c r="F3" s="1">
        <v>1.0792000293731689</v>
      </c>
      <c r="G3" s="1">
        <v>1.0792000293731689</v>
      </c>
      <c r="H3" s="1">
        <v>1.0778000354766846</v>
      </c>
      <c r="I3" s="1">
        <v>1.077299952507019</v>
      </c>
      <c r="J3" s="1">
        <v>1.077299952507019</v>
      </c>
      <c r="K3" s="1">
        <v>1.0771000385284424</v>
      </c>
      <c r="L3" s="1">
        <v>1.0756000280380249</v>
      </c>
    </row>
    <row r="5" spans="1:21" x14ac:dyDescent="0.3">
      <c r="A5" s="2">
        <v>0</v>
      </c>
      <c r="B5" s="1">
        <f>B1</f>
        <v>1.1596000194549561</v>
      </c>
      <c r="I5" s="2">
        <v>0</v>
      </c>
      <c r="J5" s="1">
        <f>B2</f>
        <v>1.240399956703186</v>
      </c>
      <c r="Q5" s="2">
        <v>0</v>
      </c>
      <c r="R5" s="1">
        <f>B3</f>
        <v>1.0586999654769897</v>
      </c>
    </row>
    <row r="6" spans="1:21" x14ac:dyDescent="0.3">
      <c r="A6" s="2">
        <v>3</v>
      </c>
      <c r="B6" s="1">
        <f>C1</f>
        <v>1.1687999963760376</v>
      </c>
      <c r="I6" s="2">
        <v>3</v>
      </c>
      <c r="J6" s="1">
        <f>C2</f>
        <v>1.2588000297546387</v>
      </c>
      <c r="Q6" s="2">
        <v>3</v>
      </c>
      <c r="R6" s="1">
        <f>C3</f>
        <v>1.0823999643325806</v>
      </c>
    </row>
    <row r="7" spans="1:21" x14ac:dyDescent="0.3">
      <c r="A7" s="2">
        <v>6</v>
      </c>
      <c r="B7" s="1">
        <f>D1</f>
        <v>1.1584999561309814</v>
      </c>
      <c r="I7" s="2">
        <v>6</v>
      </c>
      <c r="J7" s="1">
        <f>D2</f>
        <v>1.2584999799728394</v>
      </c>
      <c r="Q7" s="2">
        <v>6</v>
      </c>
      <c r="R7" s="1">
        <f>D3</f>
        <v>1.0884000062942505</v>
      </c>
    </row>
    <row r="8" spans="1:21" x14ac:dyDescent="0.3">
      <c r="A8" s="2">
        <v>9</v>
      </c>
      <c r="B8" s="1">
        <f>E1</f>
        <v>1.1506999731063843</v>
      </c>
      <c r="I8" s="2">
        <v>9</v>
      </c>
      <c r="J8" s="1">
        <f>E2</f>
        <v>1.2669999599456787</v>
      </c>
      <c r="Q8" s="2">
        <v>9</v>
      </c>
      <c r="R8" s="1">
        <f>E3</f>
        <v>1.0865000486373901</v>
      </c>
      <c r="U8" s="8"/>
    </row>
    <row r="9" spans="1:21" x14ac:dyDescent="0.3">
      <c r="A9" s="2">
        <v>12</v>
      </c>
      <c r="B9" s="1">
        <f>F1</f>
        <v>1.1464999914169312</v>
      </c>
      <c r="I9" s="2">
        <v>12</v>
      </c>
      <c r="J9" s="1">
        <f>F2</f>
        <v>1.2625999450683594</v>
      </c>
      <c r="Q9" s="2">
        <v>12</v>
      </c>
      <c r="R9" s="1">
        <f>F3</f>
        <v>1.0792000293731689</v>
      </c>
      <c r="U9" s="8"/>
    </row>
    <row r="10" spans="1:21" x14ac:dyDescent="0.3">
      <c r="A10" s="2">
        <v>15</v>
      </c>
      <c r="B10" s="1">
        <f>G1</f>
        <v>1.1446000337600708</v>
      </c>
      <c r="I10" s="2">
        <v>15</v>
      </c>
      <c r="J10" s="1">
        <f>G2</f>
        <v>1.2587000131607056</v>
      </c>
      <c r="Q10" s="2">
        <v>15</v>
      </c>
      <c r="R10" s="1">
        <f>G3</f>
        <v>1.0792000293731689</v>
      </c>
    </row>
    <row r="11" spans="1:21" x14ac:dyDescent="0.3">
      <c r="A11" s="2">
        <v>18</v>
      </c>
      <c r="B11" s="1">
        <f>H1</f>
        <v>1.1442999839782715</v>
      </c>
      <c r="I11" s="2">
        <v>18</v>
      </c>
      <c r="J11" s="1">
        <f>H2</f>
        <v>1.2569999694824219</v>
      </c>
      <c r="Q11" s="2">
        <v>18</v>
      </c>
      <c r="R11" s="1">
        <f>H3</f>
        <v>1.0778000354766846</v>
      </c>
      <c r="U11" s="8"/>
    </row>
    <row r="12" spans="1:21" x14ac:dyDescent="0.3">
      <c r="A12" s="2">
        <v>21</v>
      </c>
      <c r="B12" s="1">
        <f>I1</f>
        <v>1.1446000337600708</v>
      </c>
      <c r="I12" s="2">
        <v>21</v>
      </c>
      <c r="J12" s="1">
        <f>I2</f>
        <v>1.2565000057220459</v>
      </c>
      <c r="Q12" s="2">
        <v>21</v>
      </c>
      <c r="R12" s="1">
        <f>I3</f>
        <v>1.077299952507019</v>
      </c>
    </row>
    <row r="13" spans="1:21" x14ac:dyDescent="0.3">
      <c r="A13" s="2">
        <v>24</v>
      </c>
      <c r="B13" s="1">
        <f>J1</f>
        <v>1.1442999839782715</v>
      </c>
      <c r="I13" s="2">
        <v>24</v>
      </c>
      <c r="J13" s="1">
        <f>J2</f>
        <v>1.256100058555603</v>
      </c>
      <c r="Q13" s="2">
        <v>24</v>
      </c>
      <c r="R13" s="1">
        <f>J3</f>
        <v>1.077299952507019</v>
      </c>
    </row>
    <row r="14" spans="1:21" x14ac:dyDescent="0.3">
      <c r="A14" s="2">
        <v>27</v>
      </c>
      <c r="B14" s="1">
        <f>K1</f>
        <v>1.1440000534057617</v>
      </c>
      <c r="I14" s="2">
        <v>27</v>
      </c>
      <c r="J14" s="1">
        <f>K2</f>
        <v>1.2559000253677368</v>
      </c>
      <c r="Q14" s="2">
        <v>27</v>
      </c>
      <c r="R14" s="1">
        <f>K3</f>
        <v>1.0771000385284424</v>
      </c>
    </row>
    <row r="15" spans="1:21" x14ac:dyDescent="0.3">
      <c r="A15" s="2">
        <v>30</v>
      </c>
      <c r="B15" s="1">
        <f>L1</f>
        <v>1.1440999507904053</v>
      </c>
      <c r="I15" s="2">
        <v>30</v>
      </c>
      <c r="J15" s="1">
        <f>L2</f>
        <v>1.2554999589920044</v>
      </c>
      <c r="Q15" s="2">
        <v>30</v>
      </c>
      <c r="R15" s="1">
        <f>L3</f>
        <v>1.0756000280380249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"/>
  <sheetViews>
    <sheetView workbookViewId="0">
      <selection activeCell="M14" sqref="M14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11</v>
      </c>
      <c r="N3" s="2">
        <v>91161</v>
      </c>
    </row>
    <row r="4" spans="1:15" x14ac:dyDescent="0.3">
      <c r="A4" s="1" t="s">
        <v>15</v>
      </c>
      <c r="B4" s="1">
        <v>1.2394000291824341</v>
      </c>
      <c r="C4" s="1">
        <v>1.2445000410079956</v>
      </c>
      <c r="D4" s="1">
        <v>1.2532999515533447</v>
      </c>
      <c r="E4" s="1">
        <v>1.2666000127792358</v>
      </c>
      <c r="F4" s="1">
        <v>1.2798999547958374</v>
      </c>
      <c r="G4" s="1">
        <v>1.2934999465942383</v>
      </c>
      <c r="H4" s="1">
        <v>1.3128999471664429</v>
      </c>
      <c r="I4" s="1">
        <v>1.3309999704360962</v>
      </c>
      <c r="J4" s="1">
        <v>1.3545000553131104</v>
      </c>
      <c r="K4" s="1">
        <v>1.3760999441146851</v>
      </c>
      <c r="L4" s="1">
        <v>1.3952000141143799</v>
      </c>
      <c r="N4" s="2">
        <v>0</v>
      </c>
      <c r="O4" s="2">
        <f>B7</f>
        <v>8.9850068092346191E-2</v>
      </c>
    </row>
    <row r="5" spans="1:15" x14ac:dyDescent="0.3">
      <c r="A5" s="1" t="s">
        <v>19</v>
      </c>
      <c r="B5" s="1">
        <v>1.240399956703186</v>
      </c>
      <c r="C5" s="1">
        <v>1.2588000297546387</v>
      </c>
      <c r="D5" s="1">
        <v>1.2584999799728394</v>
      </c>
      <c r="E5" s="1">
        <v>1.2669999599456787</v>
      </c>
      <c r="F5" s="1">
        <v>1.2625999450683594</v>
      </c>
      <c r="G5" s="1">
        <v>1.2587000131607056</v>
      </c>
      <c r="H5" s="1">
        <v>1.2569999694824219</v>
      </c>
      <c r="I5" s="1">
        <v>1.2565000057220459</v>
      </c>
      <c r="J5" s="1">
        <v>1.256100058555603</v>
      </c>
      <c r="K5" s="1">
        <v>1.2559000253677368</v>
      </c>
      <c r="L5" s="1">
        <v>1.2554999589920044</v>
      </c>
      <c r="N5" s="2">
        <v>3</v>
      </c>
      <c r="O5" s="2">
        <f>C7</f>
        <v>7.3900043964385986E-2</v>
      </c>
    </row>
    <row r="6" spans="1:15" x14ac:dyDescent="0.3">
      <c r="A6" s="1" t="s">
        <v>20</v>
      </c>
      <c r="B6" s="1">
        <v>1.0586999654769897</v>
      </c>
      <c r="C6" s="1">
        <v>1.0823999643325806</v>
      </c>
      <c r="D6" s="1">
        <v>1.0884000062942505</v>
      </c>
      <c r="E6" s="1">
        <v>1.0865000486373901</v>
      </c>
      <c r="F6" s="1">
        <v>1.0792000293731689</v>
      </c>
      <c r="G6" s="1">
        <v>1.0792000293731689</v>
      </c>
      <c r="H6" s="1">
        <v>1.0778000354766846</v>
      </c>
      <c r="I6" s="1">
        <v>1.077299952507019</v>
      </c>
      <c r="J6" s="1">
        <v>1.077299952507019</v>
      </c>
      <c r="K6" s="1">
        <v>1.0771000385284424</v>
      </c>
      <c r="L6" s="1">
        <v>1.0756000280380249</v>
      </c>
      <c r="N6" s="2">
        <v>6</v>
      </c>
      <c r="O6" s="2">
        <f>D7</f>
        <v>7.9849958419799805E-2</v>
      </c>
    </row>
    <row r="7" spans="1:15" x14ac:dyDescent="0.3">
      <c r="A7" s="3" t="s">
        <v>0</v>
      </c>
      <c r="B7" s="2">
        <f>B4-(AVERAGE(B5:B6))</f>
        <v>8.9850068092346191E-2</v>
      </c>
      <c r="C7" s="2">
        <f t="shared" ref="C7:L7" si="0">C4-(AVERAGE(C5:C6))</f>
        <v>7.3900043964385986E-2</v>
      </c>
      <c r="D7" s="2">
        <f t="shared" si="0"/>
        <v>7.9849958419799805E-2</v>
      </c>
      <c r="E7" s="2">
        <f t="shared" si="0"/>
        <v>8.9850008487701416E-2</v>
      </c>
      <c r="F7" s="2">
        <f t="shared" si="0"/>
        <v>0.10899996757507324</v>
      </c>
      <c r="G7" s="2">
        <f t="shared" si="0"/>
        <v>0.12454992532730103</v>
      </c>
      <c r="H7" s="2">
        <f t="shared" si="0"/>
        <v>0.14549994468688965</v>
      </c>
      <c r="I7" s="2">
        <f t="shared" si="0"/>
        <v>0.16409999132156372</v>
      </c>
      <c r="J7" s="2">
        <f t="shared" si="0"/>
        <v>0.18780004978179932</v>
      </c>
      <c r="K7" s="2">
        <f t="shared" si="0"/>
        <v>0.20959991216659546</v>
      </c>
      <c r="L7" s="2">
        <f t="shared" si="0"/>
        <v>0.22965002059936523</v>
      </c>
      <c r="N7" s="2">
        <v>9</v>
      </c>
      <c r="O7" s="2">
        <f>E7</f>
        <v>8.9850008487701416E-2</v>
      </c>
    </row>
    <row r="8" spans="1:15" x14ac:dyDescent="0.3">
      <c r="N8" s="2">
        <v>12</v>
      </c>
      <c r="O8" s="2">
        <f>F7</f>
        <v>0.10899996757507324</v>
      </c>
    </row>
    <row r="9" spans="1:15" x14ac:dyDescent="0.3">
      <c r="N9" s="2">
        <v>15</v>
      </c>
      <c r="O9" s="2">
        <f>G7</f>
        <v>0.12454992532730103</v>
      </c>
    </row>
    <row r="10" spans="1:15" x14ac:dyDescent="0.3">
      <c r="N10" s="2">
        <v>18</v>
      </c>
      <c r="O10" s="2">
        <f>H7</f>
        <v>0.14549994468688965</v>
      </c>
    </row>
    <row r="11" spans="1:15" x14ac:dyDescent="0.3">
      <c r="N11" s="2">
        <v>21</v>
      </c>
      <c r="O11" s="2">
        <f>I7</f>
        <v>0.16409999132156372</v>
      </c>
    </row>
    <row r="12" spans="1:15" x14ac:dyDescent="0.3">
      <c r="N12" s="2">
        <v>24</v>
      </c>
      <c r="O12" s="2">
        <f>J7</f>
        <v>0.18780004978179932</v>
      </c>
    </row>
    <row r="13" spans="1:15" x14ac:dyDescent="0.3">
      <c r="N13" s="2">
        <v>27</v>
      </c>
      <c r="O13" s="2">
        <f>K7</f>
        <v>0.20959991216659546</v>
      </c>
    </row>
    <row r="14" spans="1:15" x14ac:dyDescent="0.3">
      <c r="N14" s="2">
        <v>30</v>
      </c>
      <c r="O14" s="2">
        <f>L7</f>
        <v>0.22965002059936523</v>
      </c>
    </row>
    <row r="19" spans="1:15" x14ac:dyDescent="0.3">
      <c r="A19" s="1" t="s">
        <v>16</v>
      </c>
      <c r="B19" s="1">
        <v>1.163100004196167</v>
      </c>
      <c r="C19" s="1">
        <v>1.1712000370025635</v>
      </c>
      <c r="D19" s="1">
        <v>1.1790000200271606</v>
      </c>
      <c r="E19" s="1">
        <v>1.1944999694824219</v>
      </c>
      <c r="F19" s="1">
        <v>1.2098000049591064</v>
      </c>
      <c r="G19" s="1">
        <v>1.2319999933242798</v>
      </c>
      <c r="H19" s="1">
        <v>1.2532999515533447</v>
      </c>
      <c r="I19" s="1">
        <v>1.2741999626159668</v>
      </c>
      <c r="J19" s="1">
        <v>1.2970999479293823</v>
      </c>
      <c r="K19" s="1">
        <v>1.3212000131607056</v>
      </c>
      <c r="L19" s="1">
        <v>1.3424999713897705</v>
      </c>
      <c r="N19" s="2">
        <v>0</v>
      </c>
      <c r="O19" s="2">
        <f>B22</f>
        <v>1.3550043106079102E-2</v>
      </c>
    </row>
    <row r="20" spans="1:15" x14ac:dyDescent="0.3">
      <c r="A20" s="1" t="s">
        <v>19</v>
      </c>
      <c r="B20" s="1">
        <v>1.240399956703186</v>
      </c>
      <c r="C20" s="1">
        <v>1.2588000297546387</v>
      </c>
      <c r="D20" s="1">
        <v>1.2584999799728394</v>
      </c>
      <c r="E20" s="1">
        <v>1.2669999599456787</v>
      </c>
      <c r="F20" s="1">
        <v>1.2625999450683594</v>
      </c>
      <c r="G20" s="1">
        <v>1.2587000131607056</v>
      </c>
      <c r="H20" s="1">
        <v>1.2569999694824219</v>
      </c>
      <c r="I20" s="1">
        <v>1.2565000057220459</v>
      </c>
      <c r="J20" s="1">
        <v>1.256100058555603</v>
      </c>
      <c r="K20" s="1">
        <v>1.2559000253677368</v>
      </c>
      <c r="L20" s="1">
        <v>1.2554999589920044</v>
      </c>
      <c r="N20" s="2">
        <v>3</v>
      </c>
      <c r="O20" s="2">
        <f>C22</f>
        <v>6.0003995895385742E-4</v>
      </c>
    </row>
    <row r="21" spans="1:15" x14ac:dyDescent="0.3">
      <c r="A21" s="1" t="s">
        <v>20</v>
      </c>
      <c r="B21" s="1">
        <v>1.0586999654769897</v>
      </c>
      <c r="C21" s="1">
        <v>1.0823999643325806</v>
      </c>
      <c r="D21" s="1">
        <v>1.0884000062942505</v>
      </c>
      <c r="E21" s="1">
        <v>1.0865000486373901</v>
      </c>
      <c r="F21" s="1">
        <v>1.0792000293731689</v>
      </c>
      <c r="G21" s="1">
        <v>1.0792000293731689</v>
      </c>
      <c r="H21" s="1">
        <v>1.0778000354766846</v>
      </c>
      <c r="I21" s="1">
        <v>1.077299952507019</v>
      </c>
      <c r="J21" s="1">
        <v>1.077299952507019</v>
      </c>
      <c r="K21" s="1">
        <v>1.0771000385284424</v>
      </c>
      <c r="L21" s="1">
        <v>1.0756000280380249</v>
      </c>
      <c r="N21" s="2">
        <v>6</v>
      </c>
      <c r="O21" s="2">
        <f>D22</f>
        <v>5.5500268936157227E-3</v>
      </c>
    </row>
    <row r="22" spans="1:15" x14ac:dyDescent="0.3">
      <c r="A22" s="3" t="s">
        <v>0</v>
      </c>
      <c r="B22" s="2">
        <f>B19-(AVERAGE(B20:B21))</f>
        <v>1.3550043106079102E-2</v>
      </c>
      <c r="C22" s="2">
        <f t="shared" ref="C22:L22" si="1">C19-(AVERAGE(C20:C21))</f>
        <v>6.0003995895385742E-4</v>
      </c>
      <c r="D22" s="2">
        <f t="shared" si="1"/>
        <v>5.5500268936157227E-3</v>
      </c>
      <c r="E22" s="2">
        <f t="shared" si="1"/>
        <v>1.7749965190887451E-2</v>
      </c>
      <c r="F22" s="2">
        <f t="shared" si="1"/>
        <v>3.8900017738342285E-2</v>
      </c>
      <c r="G22" s="2">
        <f t="shared" si="1"/>
        <v>6.3049972057342529E-2</v>
      </c>
      <c r="H22" s="2">
        <f t="shared" si="1"/>
        <v>8.5899949073791504E-2</v>
      </c>
      <c r="I22" s="2">
        <f t="shared" si="1"/>
        <v>0.10729998350143433</v>
      </c>
      <c r="J22" s="2">
        <f t="shared" si="1"/>
        <v>0.13039994239807129</v>
      </c>
      <c r="K22" s="2">
        <f t="shared" si="1"/>
        <v>0.15469998121261597</v>
      </c>
      <c r="L22" s="2">
        <f t="shared" si="1"/>
        <v>0.17694997787475586</v>
      </c>
      <c r="N22" s="2">
        <v>9</v>
      </c>
      <c r="O22" s="2">
        <f>E22</f>
        <v>1.7749965190887451E-2</v>
      </c>
    </row>
    <row r="23" spans="1:15" x14ac:dyDescent="0.3">
      <c r="N23" s="2">
        <v>12</v>
      </c>
      <c r="O23" s="2">
        <f>F22</f>
        <v>3.8900017738342285E-2</v>
      </c>
    </row>
    <row r="24" spans="1:15" x14ac:dyDescent="0.3">
      <c r="N24" s="2">
        <v>15</v>
      </c>
      <c r="O24" s="2">
        <f>G22</f>
        <v>6.3049972057342529E-2</v>
      </c>
    </row>
    <row r="25" spans="1:15" x14ac:dyDescent="0.3">
      <c r="N25" s="2">
        <v>18</v>
      </c>
      <c r="O25" s="2">
        <f>H22</f>
        <v>8.5899949073791504E-2</v>
      </c>
    </row>
    <row r="26" spans="1:15" x14ac:dyDescent="0.3">
      <c r="N26" s="2">
        <v>21</v>
      </c>
      <c r="O26" s="2">
        <f>I22</f>
        <v>0.10729998350143433</v>
      </c>
    </row>
    <row r="27" spans="1:15" x14ac:dyDescent="0.3">
      <c r="N27" s="2">
        <v>24</v>
      </c>
      <c r="O27" s="2">
        <f>J22</f>
        <v>0.13039994239807129</v>
      </c>
    </row>
    <row r="28" spans="1:15" x14ac:dyDescent="0.3">
      <c r="N28" s="2">
        <v>27</v>
      </c>
      <c r="O28" s="2">
        <f>K22</f>
        <v>0.15469998121261597</v>
      </c>
    </row>
    <row r="29" spans="1:15" x14ac:dyDescent="0.3">
      <c r="N29" s="2">
        <v>30</v>
      </c>
      <c r="O29" s="2">
        <f>L22</f>
        <v>0.17694997787475586</v>
      </c>
    </row>
    <row r="35" spans="1:15" x14ac:dyDescent="0.3">
      <c r="A35" s="1" t="s">
        <v>17</v>
      </c>
      <c r="B35" s="1">
        <v>1.3005000352859497</v>
      </c>
      <c r="C35" s="1">
        <v>1.3158999681472778</v>
      </c>
      <c r="D35" s="1">
        <v>1.3421000242233276</v>
      </c>
      <c r="E35" s="1">
        <v>1.3602999448776245</v>
      </c>
      <c r="F35" s="1">
        <v>1.3697999715805054</v>
      </c>
      <c r="G35" s="1">
        <v>1.38919997215271</v>
      </c>
      <c r="H35" s="1">
        <v>1.4128999710083008</v>
      </c>
      <c r="I35" s="1">
        <v>1.43340003490448</v>
      </c>
      <c r="J35" s="1">
        <v>1.4545999765396118</v>
      </c>
      <c r="K35" s="1">
        <v>1.4737000465393066</v>
      </c>
      <c r="L35" s="1">
        <v>1.4915000200271606</v>
      </c>
      <c r="N35" s="2">
        <v>0</v>
      </c>
      <c r="O35" s="10">
        <f>B38</f>
        <v>0.15095007419586182</v>
      </c>
    </row>
    <row r="36" spans="1:15" x14ac:dyDescent="0.3">
      <c r="A36" s="1" t="s">
        <v>19</v>
      </c>
      <c r="B36" s="1">
        <v>1.240399956703186</v>
      </c>
      <c r="C36" s="1">
        <v>1.2588000297546387</v>
      </c>
      <c r="D36" s="1">
        <v>1.2584999799728394</v>
      </c>
      <c r="E36" s="1">
        <v>1.2669999599456787</v>
      </c>
      <c r="F36" s="1">
        <v>1.2625999450683594</v>
      </c>
      <c r="G36" s="1">
        <v>1.2587000131607056</v>
      </c>
      <c r="H36" s="1">
        <v>1.2569999694824219</v>
      </c>
      <c r="I36" s="1">
        <v>1.2565000057220459</v>
      </c>
      <c r="J36" s="1">
        <v>1.256100058555603</v>
      </c>
      <c r="K36" s="1">
        <v>1.2559000253677368</v>
      </c>
      <c r="L36" s="1">
        <v>1.2554999589920044</v>
      </c>
      <c r="N36" s="2">
        <v>3</v>
      </c>
      <c r="O36" s="2">
        <f>C38</f>
        <v>0.14529997110366821</v>
      </c>
    </row>
    <row r="37" spans="1:15" x14ac:dyDescent="0.3">
      <c r="A37" s="1" t="s">
        <v>20</v>
      </c>
      <c r="B37" s="1">
        <v>1.0586999654769897</v>
      </c>
      <c r="C37" s="1">
        <v>1.0823999643325806</v>
      </c>
      <c r="D37" s="1">
        <v>1.0884000062942505</v>
      </c>
      <c r="E37" s="1">
        <v>1.0865000486373901</v>
      </c>
      <c r="F37" s="1">
        <v>1.0792000293731689</v>
      </c>
      <c r="G37" s="1">
        <v>1.0792000293731689</v>
      </c>
      <c r="H37" s="1">
        <v>1.0778000354766846</v>
      </c>
      <c r="I37" s="1">
        <v>1.077299952507019</v>
      </c>
      <c r="J37" s="1">
        <v>1.077299952507019</v>
      </c>
      <c r="K37" s="1">
        <v>1.0771000385284424</v>
      </c>
      <c r="L37" s="1">
        <v>1.0756000280380249</v>
      </c>
      <c r="N37" s="2">
        <v>6</v>
      </c>
      <c r="O37" s="2">
        <f>D38</f>
        <v>0.16865003108978271</v>
      </c>
    </row>
    <row r="38" spans="1:15" x14ac:dyDescent="0.3">
      <c r="A38" s="3" t="s">
        <v>0</v>
      </c>
      <c r="B38" s="10">
        <f>B35-(AVERAGE(B36:B37))</f>
        <v>0.15095007419586182</v>
      </c>
      <c r="C38" s="10">
        <f t="shared" ref="C38:L38" si="2">C35-(AVERAGE(C36:C37))</f>
        <v>0.14529997110366821</v>
      </c>
      <c r="D38" s="10">
        <f t="shared" si="2"/>
        <v>0.16865003108978271</v>
      </c>
      <c r="E38" s="10">
        <f t="shared" si="2"/>
        <v>0.18354994058609009</v>
      </c>
      <c r="F38" s="10">
        <f t="shared" si="2"/>
        <v>0.19889998435974121</v>
      </c>
      <c r="G38" s="10">
        <f t="shared" si="2"/>
        <v>0.22024995088577271</v>
      </c>
      <c r="H38" s="10">
        <f t="shared" si="2"/>
        <v>0.24549996852874756</v>
      </c>
      <c r="I38" s="10">
        <f t="shared" si="2"/>
        <v>0.26650005578994751</v>
      </c>
      <c r="J38" s="10">
        <f t="shared" si="2"/>
        <v>0.28789997100830078</v>
      </c>
      <c r="K38" s="10">
        <f t="shared" si="2"/>
        <v>0.30720001459121704</v>
      </c>
      <c r="L38" s="10">
        <f t="shared" si="2"/>
        <v>0.325950026512146</v>
      </c>
      <c r="N38" s="2">
        <v>9</v>
      </c>
      <c r="O38" s="2">
        <f>E38</f>
        <v>0.18354994058609009</v>
      </c>
    </row>
    <row r="39" spans="1:15" x14ac:dyDescent="0.3">
      <c r="N39" s="2">
        <v>12</v>
      </c>
      <c r="O39" s="2">
        <f>F38</f>
        <v>0.19889998435974121</v>
      </c>
    </row>
    <row r="40" spans="1:15" x14ac:dyDescent="0.3">
      <c r="N40" s="2">
        <v>15</v>
      </c>
      <c r="O40" s="2">
        <f>G38</f>
        <v>0.22024995088577271</v>
      </c>
    </row>
    <row r="41" spans="1:15" x14ac:dyDescent="0.3">
      <c r="N41" s="2">
        <v>18</v>
      </c>
      <c r="O41" s="2">
        <f>H38</f>
        <v>0.24549996852874756</v>
      </c>
    </row>
    <row r="42" spans="1:15" x14ac:dyDescent="0.3">
      <c r="N42" s="2">
        <v>21</v>
      </c>
      <c r="O42" s="2">
        <f>I38</f>
        <v>0.26650005578994751</v>
      </c>
    </row>
    <row r="43" spans="1:15" x14ac:dyDescent="0.3">
      <c r="A43" s="7"/>
      <c r="N43" s="2">
        <v>24</v>
      </c>
      <c r="O43" s="2">
        <f>J38</f>
        <v>0.28789997100830078</v>
      </c>
    </row>
    <row r="44" spans="1:15" x14ac:dyDescent="0.3">
      <c r="N44" s="2">
        <v>27</v>
      </c>
      <c r="O44" s="2">
        <f>K38</f>
        <v>0.30720001459121704</v>
      </c>
    </row>
    <row r="45" spans="1:15" x14ac:dyDescent="0.3">
      <c r="N45" s="2">
        <v>30</v>
      </c>
      <c r="O45" s="2">
        <f>L38</f>
        <v>0.325950026512146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zoomScaleNormal="100" workbookViewId="0">
      <selection activeCell="V7" sqref="V7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12</v>
      </c>
      <c r="B1" s="1">
        <v>1.100100040435791</v>
      </c>
      <c r="C1" s="1">
        <v>1.0786000490188599</v>
      </c>
      <c r="D1" s="1">
        <v>1.0701999664306641</v>
      </c>
      <c r="E1" s="1">
        <v>1.0638999938964844</v>
      </c>
      <c r="F1" s="1">
        <v>1.0645999908447266</v>
      </c>
      <c r="G1" s="1">
        <v>1.0648000240325928</v>
      </c>
      <c r="H1" s="1">
        <v>1.0666999816894531</v>
      </c>
      <c r="I1" s="1">
        <v>1.0648000240325928</v>
      </c>
      <c r="J1" s="1">
        <v>1.0664000511169434</v>
      </c>
      <c r="K1" s="1">
        <v>1.0671000480651855</v>
      </c>
      <c r="L1" s="1">
        <v>1.0664000511169434</v>
      </c>
    </row>
    <row r="2" spans="1:21" x14ac:dyDescent="0.3">
      <c r="A2" s="1" t="s">
        <v>13</v>
      </c>
      <c r="B2" s="1">
        <v>1.1785000562667847</v>
      </c>
      <c r="C2" s="1">
        <v>1.1598000526428223</v>
      </c>
      <c r="D2" s="1">
        <v>1.1497999429702759</v>
      </c>
      <c r="E2" s="1">
        <v>1.153499960899353</v>
      </c>
      <c r="F2" s="1">
        <v>1.1591000556945801</v>
      </c>
      <c r="G2" s="1">
        <v>1.1562000513076782</v>
      </c>
      <c r="H2" s="1">
        <v>1.1581000089645386</v>
      </c>
      <c r="I2" s="1">
        <v>1.1562000513076782</v>
      </c>
      <c r="J2" s="1">
        <v>1.1572999954223633</v>
      </c>
      <c r="K2" s="1">
        <v>1.1569000482559204</v>
      </c>
      <c r="L2" s="1">
        <v>1.1571999788284302</v>
      </c>
    </row>
    <row r="3" spans="1:21" x14ac:dyDescent="0.3">
      <c r="A3" s="1" t="s">
        <v>14</v>
      </c>
      <c r="B3" s="1">
        <v>1.0889999866485596</v>
      </c>
      <c r="C3" s="1">
        <v>1.0562000274658203</v>
      </c>
      <c r="D3" s="1">
        <v>1.0676000118255615</v>
      </c>
      <c r="E3" s="1">
        <v>1.0672999620437622</v>
      </c>
      <c r="F3" s="1">
        <v>1.0669000148773193</v>
      </c>
      <c r="G3" s="1">
        <v>1.0672999620437622</v>
      </c>
      <c r="H3" s="1">
        <v>1.0671000480651855</v>
      </c>
      <c r="I3" s="1">
        <v>1.0650999546051025</v>
      </c>
      <c r="J3" s="1">
        <v>1.066100001335144</v>
      </c>
      <c r="K3" s="1">
        <v>1.0649000406265259</v>
      </c>
      <c r="L3" s="1">
        <v>1.065000057220459</v>
      </c>
    </row>
    <row r="5" spans="1:21" x14ac:dyDescent="0.3">
      <c r="A5" s="2">
        <v>0</v>
      </c>
      <c r="B5" s="1">
        <f>B1</f>
        <v>1.100100040435791</v>
      </c>
      <c r="I5" s="2">
        <v>0</v>
      </c>
      <c r="J5" s="1">
        <f>B2</f>
        <v>1.1785000562667847</v>
      </c>
      <c r="Q5" s="2">
        <v>0</v>
      </c>
      <c r="R5" s="1">
        <f>B3</f>
        <v>1.0889999866485596</v>
      </c>
    </row>
    <row r="6" spans="1:21" x14ac:dyDescent="0.3">
      <c r="A6" s="2">
        <v>3</v>
      </c>
      <c r="B6" s="1">
        <f>C1</f>
        <v>1.0786000490188599</v>
      </c>
      <c r="I6" s="2">
        <v>3</v>
      </c>
      <c r="J6" s="1">
        <f>C2</f>
        <v>1.1598000526428223</v>
      </c>
      <c r="Q6" s="2">
        <v>3</v>
      </c>
      <c r="R6" s="1">
        <f>C3</f>
        <v>1.0562000274658203</v>
      </c>
    </row>
    <row r="7" spans="1:21" x14ac:dyDescent="0.3">
      <c r="A7" s="2">
        <v>6</v>
      </c>
      <c r="B7" s="1">
        <f>D1</f>
        <v>1.0701999664306641</v>
      </c>
      <c r="I7" s="2">
        <v>6</v>
      </c>
      <c r="J7" s="1">
        <f>D2</f>
        <v>1.1497999429702759</v>
      </c>
      <c r="Q7" s="2">
        <v>6</v>
      </c>
      <c r="R7" s="1">
        <f>D3</f>
        <v>1.0676000118255615</v>
      </c>
    </row>
    <row r="8" spans="1:21" x14ac:dyDescent="0.3">
      <c r="A8" s="2">
        <v>9</v>
      </c>
      <c r="B8" s="1">
        <f>E1</f>
        <v>1.0638999938964844</v>
      </c>
      <c r="I8" s="2">
        <v>9</v>
      </c>
      <c r="J8" s="1">
        <f>E2</f>
        <v>1.153499960899353</v>
      </c>
      <c r="Q8" s="2">
        <v>9</v>
      </c>
      <c r="R8" s="1">
        <f>E3</f>
        <v>1.0672999620437622</v>
      </c>
      <c r="U8" s="8"/>
    </row>
    <row r="9" spans="1:21" x14ac:dyDescent="0.3">
      <c r="A9" s="2">
        <v>12</v>
      </c>
      <c r="B9" s="1">
        <f>F1</f>
        <v>1.0645999908447266</v>
      </c>
      <c r="I9" s="2">
        <v>12</v>
      </c>
      <c r="J9" s="1">
        <f>F2</f>
        <v>1.1591000556945801</v>
      </c>
      <c r="Q9" s="2">
        <v>12</v>
      </c>
      <c r="R9" s="1">
        <f>F3</f>
        <v>1.0669000148773193</v>
      </c>
      <c r="U9" s="8"/>
    </row>
    <row r="10" spans="1:21" x14ac:dyDescent="0.3">
      <c r="A10" s="2">
        <v>15</v>
      </c>
      <c r="B10" s="1">
        <f>G1</f>
        <v>1.0648000240325928</v>
      </c>
      <c r="I10" s="2">
        <v>15</v>
      </c>
      <c r="J10" s="1">
        <f>G2</f>
        <v>1.1562000513076782</v>
      </c>
      <c r="Q10" s="2">
        <v>15</v>
      </c>
      <c r="R10" s="1">
        <f>G3</f>
        <v>1.0672999620437622</v>
      </c>
    </row>
    <row r="11" spans="1:21" x14ac:dyDescent="0.3">
      <c r="A11" s="2">
        <v>18</v>
      </c>
      <c r="B11" s="1">
        <f>H1</f>
        <v>1.0666999816894531</v>
      </c>
      <c r="I11" s="2">
        <v>18</v>
      </c>
      <c r="J11" s="1">
        <f>H2</f>
        <v>1.1581000089645386</v>
      </c>
      <c r="Q11" s="2">
        <v>18</v>
      </c>
      <c r="R11" s="1">
        <f>H3</f>
        <v>1.0671000480651855</v>
      </c>
      <c r="U11" s="8"/>
    </row>
    <row r="12" spans="1:21" x14ac:dyDescent="0.3">
      <c r="A12" s="2">
        <v>21</v>
      </c>
      <c r="B12" s="1">
        <f>I1</f>
        <v>1.0648000240325928</v>
      </c>
      <c r="I12" s="2">
        <v>21</v>
      </c>
      <c r="J12" s="1">
        <f>I2</f>
        <v>1.1562000513076782</v>
      </c>
      <c r="Q12" s="2">
        <v>21</v>
      </c>
      <c r="R12" s="1">
        <f>I3</f>
        <v>1.0650999546051025</v>
      </c>
    </row>
    <row r="13" spans="1:21" x14ac:dyDescent="0.3">
      <c r="A13" s="2">
        <v>24</v>
      </c>
      <c r="B13" s="1">
        <f>J1</f>
        <v>1.0664000511169434</v>
      </c>
      <c r="I13" s="2">
        <v>24</v>
      </c>
      <c r="J13" s="1">
        <f>J2</f>
        <v>1.1572999954223633</v>
      </c>
      <c r="Q13" s="2">
        <v>24</v>
      </c>
      <c r="R13" s="1">
        <f>J3</f>
        <v>1.066100001335144</v>
      </c>
    </row>
    <row r="14" spans="1:21" x14ac:dyDescent="0.3">
      <c r="A14" s="2">
        <v>27</v>
      </c>
      <c r="B14" s="1">
        <f>K1</f>
        <v>1.0671000480651855</v>
      </c>
      <c r="I14" s="2">
        <v>27</v>
      </c>
      <c r="J14" s="1">
        <f>K2</f>
        <v>1.1569000482559204</v>
      </c>
      <c r="Q14" s="2">
        <v>27</v>
      </c>
      <c r="R14" s="1">
        <f>K3</f>
        <v>1.0649000406265259</v>
      </c>
    </row>
    <row r="15" spans="1:21" x14ac:dyDescent="0.3">
      <c r="A15" s="2">
        <v>30</v>
      </c>
      <c r="B15" s="1">
        <f>L1</f>
        <v>1.0664000511169434</v>
      </c>
      <c r="I15" s="2">
        <v>30</v>
      </c>
      <c r="J15" s="1">
        <f>L2</f>
        <v>1.1571999788284302</v>
      </c>
      <c r="Q15" s="2">
        <v>30</v>
      </c>
      <c r="R15" s="1">
        <f>L3</f>
        <v>1.065000057220459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9"/>
  <sheetViews>
    <sheetView workbookViewId="0">
      <selection activeCell="D14" sqref="D14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11</v>
      </c>
      <c r="N3" s="2">
        <v>91161</v>
      </c>
    </row>
    <row r="4" spans="1:15" x14ac:dyDescent="0.3">
      <c r="A4" s="1" t="s">
        <v>22</v>
      </c>
      <c r="B4" s="1">
        <v>1.010200023651123</v>
      </c>
      <c r="C4" s="1">
        <v>1.0123000144958496</v>
      </c>
      <c r="D4" s="1">
        <v>1.0227999687194824</v>
      </c>
      <c r="E4" s="1">
        <v>1.0420000553131104</v>
      </c>
      <c r="F4" s="1">
        <v>1.0618000030517578</v>
      </c>
      <c r="G4" s="1">
        <v>1.0874999761581421</v>
      </c>
      <c r="H4" s="1">
        <v>1.1124000549316406</v>
      </c>
      <c r="I4" s="1">
        <v>1.145799994468689</v>
      </c>
      <c r="J4" s="1">
        <v>1.1758999824523926</v>
      </c>
      <c r="K4" s="1">
        <v>1.2045999765396118</v>
      </c>
      <c r="L4" s="1">
        <v>1.2357000112533569</v>
      </c>
      <c r="N4" s="2">
        <v>0</v>
      </c>
      <c r="O4" s="2">
        <f>B7</f>
        <v>1.010200023651123</v>
      </c>
    </row>
    <row r="5" spans="1:15" x14ac:dyDescent="0.3">
      <c r="N5" s="2">
        <v>3</v>
      </c>
      <c r="O5" s="2">
        <f>C7</f>
        <v>1.0123000144958496</v>
      </c>
    </row>
    <row r="6" spans="1:15" x14ac:dyDescent="0.3">
      <c r="N6" s="2">
        <v>6</v>
      </c>
      <c r="O6" s="2">
        <f>D7</f>
        <v>1.0227999687194824</v>
      </c>
    </row>
    <row r="7" spans="1:15" x14ac:dyDescent="0.3">
      <c r="A7" s="3" t="s">
        <v>0</v>
      </c>
      <c r="B7" s="2">
        <f t="shared" ref="B7:L7" si="0">B4</f>
        <v>1.010200023651123</v>
      </c>
      <c r="C7" s="2">
        <f t="shared" si="0"/>
        <v>1.0123000144958496</v>
      </c>
      <c r="D7" s="2">
        <f t="shared" si="0"/>
        <v>1.0227999687194824</v>
      </c>
      <c r="E7" s="2">
        <f t="shared" si="0"/>
        <v>1.0420000553131104</v>
      </c>
      <c r="F7" s="2">
        <f t="shared" si="0"/>
        <v>1.0618000030517578</v>
      </c>
      <c r="G7" s="2">
        <f t="shared" si="0"/>
        <v>1.0874999761581421</v>
      </c>
      <c r="H7" s="2">
        <f t="shared" si="0"/>
        <v>1.1124000549316406</v>
      </c>
      <c r="I7" s="2">
        <f t="shared" si="0"/>
        <v>1.145799994468689</v>
      </c>
      <c r="J7" s="2">
        <f t="shared" si="0"/>
        <v>1.1758999824523926</v>
      </c>
      <c r="K7" s="2">
        <f t="shared" si="0"/>
        <v>1.2045999765396118</v>
      </c>
      <c r="L7" s="2">
        <f t="shared" si="0"/>
        <v>1.2357000112533569</v>
      </c>
      <c r="N7" s="2">
        <v>9</v>
      </c>
      <c r="O7" s="2">
        <f>E7</f>
        <v>1.0420000553131104</v>
      </c>
    </row>
    <row r="8" spans="1:15" x14ac:dyDescent="0.3">
      <c r="N8" s="2">
        <v>12</v>
      </c>
      <c r="O8" s="2">
        <f>F7</f>
        <v>1.0618000030517578</v>
      </c>
    </row>
    <row r="9" spans="1:15" x14ac:dyDescent="0.3">
      <c r="N9" s="2">
        <v>15</v>
      </c>
      <c r="O9" s="2">
        <f>G7</f>
        <v>1.0874999761581421</v>
      </c>
    </row>
    <row r="10" spans="1:15" x14ac:dyDescent="0.3">
      <c r="N10" s="2">
        <v>18</v>
      </c>
      <c r="O10" s="2">
        <f>H7</f>
        <v>1.1124000549316406</v>
      </c>
    </row>
    <row r="11" spans="1:15" x14ac:dyDescent="0.3">
      <c r="N11" s="2">
        <v>21</v>
      </c>
      <c r="O11" s="2">
        <f>I7</f>
        <v>1.145799994468689</v>
      </c>
    </row>
    <row r="12" spans="1:15" x14ac:dyDescent="0.3">
      <c r="N12" s="2">
        <v>24</v>
      </c>
      <c r="O12" s="2">
        <f>J7</f>
        <v>1.1758999824523926</v>
      </c>
    </row>
    <row r="13" spans="1:15" x14ac:dyDescent="0.3">
      <c r="N13" s="2">
        <v>27</v>
      </c>
      <c r="O13" s="2">
        <f>K7</f>
        <v>1.2045999765396118</v>
      </c>
    </row>
    <row r="14" spans="1:15" x14ac:dyDescent="0.3">
      <c r="N14" s="2">
        <v>30</v>
      </c>
      <c r="O14" s="2">
        <f>L7</f>
        <v>1.2357000112533569</v>
      </c>
    </row>
    <row r="19" spans="1:15" x14ac:dyDescent="0.3">
      <c r="A19" s="1" t="s">
        <v>23</v>
      </c>
      <c r="B19" s="1">
        <v>0.98940002918243408</v>
      </c>
      <c r="C19" s="1">
        <v>1.0052000284194946</v>
      </c>
      <c r="D19" s="1">
        <v>1.0072000026702881</v>
      </c>
      <c r="E19" s="1">
        <v>1.0149999856948853</v>
      </c>
      <c r="F19" s="1">
        <v>1.0297000408172607</v>
      </c>
      <c r="G19" s="1">
        <v>1.0432000160217285</v>
      </c>
      <c r="H19" s="1">
        <v>1.0592000484466553</v>
      </c>
      <c r="I19" s="1">
        <v>1.0812000036239624</v>
      </c>
      <c r="J19" s="1">
        <v>1.1002999544143677</v>
      </c>
      <c r="K19" s="1">
        <v>1.1251000165939331</v>
      </c>
      <c r="L19" s="1">
        <v>1.1486999988555908</v>
      </c>
      <c r="N19" s="2">
        <v>0</v>
      </c>
      <c r="O19" s="2">
        <f>B22</f>
        <v>0.98940002918243408</v>
      </c>
    </row>
    <row r="20" spans="1:15" x14ac:dyDescent="0.3">
      <c r="N20" s="2">
        <v>3</v>
      </c>
      <c r="O20" s="2">
        <f>C22</f>
        <v>1.0052000284194946</v>
      </c>
    </row>
    <row r="21" spans="1:15" x14ac:dyDescent="0.3">
      <c r="N21" s="2">
        <v>6</v>
      </c>
      <c r="O21" s="2">
        <f>D22</f>
        <v>1.0072000026702881</v>
      </c>
    </row>
    <row r="22" spans="1:15" x14ac:dyDescent="0.3">
      <c r="A22" s="3" t="s">
        <v>0</v>
      </c>
      <c r="B22" s="2">
        <f>B19</f>
        <v>0.98940002918243408</v>
      </c>
      <c r="C22" s="2">
        <f t="shared" ref="C22:L22" si="1">C19</f>
        <v>1.0052000284194946</v>
      </c>
      <c r="D22" s="2">
        <f t="shared" si="1"/>
        <v>1.0072000026702881</v>
      </c>
      <c r="E22" s="2">
        <f t="shared" si="1"/>
        <v>1.0149999856948853</v>
      </c>
      <c r="F22" s="2">
        <f t="shared" si="1"/>
        <v>1.0297000408172607</v>
      </c>
      <c r="G22" s="2">
        <f t="shared" si="1"/>
        <v>1.0432000160217285</v>
      </c>
      <c r="H22" s="2">
        <f t="shared" si="1"/>
        <v>1.0592000484466553</v>
      </c>
      <c r="I22" s="2">
        <f t="shared" si="1"/>
        <v>1.0812000036239624</v>
      </c>
      <c r="J22" s="2">
        <f t="shared" si="1"/>
        <v>1.1002999544143677</v>
      </c>
      <c r="K22" s="2">
        <f t="shared" si="1"/>
        <v>1.1251000165939331</v>
      </c>
      <c r="L22" s="2">
        <f t="shared" si="1"/>
        <v>1.1486999988555908</v>
      </c>
      <c r="N22" s="2">
        <v>9</v>
      </c>
      <c r="O22" s="2">
        <f>E22</f>
        <v>1.0149999856948853</v>
      </c>
    </row>
    <row r="23" spans="1:15" x14ac:dyDescent="0.3">
      <c r="N23" s="2">
        <v>12</v>
      </c>
      <c r="O23" s="2">
        <f>F22</f>
        <v>1.0297000408172607</v>
      </c>
    </row>
    <row r="24" spans="1:15" x14ac:dyDescent="0.3">
      <c r="N24" s="2">
        <v>15</v>
      </c>
      <c r="O24" s="2">
        <f>G22</f>
        <v>1.0432000160217285</v>
      </c>
    </row>
    <row r="25" spans="1:15" x14ac:dyDescent="0.3">
      <c r="N25" s="2">
        <v>18</v>
      </c>
      <c r="O25" s="2">
        <f>H22</f>
        <v>1.0592000484466553</v>
      </c>
    </row>
    <row r="26" spans="1:15" x14ac:dyDescent="0.3">
      <c r="N26" s="2">
        <v>21</v>
      </c>
      <c r="O26" s="2">
        <f>I22</f>
        <v>1.0812000036239624</v>
      </c>
    </row>
    <row r="27" spans="1:15" x14ac:dyDescent="0.3">
      <c r="N27" s="2">
        <v>24</v>
      </c>
      <c r="O27" s="2">
        <f>J22</f>
        <v>1.1002999544143677</v>
      </c>
    </row>
    <row r="28" spans="1:15" x14ac:dyDescent="0.3">
      <c r="N28" s="2">
        <v>27</v>
      </c>
      <c r="O28" s="2">
        <f>K22</f>
        <v>1.1251000165939331</v>
      </c>
    </row>
    <row r="29" spans="1:15" x14ac:dyDescent="0.3">
      <c r="N29" s="2">
        <v>30</v>
      </c>
      <c r="O29" s="2">
        <f>L22</f>
        <v>1.1486999988555908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L24" sqref="L24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1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91167</v>
      </c>
      <c r="B3" s="11" t="s">
        <v>21</v>
      </c>
      <c r="C3" s="9">
        <v>1</v>
      </c>
      <c r="D3">
        <v>5.3E-3</v>
      </c>
      <c r="E3" s="1">
        <v>2.0000000000000001E-4</v>
      </c>
      <c r="F3" s="1">
        <f t="shared" ref="F3:F5" si="0">D3-E3</f>
        <v>5.1000000000000004E-3</v>
      </c>
      <c r="G3" s="1">
        <v>6.5299999999999997E-2</v>
      </c>
      <c r="H3" s="1">
        <f t="shared" ref="H3:H5" si="1">F3/G3</f>
        <v>7.8101071975497718E-2</v>
      </c>
      <c r="I3" s="6">
        <v>68.066666666666649</v>
      </c>
      <c r="J3" s="6">
        <f t="shared" ref="J3:J5" si="2">(H3*60*50000*100)/(1000*50*0.6*I3)</f>
        <v>11.474202542923271</v>
      </c>
    </row>
    <row r="4" spans="1:10" x14ac:dyDescent="0.3">
      <c r="A4" s="11"/>
      <c r="B4" s="11"/>
      <c r="C4" s="9">
        <v>2</v>
      </c>
      <c r="D4">
        <v>6.1999999999999998E-3</v>
      </c>
      <c r="E4" s="1">
        <v>2.0000000000000001E-4</v>
      </c>
      <c r="F4" s="1">
        <f t="shared" si="0"/>
        <v>6.0000000000000001E-3</v>
      </c>
      <c r="G4" s="1">
        <v>6.5299999999999997E-2</v>
      </c>
      <c r="H4" s="1">
        <f t="shared" si="1"/>
        <v>9.1883614088820828E-2</v>
      </c>
      <c r="I4" s="6">
        <v>68.066666666666649</v>
      </c>
      <c r="J4" s="6">
        <f t="shared" si="2"/>
        <v>13.499061815203849</v>
      </c>
    </row>
    <row r="5" spans="1:10" x14ac:dyDescent="0.3">
      <c r="A5" s="11"/>
      <c r="B5" s="11"/>
      <c r="C5" s="9">
        <v>3</v>
      </c>
      <c r="D5">
        <v>6.3E-3</v>
      </c>
      <c r="E5" s="1">
        <v>2.0000000000000001E-4</v>
      </c>
      <c r="F5" s="1">
        <f t="shared" si="0"/>
        <v>6.1000000000000004E-3</v>
      </c>
      <c r="G5" s="1">
        <v>6.5299999999999997E-2</v>
      </c>
      <c r="H5" s="1">
        <f t="shared" si="1"/>
        <v>9.3415007656967849E-2</v>
      </c>
      <c r="I5" s="6">
        <v>68.066666666666649</v>
      </c>
      <c r="J5" s="6">
        <f t="shared" si="2"/>
        <v>13.724046178790578</v>
      </c>
    </row>
    <row r="7" spans="1:10" x14ac:dyDescent="0.3">
      <c r="D7" s="1"/>
      <c r="E7" s="1"/>
      <c r="F7" s="1"/>
    </row>
    <row r="9" spans="1:10" x14ac:dyDescent="0.3">
      <c r="A9">
        <v>2</v>
      </c>
    </row>
    <row r="10" spans="1:10" ht="28.8" x14ac:dyDescent="0.3">
      <c r="A10" s="4" t="s">
        <v>1</v>
      </c>
      <c r="B10" s="4" t="s">
        <v>2</v>
      </c>
      <c r="C10" s="4" t="s">
        <v>10</v>
      </c>
      <c r="D10" s="5" t="s">
        <v>3</v>
      </c>
      <c r="E10" s="4" t="s">
        <v>4</v>
      </c>
      <c r="F10" s="5" t="s">
        <v>5</v>
      </c>
      <c r="G10" s="4" t="s">
        <v>6</v>
      </c>
      <c r="H10" s="4" t="s">
        <v>7</v>
      </c>
      <c r="I10" s="9" t="s">
        <v>8</v>
      </c>
      <c r="J10" s="4" t="s">
        <v>9</v>
      </c>
    </row>
    <row r="11" spans="1:10" x14ac:dyDescent="0.3">
      <c r="A11" s="11">
        <v>91167</v>
      </c>
      <c r="B11" s="11" t="s">
        <v>21</v>
      </c>
      <c r="C11" s="9">
        <v>1</v>
      </c>
      <c r="D11">
        <v>7.9000000000000008E-3</v>
      </c>
      <c r="E11" s="1">
        <v>1E-4</v>
      </c>
      <c r="F11" s="1">
        <f t="shared" ref="F11:F12" si="3">D11-E11</f>
        <v>7.8000000000000005E-3</v>
      </c>
      <c r="G11" s="1">
        <v>6.0499999999999998E-2</v>
      </c>
      <c r="H11" s="1">
        <f t="shared" ref="H11:H12" si="4">F11/G11</f>
        <v>0.12892561983471076</v>
      </c>
      <c r="I11" s="6">
        <v>68.066666666666649</v>
      </c>
      <c r="J11" s="6">
        <f t="shared" ref="J11:J12" si="5">(H11*60*50000*100)/(1000*50*0.6*I11)</f>
        <v>18.941080289134788</v>
      </c>
    </row>
    <row r="12" spans="1:10" x14ac:dyDescent="0.3">
      <c r="A12" s="11"/>
      <c r="B12" s="11"/>
      <c r="C12" s="9">
        <v>2</v>
      </c>
      <c r="D12">
        <v>5.1999999999999998E-3</v>
      </c>
      <c r="E12" s="1">
        <v>1E-4</v>
      </c>
      <c r="F12" s="1">
        <f t="shared" si="3"/>
        <v>5.0999999999999995E-3</v>
      </c>
      <c r="G12" s="1">
        <v>6.0499999999999998E-2</v>
      </c>
      <c r="H12" s="1">
        <f t="shared" si="4"/>
        <v>8.4297520661157019E-2</v>
      </c>
      <c r="I12" s="6">
        <v>68.066666666666649</v>
      </c>
      <c r="J12" s="6">
        <f t="shared" si="5"/>
        <v>12.384552496741975</v>
      </c>
    </row>
    <row r="14" spans="1:10" x14ac:dyDescent="0.3">
      <c r="D14" s="1"/>
      <c r="E14" s="1"/>
    </row>
    <row r="17" spans="3:3" x14ac:dyDescent="0.3">
      <c r="C17"/>
    </row>
    <row r="18" spans="3:3" x14ac:dyDescent="0.3">
      <c r="C18"/>
    </row>
    <row r="19" spans="3:3" x14ac:dyDescent="0.3">
      <c r="C19"/>
    </row>
  </sheetData>
  <mergeCells count="4">
    <mergeCell ref="A3:A5"/>
    <mergeCell ref="B3:B5"/>
    <mergeCell ref="A11:A12"/>
    <mergeCell ref="B11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 </vt:lpstr>
      <vt:lpstr>1</vt:lpstr>
      <vt:lpstr>Blank  (2)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2024-10-17T17:09:50Z</dcterms:modified>
</cp:coreProperties>
</file>