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4"/>
  </bookViews>
  <sheets>
    <sheet name="Blank " sheetId="4" r:id="rId1"/>
    <sheet name="1" sheetId="30" r:id="rId2"/>
    <sheet name="Blank  (2)" sheetId="25" r:id="rId3"/>
    <sheet name="2" sheetId="29" r:id="rId4"/>
    <sheet name="Phenol oxidase activity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30" l="1"/>
  <c r="O45" i="30" s="1"/>
  <c r="K39" i="30"/>
  <c r="O44" i="30" s="1"/>
  <c r="J39" i="30"/>
  <c r="O43" i="30" s="1"/>
  <c r="I39" i="30"/>
  <c r="O42" i="30" s="1"/>
  <c r="H39" i="30"/>
  <c r="O41" i="30" s="1"/>
  <c r="G39" i="30"/>
  <c r="O40" i="30" s="1"/>
  <c r="F39" i="30"/>
  <c r="O39" i="30" s="1"/>
  <c r="E39" i="30"/>
  <c r="O38" i="30" s="1"/>
  <c r="D39" i="30"/>
  <c r="O37" i="30" s="1"/>
  <c r="C39" i="30"/>
  <c r="O36" i="30" s="1"/>
  <c r="B39" i="30"/>
  <c r="O35" i="30" s="1"/>
  <c r="O28" i="30"/>
  <c r="O27" i="30"/>
  <c r="O25" i="30"/>
  <c r="O23" i="30"/>
  <c r="L23" i="30"/>
  <c r="O29" i="30" s="1"/>
  <c r="K23" i="30"/>
  <c r="J23" i="30"/>
  <c r="I23" i="30"/>
  <c r="O26" i="30" s="1"/>
  <c r="H23" i="30"/>
  <c r="G23" i="30"/>
  <c r="O24" i="30" s="1"/>
  <c r="F23" i="30"/>
  <c r="E23" i="30"/>
  <c r="O22" i="30" s="1"/>
  <c r="D23" i="30"/>
  <c r="O21" i="30" s="1"/>
  <c r="C23" i="30"/>
  <c r="B23" i="30"/>
  <c r="O19" i="30" s="1"/>
  <c r="O20" i="30"/>
  <c r="O9" i="30"/>
  <c r="L8" i="30"/>
  <c r="O14" i="30" s="1"/>
  <c r="K8" i="30"/>
  <c r="O13" i="30" s="1"/>
  <c r="J8" i="30"/>
  <c r="O12" i="30" s="1"/>
  <c r="I8" i="30"/>
  <c r="O11" i="30" s="1"/>
  <c r="H8" i="30"/>
  <c r="O10" i="30" s="1"/>
  <c r="G8" i="30"/>
  <c r="F8" i="30"/>
  <c r="O8" i="30" s="1"/>
  <c r="E8" i="30"/>
  <c r="O7" i="30" s="1"/>
  <c r="D8" i="30"/>
  <c r="O6" i="30" s="1"/>
  <c r="C8" i="30"/>
  <c r="O5" i="30" s="1"/>
  <c r="B8" i="30"/>
  <c r="O4" i="30" s="1"/>
  <c r="L21" i="29" l="1"/>
  <c r="O29" i="29" s="1"/>
  <c r="K21" i="29"/>
  <c r="O28" i="29" s="1"/>
  <c r="J21" i="29"/>
  <c r="O27" i="29" s="1"/>
  <c r="I21" i="29"/>
  <c r="O26" i="29" s="1"/>
  <c r="H21" i="29"/>
  <c r="O25" i="29" s="1"/>
  <c r="G21" i="29"/>
  <c r="O24" i="29" s="1"/>
  <c r="F21" i="29"/>
  <c r="O23" i="29" s="1"/>
  <c r="E21" i="29"/>
  <c r="O22" i="29" s="1"/>
  <c r="D21" i="29"/>
  <c r="O21" i="29" s="1"/>
  <c r="C21" i="29"/>
  <c r="B21" i="29"/>
  <c r="O19" i="29" s="1"/>
  <c r="O20" i="29"/>
  <c r="L6" i="29"/>
  <c r="O14" i="29" s="1"/>
  <c r="K6" i="29"/>
  <c r="O13" i="29" s="1"/>
  <c r="J6" i="29"/>
  <c r="O12" i="29" s="1"/>
  <c r="I6" i="29"/>
  <c r="O11" i="29" s="1"/>
  <c r="H6" i="29"/>
  <c r="O10" i="29" s="1"/>
  <c r="G6" i="29"/>
  <c r="O9" i="29" s="1"/>
  <c r="F6" i="29"/>
  <c r="O8" i="29" s="1"/>
  <c r="E6" i="29"/>
  <c r="O7" i="29" s="1"/>
  <c r="D6" i="29"/>
  <c r="O6" i="29" s="1"/>
  <c r="C6" i="29"/>
  <c r="O5" i="29" s="1"/>
  <c r="B6" i="29"/>
  <c r="O4" i="29" s="1"/>
  <c r="F12" i="3" l="1"/>
  <c r="H12" i="3" s="1"/>
  <c r="J12" i="3" s="1"/>
  <c r="F11" i="3"/>
  <c r="H11" i="3" s="1"/>
  <c r="J11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  <c r="R15" i="4" l="1"/>
  <c r="R14" i="4"/>
  <c r="R13" i="4"/>
  <c r="R12" i="4"/>
  <c r="R11" i="4"/>
  <c r="R10" i="4"/>
  <c r="R9" i="4"/>
  <c r="R8" i="4"/>
  <c r="R7" i="4"/>
  <c r="R6" i="4"/>
  <c r="R5" i="4"/>
  <c r="J15" i="4"/>
  <c r="J14" i="4"/>
  <c r="J13" i="4"/>
  <c r="J12" i="4"/>
  <c r="J11" i="4"/>
  <c r="J10" i="4"/>
  <c r="J9" i="4"/>
  <c r="J8" i="4"/>
  <c r="J7" i="4"/>
  <c r="J6" i="4"/>
  <c r="J5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<sst xmlns="http://schemas.openxmlformats.org/spreadsheetml/2006/main" count="51" uniqueCount="25">
  <si>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</si>
  <si>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</si>
  <si>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</si>
  <si>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</si>
  <si>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</si>
  <si>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</si>
  <si>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</si>
  <si>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</si>
  <si>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</si>
  <si>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</si>
  <si>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</si>
  <si>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G7</t>
  </si>
  <si>
    <t>G8</t>
  </si>
  <si>
    <t>G9</t>
  </si>
  <si>
    <t>D1</t>
  </si>
  <si>
    <t>D2</t>
  </si>
  <si>
    <t>D3</t>
  </si>
  <si>
    <t>G10</t>
  </si>
  <si>
    <t>G11</t>
  </si>
  <si>
    <t>G12</t>
  </si>
  <si>
    <t>AEG - 36</t>
  </si>
  <si>
    <t>D4</t>
  </si>
  <si>
    <t>D5</t>
  </si>
  <si>
    <t>Sample 91153</t>
  </si>
  <si>
    <t>Sample 91160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</si>
</sst>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64041994750656"/>
                  <c:y val="4.04950422863808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1.361299991607666</c:v>
                </c:pt>
                <c:pt idx="1">
                  <c:v>1.3601000308990479</c:v>
                </c:pt>
                <c:pt idx="2">
                  <c:v>1.3575999736785889</c:v>
                </c:pt>
                <c:pt idx="3">
                  <c:v>1.3568999767303467</c:v>
                </c:pt>
                <c:pt idx="4">
                  <c:v>1.3569999933242798</c:v>
                </c:pt>
                <c:pt idx="5">
                  <c:v>1.3587000370025635</c:v>
                </c:pt>
                <c:pt idx="6">
                  <c:v>1.3594000339508057</c:v>
                </c:pt>
                <c:pt idx="7">
                  <c:v>1.3604999780654907</c:v>
                </c:pt>
                <c:pt idx="8">
                  <c:v>1.3616000413894653</c:v>
                </c:pt>
                <c:pt idx="9">
                  <c:v>1.3625999689102173</c:v>
                </c:pt>
                <c:pt idx="10">
                  <c:v>1.3625999689102173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35376"/>
        <c:axId val="245530616"/>
      </c:scatterChart>
      <c:valAx>
        <c:axId val="24643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30616"/>
        <c:crosses val="autoZero"/>
        <c:crossBetween val="midCat"/>
      </c:valAx>
      <c:valAx>
        <c:axId val="24553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-2.7500033378601074E-2</c:v>
                </c:pt>
                <c:pt idx="1">
                  <c:v>-6.2999725341796875E-3</c:v>
                </c:pt>
                <c:pt idx="2">
                  <c:v>3.4999847412109375E-3</c:v>
                </c:pt>
                <c:pt idx="3">
                  <c:v>3.5099983215332031E-2</c:v>
                </c:pt>
                <c:pt idx="4">
                  <c:v>6.0099959373474121E-2</c:v>
                </c:pt>
                <c:pt idx="5">
                  <c:v>8.5700035095214844E-2</c:v>
                </c:pt>
                <c:pt idx="6">
                  <c:v>0.10780000686645508</c:v>
                </c:pt>
                <c:pt idx="7">
                  <c:v>0.13069999217987061</c:v>
                </c:pt>
                <c:pt idx="8">
                  <c:v>0.15219998359680176</c:v>
                </c:pt>
                <c:pt idx="9">
                  <c:v>0.17300009727478027</c:v>
                </c:pt>
                <c:pt idx="10">
                  <c:v>0.19519996643066406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91296"/>
        <c:axId val="245794824"/>
      </c:scatterChart>
      <c:valAx>
        <c:axId val="24579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94824"/>
        <c:crosses val="autoZero"/>
        <c:crossBetween val="midCat"/>
      </c:valAx>
      <c:valAx>
        <c:axId val="24579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9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838648293963254"/>
                  <c:y val="7.8015456401283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0.2116999626159668</c:v>
                </c:pt>
                <c:pt idx="1">
                  <c:v>0.23989999294281006</c:v>
                </c:pt>
                <c:pt idx="2">
                  <c:v>0.24629998207092285</c:v>
                </c:pt>
                <c:pt idx="3">
                  <c:v>0.26030004024505615</c:v>
                </c:pt>
                <c:pt idx="4">
                  <c:v>0.27549993991851807</c:v>
                </c:pt>
                <c:pt idx="5">
                  <c:v>0.29400002956390381</c:v>
                </c:pt>
                <c:pt idx="6">
                  <c:v>0.31070005893707275</c:v>
                </c:pt>
                <c:pt idx="7">
                  <c:v>0.3310999870300293</c:v>
                </c:pt>
                <c:pt idx="8">
                  <c:v>0.35049998760223389</c:v>
                </c:pt>
                <c:pt idx="9">
                  <c:v>0.36880004405975342</c:v>
                </c:pt>
                <c:pt idx="10">
                  <c:v>0.39180004596710205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91688"/>
        <c:axId val="245792864"/>
      </c:scatterChart>
      <c:valAx>
        <c:axId val="24579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92864"/>
        <c:crosses val="autoZero"/>
        <c:crossBetween val="midCat"/>
      </c:valAx>
      <c:valAx>
        <c:axId val="2457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9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130708661417322"/>
                  <c:y val="5.18332604257801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1.5569000244140625</c:v>
                </c:pt>
                <c:pt idx="1">
                  <c:v>1.5614999532699585</c:v>
                </c:pt>
                <c:pt idx="2">
                  <c:v>1.5613000392913818</c:v>
                </c:pt>
                <c:pt idx="3">
                  <c:v>1.5626000165939331</c:v>
                </c:pt>
                <c:pt idx="4">
                  <c:v>1.5613000392913818</c:v>
                </c:pt>
                <c:pt idx="5">
                  <c:v>1.562999963760376</c:v>
                </c:pt>
                <c:pt idx="6">
                  <c:v>1.5635999441146851</c:v>
                </c:pt>
                <c:pt idx="7">
                  <c:v>1.5647000074386597</c:v>
                </c:pt>
                <c:pt idx="8">
                  <c:v>1.5667999982833862</c:v>
                </c:pt>
                <c:pt idx="9">
                  <c:v>1.5670000314712524</c:v>
                </c:pt>
                <c:pt idx="10">
                  <c:v>1.5669000148773193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68192"/>
        <c:axId val="245968576"/>
      </c:scatterChart>
      <c:valAx>
        <c:axId val="2459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68576"/>
        <c:crosses val="autoZero"/>
        <c:crossBetween val="midCat"/>
      </c:valAx>
      <c:valAx>
        <c:axId val="2459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6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186264216972879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1.4017000198364258</c:v>
                </c:pt>
                <c:pt idx="1">
                  <c:v>1.4321000576019287</c:v>
                </c:pt>
                <c:pt idx="2">
                  <c:v>1.4285999536514282</c:v>
                </c:pt>
                <c:pt idx="3">
                  <c:v>1.4314999580383301</c:v>
                </c:pt>
                <c:pt idx="4">
                  <c:v>1.4307999610900879</c:v>
                </c:pt>
                <c:pt idx="5">
                  <c:v>1.4301999807357788</c:v>
                </c:pt>
                <c:pt idx="6">
                  <c:v>1.4298000335693359</c:v>
                </c:pt>
                <c:pt idx="7">
                  <c:v>1.4314999580383301</c:v>
                </c:pt>
                <c:pt idx="8">
                  <c:v>1.4322999715805054</c:v>
                </c:pt>
                <c:pt idx="9">
                  <c:v>1.4349000453948975</c:v>
                </c:pt>
                <c:pt idx="10">
                  <c:v>1.4359999895095825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48480"/>
        <c:axId val="246052040"/>
      </c:scatterChart>
      <c:valAx>
        <c:axId val="24604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52040"/>
        <c:crosses val="autoZero"/>
        <c:crossBetween val="midCat"/>
      </c:valAx>
      <c:valAx>
        <c:axId val="24605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4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8.6133360862731934E-2</c:v>
                </c:pt>
                <c:pt idx="1">
                  <c:v>8.3666602770487541E-2</c:v>
                </c:pt>
                <c:pt idx="2">
                  <c:v>0.10283339023590088</c:v>
                </c:pt>
                <c:pt idx="3">
                  <c:v>0.12146667639414477</c:v>
                </c:pt>
                <c:pt idx="4">
                  <c:v>0.14670002460479736</c:v>
                </c:pt>
                <c:pt idx="5">
                  <c:v>0.16246672471364332</c:v>
                </c:pt>
                <c:pt idx="6">
                  <c:v>0.17666661739349365</c:v>
                </c:pt>
                <c:pt idx="7">
                  <c:v>0.18606662750244141</c:v>
                </c:pt>
                <c:pt idx="8">
                  <c:v>0.19633328914642334</c:v>
                </c:pt>
                <c:pt idx="9">
                  <c:v>0.20526663462320971</c:v>
                </c:pt>
                <c:pt idx="10">
                  <c:v>0.20593337217966723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50864"/>
        <c:axId val="246049688"/>
      </c:scatterChart>
      <c:valAx>
        <c:axId val="2460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49688"/>
        <c:crosses val="autoZero"/>
        <c:crossBetween val="midCat"/>
      </c:valAx>
      <c:valAx>
        <c:axId val="24604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383092738407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0.1993333101272583</c:v>
                </c:pt>
                <c:pt idx="1">
                  <c:v>0.22296671072642016</c:v>
                </c:pt>
                <c:pt idx="2">
                  <c:v>0.23333334922790527</c:v>
                </c:pt>
                <c:pt idx="3">
                  <c:v>0.24476663271586108</c:v>
                </c:pt>
                <c:pt idx="4">
                  <c:v>0.25859999656677246</c:v>
                </c:pt>
                <c:pt idx="5">
                  <c:v>0.27786668141682935</c:v>
                </c:pt>
                <c:pt idx="6">
                  <c:v>0.2932666540145874</c:v>
                </c:pt>
                <c:pt idx="7">
                  <c:v>0.30706667900085449</c:v>
                </c:pt>
                <c:pt idx="8">
                  <c:v>0.32353329658508301</c:v>
                </c:pt>
                <c:pt idx="9">
                  <c:v>0.33946661154429125</c:v>
                </c:pt>
                <c:pt idx="10">
                  <c:v>0.35333339373270678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51256"/>
        <c:axId val="246051648"/>
      </c:scatterChart>
      <c:valAx>
        <c:axId val="24605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51648"/>
        <c:crosses val="autoZero"/>
        <c:crossBetween val="midCat"/>
      </c:valAx>
      <c:valAx>
        <c:axId val="2460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5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0.10203337669372559</c:v>
                </c:pt>
                <c:pt idx="1">
                  <c:v>0.10936669508616137</c:v>
                </c:pt>
                <c:pt idx="2">
                  <c:v>0.11273336410522461</c:v>
                </c:pt>
                <c:pt idx="3">
                  <c:v>0.12596670786539721</c:v>
                </c:pt>
                <c:pt idx="4">
                  <c:v>0.15079998970031738</c:v>
                </c:pt>
                <c:pt idx="5">
                  <c:v>0.17356665929158521</c:v>
                </c:pt>
                <c:pt idx="6">
                  <c:v>0.1998666524887085</c:v>
                </c:pt>
                <c:pt idx="7">
                  <c:v>0.22576665878295898</c:v>
                </c:pt>
                <c:pt idx="8">
                  <c:v>0.25123333930969238</c:v>
                </c:pt>
                <c:pt idx="9">
                  <c:v>0.28006664911905932</c:v>
                </c:pt>
                <c:pt idx="10">
                  <c:v>0.30833331743876147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48904"/>
        <c:axId val="246049296"/>
      </c:scatterChart>
      <c:valAx>
        <c:axId val="24604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49296"/>
        <c:crosses val="autoZero"/>
        <c:crossBetween val="midCat"/>
      </c:valAx>
      <c:valAx>
        <c:axId val="2460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4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20997375328084"/>
                  <c:y val="-0.37465514727325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(2)'!$B$5:$B$15</c:f>
              <c:numCache>
                <c:formatCode>General</c:formatCode>
                <c:ptCount val="11"/>
                <c:pt idx="0">
                  <c:v>1.5277999639511108</c:v>
                </c:pt>
                <c:pt idx="1">
                  <c:v>1.5152000188827515</c:v>
                </c:pt>
                <c:pt idx="2">
                  <c:v>1.5148999691009521</c:v>
                </c:pt>
                <c:pt idx="3">
                  <c:v>1.5149999856948853</c:v>
                </c:pt>
                <c:pt idx="4">
                  <c:v>1.5170999765396118</c:v>
                </c:pt>
                <c:pt idx="5">
                  <c:v>1.5163999795913696</c:v>
                </c:pt>
                <c:pt idx="6">
                  <c:v>1.5149999856948853</c:v>
                </c:pt>
                <c:pt idx="7">
                  <c:v>1.5153000354766846</c:v>
                </c:pt>
                <c:pt idx="8">
                  <c:v>1.5163999795913696</c:v>
                </c:pt>
                <c:pt idx="9">
                  <c:v>1.5171999931335449</c:v>
                </c:pt>
                <c:pt idx="10">
                  <c:v>1.5160000324249268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83168"/>
        <c:axId val="245792080"/>
      </c:scatterChart>
      <c:valAx>
        <c:axId val="24658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92080"/>
        <c:crosses val="autoZero"/>
        <c:crossBetween val="midCat"/>
      </c:valAx>
      <c:valAx>
        <c:axId val="2457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8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654418197725284E-2"/>
                  <c:y val="-0.35570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(2)'!$J$5:$J$15</c:f>
              <c:numCache>
                <c:formatCode>General</c:formatCode>
                <c:ptCount val="11"/>
                <c:pt idx="0">
                  <c:v>1.7079999446868896</c:v>
                </c:pt>
                <c:pt idx="1">
                  <c:v>1.732200026512146</c:v>
                </c:pt>
                <c:pt idx="2">
                  <c:v>1.7136000394821167</c:v>
                </c:pt>
                <c:pt idx="3">
                  <c:v>1.704800009727478</c:v>
                </c:pt>
                <c:pt idx="4">
                  <c:v>1.704800009727478</c:v>
                </c:pt>
                <c:pt idx="5">
                  <c:v>1.7015000581741333</c:v>
                </c:pt>
                <c:pt idx="6">
                  <c:v>1.7014000415802002</c:v>
                </c:pt>
                <c:pt idx="7">
                  <c:v>1.6970000267028809</c:v>
                </c:pt>
                <c:pt idx="8">
                  <c:v>1.6957999467849731</c:v>
                </c:pt>
                <c:pt idx="9">
                  <c:v>1.693600058555603</c:v>
                </c:pt>
                <c:pt idx="10">
                  <c:v>1.6930999755859375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90904"/>
        <c:axId val="245788944"/>
      </c:scatterChart>
      <c:valAx>
        <c:axId val="24579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88944"/>
        <c:crosses val="autoZero"/>
        <c:crossBetween val="midCat"/>
      </c:valAx>
      <c:valAx>
        <c:axId val="2457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9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352930883639549"/>
                  <c:y val="0.37458333333333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(2)'!$R$5:$R$15</c:f>
              <c:numCache>
                <c:formatCode>General</c:formatCode>
                <c:ptCount val="11"/>
                <c:pt idx="0">
                  <c:v>1.5089000463485718</c:v>
                </c:pt>
                <c:pt idx="1">
                  <c:v>1.5084999799728394</c:v>
                </c:pt>
                <c:pt idx="2">
                  <c:v>1.5191999673843384</c:v>
                </c:pt>
                <c:pt idx="3">
                  <c:v>1.5164999961853027</c:v>
                </c:pt>
                <c:pt idx="4">
                  <c:v>1.5174000263214111</c:v>
                </c:pt>
                <c:pt idx="5">
                  <c:v>1.5195000171661377</c:v>
                </c:pt>
                <c:pt idx="6">
                  <c:v>1.5184999704360962</c:v>
                </c:pt>
                <c:pt idx="7">
                  <c:v>1.5192999839782715</c:v>
                </c:pt>
                <c:pt idx="8">
                  <c:v>1.5184999704360962</c:v>
                </c:pt>
                <c:pt idx="9">
                  <c:v>1.5205999612808228</c:v>
                </c:pt>
                <c:pt idx="10">
                  <c:v>1.5199999809265137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89336"/>
        <c:axId val="245789728"/>
      </c:scatterChart>
      <c:valAx>
        <c:axId val="24578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89728"/>
        <c:crosses val="autoZero"/>
        <c:crossBetween val="midCat"/>
      </c:valAx>
      <c:valAx>
        <c:axId val="2457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8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1.361299991607666</v>
      </c>
      <c r="C1" s="1">
        <v>1.3601000308990479</v>
      </c>
      <c r="D1" s="1">
        <v>1.3575999736785889</v>
      </c>
      <c r="E1" s="1">
        <v>1.3568999767303467</v>
      </c>
      <c r="F1" s="1">
        <v>1.3569999933242798</v>
      </c>
      <c r="G1" s="1">
        <v>1.3587000370025635</v>
      </c>
      <c r="H1" s="1">
        <v>1.3594000339508057</v>
      </c>
      <c r="I1" s="1">
        <v>1.3604999780654907</v>
      </c>
      <c r="J1" s="1">
        <v>1.3616000413894653</v>
      </c>
      <c r="K1" s="1">
        <v>1.3625999689102173</v>
      </c>
      <c r="L1" s="1">
        <v>1.3625999689102173</v>
      </c>
    </row>
    <row r="2" spans="1:21" x14ac:dyDescent="0.3">
      <c r="A2" s="1" t="s">
        <v>18</v>
      </c>
      <c r="B2" s="1">
        <v>1.5569000244140625</v>
      </c>
      <c r="C2" s="1">
        <v>1.5614999532699585</v>
      </c>
      <c r="D2" s="1">
        <v>1.5613000392913818</v>
      </c>
      <c r="E2" s="1">
        <v>1.5626000165939331</v>
      </c>
      <c r="F2" s="1">
        <v>1.5613000392913818</v>
      </c>
      <c r="G2" s="1">
        <v>1.562999963760376</v>
      </c>
      <c r="H2" s="1">
        <v>1.5635999441146851</v>
      </c>
      <c r="I2" s="1">
        <v>1.5647000074386597</v>
      </c>
      <c r="J2" s="1">
        <v>1.5667999982833862</v>
      </c>
      <c r="K2" s="1">
        <v>1.5670000314712524</v>
      </c>
      <c r="L2" s="1">
        <v>1.5669000148773193</v>
      </c>
    </row>
    <row r="3" spans="1:21" x14ac:dyDescent="0.3">
      <c r="A3" s="1" t="s">
        <v>19</v>
      </c>
      <c r="B3" s="1">
        <v>1.4017000198364258</v>
      </c>
      <c r="C3" s="1">
        <v>1.4321000576019287</v>
      </c>
      <c r="D3" s="1">
        <v>1.4285999536514282</v>
      </c>
      <c r="E3" s="1">
        <v>1.4314999580383301</v>
      </c>
      <c r="F3" s="1">
        <v>1.4307999610900879</v>
      </c>
      <c r="G3" s="1">
        <v>1.4301999807357788</v>
      </c>
      <c r="H3" s="1">
        <v>1.4298000335693359</v>
      </c>
      <c r="I3" s="1">
        <v>1.4314999580383301</v>
      </c>
      <c r="J3" s="1">
        <v>1.4322999715805054</v>
      </c>
      <c r="K3" s="1">
        <v>1.4349000453948975</v>
      </c>
      <c r="L3" s="1">
        <v>1.4359999895095825</v>
      </c>
    </row>
    <row r="5" spans="1:21" x14ac:dyDescent="0.3">
      <c r="A5" s="2">
        <v>0</v>
      </c>
      <c r="B5" s="1">
        <f>B1</f>
        <v>1.361299991607666</v>
      </c>
      <c r="I5" s="2">
        <v>0</v>
      </c>
      <c r="J5" s="1">
        <f>B2</f>
        <v>1.5569000244140625</v>
      </c>
      <c r="Q5" s="2">
        <v>0</v>
      </c>
      <c r="R5" s="1">
        <f>B3</f>
        <v>1.4017000198364258</v>
      </c>
    </row>
    <row r="6" spans="1:21" x14ac:dyDescent="0.3">
      <c r="A6" s="2">
        <v>3</v>
      </c>
      <c r="B6" s="1">
        <f>C1</f>
        <v>1.3601000308990479</v>
      </c>
      <c r="I6" s="2">
        <v>3</v>
      </c>
      <c r="J6" s="1">
        <f>C2</f>
        <v>1.5614999532699585</v>
      </c>
      <c r="Q6" s="2">
        <v>3</v>
      </c>
      <c r="R6" s="1">
        <f>C3</f>
        <v>1.4321000576019287</v>
      </c>
    </row>
    <row r="7" spans="1:21" x14ac:dyDescent="0.3">
      <c r="A7" s="2">
        <v>6</v>
      </c>
      <c r="B7" s="1">
        <f>D1</f>
        <v>1.3575999736785889</v>
      </c>
      <c r="I7" s="2">
        <v>6</v>
      </c>
      <c r="J7" s="1">
        <f>D2</f>
        <v>1.5613000392913818</v>
      </c>
      <c r="Q7" s="2">
        <v>6</v>
      </c>
      <c r="R7" s="1">
        <f>D3</f>
        <v>1.4285999536514282</v>
      </c>
    </row>
    <row r="8" spans="1:21" x14ac:dyDescent="0.3">
      <c r="A8" s="2">
        <v>9</v>
      </c>
      <c r="B8" s="1">
        <f>E1</f>
        <v>1.3568999767303467</v>
      </c>
      <c r="I8" s="2">
        <v>9</v>
      </c>
      <c r="J8" s="1">
        <f>E2</f>
        <v>1.5626000165939331</v>
      </c>
      <c r="Q8" s="2">
        <v>9</v>
      </c>
      <c r="R8" s="1">
        <f>E3</f>
        <v>1.4314999580383301</v>
      </c>
      <c r="U8" s="8"/>
    </row>
    <row r="9" spans="1:21" x14ac:dyDescent="0.3">
      <c r="A9" s="2">
        <v>12</v>
      </c>
      <c r="B9" s="1">
        <f>F1</f>
        <v>1.3569999933242798</v>
      </c>
      <c r="I9" s="2">
        <v>12</v>
      </c>
      <c r="J9" s="1">
        <f>F2</f>
        <v>1.5613000392913818</v>
      </c>
      <c r="Q9" s="2">
        <v>12</v>
      </c>
      <c r="R9" s="1">
        <f>F3</f>
        <v>1.4307999610900879</v>
      </c>
      <c r="U9" s="8"/>
    </row>
    <row r="10" spans="1:21" x14ac:dyDescent="0.3">
      <c r="A10" s="2">
        <v>15</v>
      </c>
      <c r="B10" s="1">
        <f>G1</f>
        <v>1.3587000370025635</v>
      </c>
      <c r="I10" s="2">
        <v>15</v>
      </c>
      <c r="J10" s="1">
        <f>G2</f>
        <v>1.562999963760376</v>
      </c>
      <c r="Q10" s="2">
        <v>15</v>
      </c>
      <c r="R10" s="1">
        <f>G3</f>
        <v>1.4301999807357788</v>
      </c>
    </row>
    <row r="11" spans="1:21" x14ac:dyDescent="0.3">
      <c r="A11" s="2">
        <v>18</v>
      </c>
      <c r="B11" s="1">
        <f>H1</f>
        <v>1.3594000339508057</v>
      </c>
      <c r="I11" s="2">
        <v>18</v>
      </c>
      <c r="J11" s="1">
        <f>H2</f>
        <v>1.5635999441146851</v>
      </c>
      <c r="Q11" s="2">
        <v>18</v>
      </c>
      <c r="R11" s="1">
        <f>H3</f>
        <v>1.4298000335693359</v>
      </c>
      <c r="U11" s="8"/>
    </row>
    <row r="12" spans="1:21" x14ac:dyDescent="0.3">
      <c r="A12" s="2">
        <v>21</v>
      </c>
      <c r="B12" s="1">
        <f>I1</f>
        <v>1.3604999780654907</v>
      </c>
      <c r="I12" s="2">
        <v>21</v>
      </c>
      <c r="J12" s="1">
        <f>I2</f>
        <v>1.5647000074386597</v>
      </c>
      <c r="Q12" s="2">
        <v>21</v>
      </c>
      <c r="R12" s="1">
        <f>I3</f>
        <v>1.4314999580383301</v>
      </c>
    </row>
    <row r="13" spans="1:21" x14ac:dyDescent="0.3">
      <c r="A13" s="2">
        <v>24</v>
      </c>
      <c r="B13" s="1">
        <f>J1</f>
        <v>1.3616000413894653</v>
      </c>
      <c r="I13" s="2">
        <v>24</v>
      </c>
      <c r="J13" s="1">
        <f>J2</f>
        <v>1.5667999982833862</v>
      </c>
      <c r="Q13" s="2">
        <v>24</v>
      </c>
      <c r="R13" s="1">
        <f>J3</f>
        <v>1.4322999715805054</v>
      </c>
    </row>
    <row r="14" spans="1:21" x14ac:dyDescent="0.3">
      <c r="A14" s="2">
        <v>27</v>
      </c>
      <c r="B14" s="1">
        <f>K1</f>
        <v>1.3625999689102173</v>
      </c>
      <c r="I14" s="2">
        <v>27</v>
      </c>
      <c r="J14" s="1">
        <f>K2</f>
        <v>1.5670000314712524</v>
      </c>
      <c r="Q14" s="2">
        <v>27</v>
      </c>
      <c r="R14" s="1">
        <f>K3</f>
        <v>1.4349000453948975</v>
      </c>
    </row>
    <row r="15" spans="1:21" x14ac:dyDescent="0.3">
      <c r="A15" s="2">
        <v>30</v>
      </c>
      <c r="B15" s="1">
        <f>L1</f>
        <v>1.3625999689102173</v>
      </c>
      <c r="I15" s="2">
        <v>30</v>
      </c>
      <c r="J15" s="1">
        <f>L2</f>
        <v>1.5669000148773193</v>
      </c>
      <c r="Q15" s="2">
        <v>30</v>
      </c>
      <c r="R15" s="1">
        <f>L3</f>
        <v>1.4359999895095825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"/>
  <sheetViews>
    <sheetView workbookViewId="0">
      <selection activeCell="J42" sqref="J42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24</v>
      </c>
      <c r="N3" s="2">
        <v>91160</v>
      </c>
    </row>
    <row r="4" spans="1:15" x14ac:dyDescent="0.3">
      <c r="A4" s="1" t="s">
        <v>14</v>
      </c>
      <c r="B4" s="1">
        <v>1.5261000394821167</v>
      </c>
      <c r="C4" s="1">
        <v>1.5348999500274658</v>
      </c>
      <c r="D4" s="1">
        <v>1.5520000457763672</v>
      </c>
      <c r="E4" s="1">
        <v>1.5717999935150146</v>
      </c>
      <c r="F4" s="1">
        <v>1.5964000225067139</v>
      </c>
      <c r="G4" s="1">
        <v>1.6131000518798828</v>
      </c>
      <c r="H4" s="1">
        <v>1.6275999546051025</v>
      </c>
      <c r="I4" s="1">
        <v>1.6382999420166016</v>
      </c>
      <c r="J4" s="1">
        <v>1.649899959564209</v>
      </c>
      <c r="K4" s="1">
        <v>1.660099983215332</v>
      </c>
      <c r="L4" s="1">
        <v>1.6611000299453735</v>
      </c>
      <c r="N4" s="2">
        <v>0</v>
      </c>
      <c r="O4" s="2">
        <f>B8</f>
        <v>8.6133360862731934E-2</v>
      </c>
    </row>
    <row r="5" spans="1:15" x14ac:dyDescent="0.3">
      <c r="A5" s="1" t="s">
        <v>17</v>
      </c>
      <c r="B5" s="1">
        <v>1.361299991607666</v>
      </c>
      <c r="C5" s="1">
        <v>1.3601000308990479</v>
      </c>
      <c r="D5" s="1">
        <v>1.3575999736785889</v>
      </c>
      <c r="E5" s="1">
        <v>1.3568999767303467</v>
      </c>
      <c r="F5" s="1">
        <v>1.3569999933242798</v>
      </c>
      <c r="G5" s="1">
        <v>1.3587000370025635</v>
      </c>
      <c r="H5" s="1">
        <v>1.3594000339508057</v>
      </c>
      <c r="I5" s="1">
        <v>1.3604999780654907</v>
      </c>
      <c r="J5" s="1">
        <v>1.3616000413894653</v>
      </c>
      <c r="K5" s="1">
        <v>1.3625999689102173</v>
      </c>
      <c r="L5" s="1">
        <v>1.3625999689102173</v>
      </c>
      <c r="N5" s="2">
        <v>3</v>
      </c>
      <c r="O5" s="2">
        <f>C8</f>
        <v>8.3666602770487541E-2</v>
      </c>
    </row>
    <row r="6" spans="1:15" x14ac:dyDescent="0.3">
      <c r="A6" s="1" t="s">
        <v>18</v>
      </c>
      <c r="B6" s="1">
        <v>1.5569000244140625</v>
      </c>
      <c r="C6" s="1">
        <v>1.5614999532699585</v>
      </c>
      <c r="D6" s="1">
        <v>1.5613000392913818</v>
      </c>
      <c r="E6" s="1">
        <v>1.5626000165939331</v>
      </c>
      <c r="F6" s="1">
        <v>1.5613000392913818</v>
      </c>
      <c r="G6" s="1">
        <v>1.562999963760376</v>
      </c>
      <c r="H6" s="1">
        <v>1.5635999441146851</v>
      </c>
      <c r="I6" s="1">
        <v>1.5647000074386597</v>
      </c>
      <c r="J6" s="1">
        <v>1.5667999982833862</v>
      </c>
      <c r="K6" s="1">
        <v>1.5670000314712524</v>
      </c>
      <c r="L6" s="1">
        <v>1.5669000148773193</v>
      </c>
      <c r="N6" s="2">
        <v>6</v>
      </c>
      <c r="O6" s="2">
        <f>D8</f>
        <v>0.10283339023590088</v>
      </c>
    </row>
    <row r="7" spans="1:15" x14ac:dyDescent="0.3">
      <c r="A7" s="1" t="s">
        <v>19</v>
      </c>
      <c r="B7" s="1">
        <v>1.4017000198364258</v>
      </c>
      <c r="C7" s="1">
        <v>1.4321000576019287</v>
      </c>
      <c r="D7" s="1">
        <v>1.4285999536514282</v>
      </c>
      <c r="E7" s="1">
        <v>1.4314999580383301</v>
      </c>
      <c r="F7" s="1">
        <v>1.4307999610900879</v>
      </c>
      <c r="G7" s="1">
        <v>1.4301999807357788</v>
      </c>
      <c r="H7" s="1">
        <v>1.4298000335693359</v>
      </c>
      <c r="I7" s="1">
        <v>1.4314999580383301</v>
      </c>
      <c r="J7" s="1">
        <v>1.4322999715805054</v>
      </c>
      <c r="K7" s="1">
        <v>1.4349000453948975</v>
      </c>
      <c r="L7" s="1">
        <v>1.4359999895095825</v>
      </c>
      <c r="N7" s="2">
        <v>9</v>
      </c>
      <c r="O7" s="2">
        <f>E8</f>
        <v>0.12146667639414477</v>
      </c>
    </row>
    <row r="8" spans="1:15" x14ac:dyDescent="0.3">
      <c r="A8" s="3" t="s">
        <v>0</v>
      </c>
      <c r="B8" s="2">
        <f>B4-(AVERAGE(B5:B7))</f>
        <v>8.6133360862731934E-2</v>
      </c>
      <c r="C8" s="2">
        <f t="shared" ref="C8:L8" si="0">C4-(AVERAGE(C5:C7))</f>
        <v>8.3666602770487541E-2</v>
      </c>
      <c r="D8" s="2">
        <f t="shared" si="0"/>
        <v>0.10283339023590088</v>
      </c>
      <c r="E8" s="2">
        <f t="shared" si="0"/>
        <v>0.12146667639414477</v>
      </c>
      <c r="F8" s="2">
        <f t="shared" si="0"/>
        <v>0.14670002460479736</v>
      </c>
      <c r="G8" s="2">
        <f t="shared" si="0"/>
        <v>0.16246672471364332</v>
      </c>
      <c r="H8" s="2">
        <f t="shared" si="0"/>
        <v>0.17666661739349365</v>
      </c>
      <c r="I8" s="2">
        <f t="shared" si="0"/>
        <v>0.18606662750244141</v>
      </c>
      <c r="J8" s="2">
        <f t="shared" si="0"/>
        <v>0.19633328914642334</v>
      </c>
      <c r="K8" s="2">
        <f t="shared" si="0"/>
        <v>0.20526663462320971</v>
      </c>
      <c r="L8" s="2">
        <f t="shared" si="0"/>
        <v>0.20593337217966723</v>
      </c>
      <c r="N8" s="2">
        <v>12</v>
      </c>
      <c r="O8" s="2">
        <f>F8</f>
        <v>0.14670002460479736</v>
      </c>
    </row>
    <row r="9" spans="1:15" x14ac:dyDescent="0.3">
      <c r="N9" s="2">
        <v>15</v>
      </c>
      <c r="O9" s="2">
        <f>G8</f>
        <v>0.16246672471364332</v>
      </c>
    </row>
    <row r="10" spans="1:15" x14ac:dyDescent="0.3">
      <c r="N10" s="2">
        <v>18</v>
      </c>
      <c r="O10" s="2">
        <f>H8</f>
        <v>0.17666661739349365</v>
      </c>
    </row>
    <row r="11" spans="1:15" x14ac:dyDescent="0.3">
      <c r="N11" s="2">
        <v>21</v>
      </c>
      <c r="O11" s="2">
        <f>I8</f>
        <v>0.18606662750244141</v>
      </c>
    </row>
    <row r="12" spans="1:15" x14ac:dyDescent="0.3">
      <c r="N12" s="2">
        <v>24</v>
      </c>
      <c r="O12" s="2">
        <f>J8</f>
        <v>0.19633328914642334</v>
      </c>
    </row>
    <row r="13" spans="1:15" x14ac:dyDescent="0.3">
      <c r="N13" s="2">
        <v>27</v>
      </c>
      <c r="O13" s="2">
        <f>K8</f>
        <v>0.20526663462320971</v>
      </c>
    </row>
    <row r="14" spans="1:15" x14ac:dyDescent="0.3">
      <c r="N14" s="2">
        <v>30</v>
      </c>
      <c r="O14" s="2">
        <f>L8</f>
        <v>0.20593337217966723</v>
      </c>
    </row>
    <row r="19" spans="1:15" x14ac:dyDescent="0.3">
      <c r="A19" s="1" t="s">
        <v>15</v>
      </c>
      <c r="B19" s="1">
        <v>1.6392999887466431</v>
      </c>
      <c r="C19" s="1">
        <v>1.6742000579833984</v>
      </c>
      <c r="D19" s="1">
        <v>1.6825000047683716</v>
      </c>
      <c r="E19" s="1">
        <v>1.695099949836731</v>
      </c>
      <c r="F19" s="1">
        <v>1.708299994468689</v>
      </c>
      <c r="G19" s="1">
        <v>1.7285000085830688</v>
      </c>
      <c r="H19" s="1">
        <v>1.7441999912261963</v>
      </c>
      <c r="I19" s="1">
        <v>1.7592999935150146</v>
      </c>
      <c r="J19" s="1">
        <v>1.7770999670028687</v>
      </c>
      <c r="K19" s="1">
        <v>1.7942999601364136</v>
      </c>
      <c r="L19" s="1">
        <v>1.8085000514984131</v>
      </c>
      <c r="N19" s="2">
        <v>0</v>
      </c>
      <c r="O19" s="2">
        <f>B23</f>
        <v>0.1993333101272583</v>
      </c>
    </row>
    <row r="20" spans="1:15" x14ac:dyDescent="0.3">
      <c r="A20" s="1" t="s">
        <v>17</v>
      </c>
      <c r="B20" s="1">
        <v>1.361299991607666</v>
      </c>
      <c r="C20" s="1">
        <v>1.3601000308990479</v>
      </c>
      <c r="D20" s="1">
        <v>1.3575999736785889</v>
      </c>
      <c r="E20" s="1">
        <v>1.3568999767303467</v>
      </c>
      <c r="F20" s="1">
        <v>1.3569999933242798</v>
      </c>
      <c r="G20" s="1">
        <v>1.3587000370025635</v>
      </c>
      <c r="H20" s="1">
        <v>1.3594000339508057</v>
      </c>
      <c r="I20" s="1">
        <v>1.3604999780654907</v>
      </c>
      <c r="J20" s="1">
        <v>1.3616000413894653</v>
      </c>
      <c r="K20" s="1">
        <v>1.3625999689102173</v>
      </c>
      <c r="L20" s="1">
        <v>1.3625999689102173</v>
      </c>
      <c r="N20" s="2">
        <v>3</v>
      </c>
      <c r="O20" s="2">
        <f>C23</f>
        <v>0.22296671072642016</v>
      </c>
    </row>
    <row r="21" spans="1:15" x14ac:dyDescent="0.3">
      <c r="A21" s="1" t="s">
        <v>18</v>
      </c>
      <c r="B21" s="1">
        <v>1.5569000244140625</v>
      </c>
      <c r="C21" s="1">
        <v>1.5614999532699585</v>
      </c>
      <c r="D21" s="1">
        <v>1.5613000392913818</v>
      </c>
      <c r="E21" s="1">
        <v>1.5626000165939331</v>
      </c>
      <c r="F21" s="1">
        <v>1.5613000392913818</v>
      </c>
      <c r="G21" s="1">
        <v>1.562999963760376</v>
      </c>
      <c r="H21" s="1">
        <v>1.5635999441146851</v>
      </c>
      <c r="I21" s="1">
        <v>1.5647000074386597</v>
      </c>
      <c r="J21" s="1">
        <v>1.5667999982833862</v>
      </c>
      <c r="K21" s="1">
        <v>1.5670000314712524</v>
      </c>
      <c r="L21" s="1">
        <v>1.5669000148773193</v>
      </c>
      <c r="N21" s="2">
        <v>6</v>
      </c>
      <c r="O21" s="2">
        <f>D23</f>
        <v>0.23333334922790527</v>
      </c>
    </row>
    <row r="22" spans="1:15" x14ac:dyDescent="0.3">
      <c r="A22" s="1" t="s">
        <v>19</v>
      </c>
      <c r="B22" s="1">
        <v>1.4017000198364258</v>
      </c>
      <c r="C22" s="1">
        <v>1.4321000576019287</v>
      </c>
      <c r="D22" s="1">
        <v>1.4285999536514282</v>
      </c>
      <c r="E22" s="1">
        <v>1.4314999580383301</v>
      </c>
      <c r="F22" s="1">
        <v>1.4307999610900879</v>
      </c>
      <c r="G22" s="1">
        <v>1.4301999807357788</v>
      </c>
      <c r="H22" s="1">
        <v>1.4298000335693359</v>
      </c>
      <c r="I22" s="1">
        <v>1.4314999580383301</v>
      </c>
      <c r="J22" s="1">
        <v>1.4322999715805054</v>
      </c>
      <c r="K22" s="1">
        <v>1.4349000453948975</v>
      </c>
      <c r="L22" s="1">
        <v>1.4359999895095825</v>
      </c>
      <c r="N22" s="2">
        <v>9</v>
      </c>
      <c r="O22" s="2">
        <f>E23</f>
        <v>0.24476663271586108</v>
      </c>
    </row>
    <row r="23" spans="1:15" x14ac:dyDescent="0.3">
      <c r="A23" s="3" t="s">
        <v>0</v>
      </c>
      <c r="B23" s="2">
        <f>B19-(AVERAGE(B20:B22))</f>
        <v>0.1993333101272583</v>
      </c>
      <c r="C23" s="2">
        <f t="shared" ref="C23:L23" si="1">C19-(AVERAGE(C20:C22))</f>
        <v>0.22296671072642016</v>
      </c>
      <c r="D23" s="2">
        <f t="shared" si="1"/>
        <v>0.23333334922790527</v>
      </c>
      <c r="E23" s="2">
        <f t="shared" si="1"/>
        <v>0.24476663271586108</v>
      </c>
      <c r="F23" s="2">
        <f t="shared" si="1"/>
        <v>0.25859999656677246</v>
      </c>
      <c r="G23" s="2">
        <f t="shared" si="1"/>
        <v>0.27786668141682935</v>
      </c>
      <c r="H23" s="2">
        <f t="shared" si="1"/>
        <v>0.2932666540145874</v>
      </c>
      <c r="I23" s="2">
        <f t="shared" si="1"/>
        <v>0.30706667900085449</v>
      </c>
      <c r="J23" s="2">
        <f t="shared" si="1"/>
        <v>0.32353329658508301</v>
      </c>
      <c r="K23" s="2">
        <f t="shared" si="1"/>
        <v>0.33946661154429125</v>
      </c>
      <c r="L23" s="2">
        <f t="shared" si="1"/>
        <v>0.35333339373270678</v>
      </c>
      <c r="N23" s="2">
        <v>12</v>
      </c>
      <c r="O23" s="2">
        <f>F23</f>
        <v>0.25859999656677246</v>
      </c>
    </row>
    <row r="24" spans="1:15" x14ac:dyDescent="0.3">
      <c r="N24" s="2">
        <v>15</v>
      </c>
      <c r="O24" s="2">
        <f>G23</f>
        <v>0.27786668141682935</v>
      </c>
    </row>
    <row r="25" spans="1:15" x14ac:dyDescent="0.3">
      <c r="N25" s="2">
        <v>18</v>
      </c>
      <c r="O25" s="2">
        <f>H23</f>
        <v>0.2932666540145874</v>
      </c>
    </row>
    <row r="26" spans="1:15" x14ac:dyDescent="0.3">
      <c r="N26" s="2">
        <v>21</v>
      </c>
      <c r="O26" s="2">
        <f>I23</f>
        <v>0.30706667900085449</v>
      </c>
    </row>
    <row r="27" spans="1:15" x14ac:dyDescent="0.3">
      <c r="N27" s="2">
        <v>24</v>
      </c>
      <c r="O27" s="2">
        <f>J23</f>
        <v>0.32353329658508301</v>
      </c>
    </row>
    <row r="28" spans="1:15" x14ac:dyDescent="0.3">
      <c r="N28" s="2">
        <v>27</v>
      </c>
      <c r="O28" s="2">
        <f>K23</f>
        <v>0.33946661154429125</v>
      </c>
    </row>
    <row r="29" spans="1:15" x14ac:dyDescent="0.3">
      <c r="N29" s="2">
        <v>30</v>
      </c>
      <c r="O29" s="2">
        <f>L23</f>
        <v>0.35333339373270678</v>
      </c>
    </row>
    <row r="35" spans="1:15" x14ac:dyDescent="0.3">
      <c r="A35" s="1" t="s">
        <v>16</v>
      </c>
      <c r="B35" s="1">
        <v>1.5420000553131104</v>
      </c>
      <c r="C35" s="1">
        <v>1.5606000423431396</v>
      </c>
      <c r="D35" s="1">
        <v>1.5619000196456909</v>
      </c>
      <c r="E35" s="1">
        <v>1.5763000249862671</v>
      </c>
      <c r="F35" s="1">
        <v>1.6004999876022339</v>
      </c>
      <c r="G35" s="1">
        <v>1.6241999864578247</v>
      </c>
      <c r="H35" s="1">
        <v>1.6507999897003174</v>
      </c>
      <c r="I35" s="1">
        <v>1.6779999732971191</v>
      </c>
      <c r="J35" s="1">
        <v>1.704800009727478</v>
      </c>
      <c r="K35" s="1">
        <v>1.7348999977111816</v>
      </c>
      <c r="L35" s="1">
        <v>1.7634999752044678</v>
      </c>
      <c r="N35" s="2">
        <v>0</v>
      </c>
      <c r="O35" s="2">
        <f>B39</f>
        <v>0.10203337669372559</v>
      </c>
    </row>
    <row r="36" spans="1:15" x14ac:dyDescent="0.3">
      <c r="A36" s="1" t="s">
        <v>17</v>
      </c>
      <c r="B36" s="1">
        <v>1.361299991607666</v>
      </c>
      <c r="C36" s="1">
        <v>1.3601000308990479</v>
      </c>
      <c r="D36" s="1">
        <v>1.3575999736785889</v>
      </c>
      <c r="E36" s="1">
        <v>1.3568999767303467</v>
      </c>
      <c r="F36" s="1">
        <v>1.3569999933242798</v>
      </c>
      <c r="G36" s="1">
        <v>1.3587000370025635</v>
      </c>
      <c r="H36" s="1">
        <v>1.3594000339508057</v>
      </c>
      <c r="I36" s="1">
        <v>1.3604999780654907</v>
      </c>
      <c r="J36" s="1">
        <v>1.3616000413894653</v>
      </c>
      <c r="K36" s="1">
        <v>1.3625999689102173</v>
      </c>
      <c r="L36" s="1">
        <v>1.3625999689102173</v>
      </c>
      <c r="N36" s="2">
        <v>3</v>
      </c>
      <c r="O36" s="2">
        <f>C39</f>
        <v>0.10936669508616137</v>
      </c>
    </row>
    <row r="37" spans="1:15" x14ac:dyDescent="0.3">
      <c r="A37" s="1" t="s">
        <v>18</v>
      </c>
      <c r="B37" s="1">
        <v>1.5569000244140625</v>
      </c>
      <c r="C37" s="1">
        <v>1.5614999532699585</v>
      </c>
      <c r="D37" s="1">
        <v>1.5613000392913818</v>
      </c>
      <c r="E37" s="1">
        <v>1.5626000165939331</v>
      </c>
      <c r="F37" s="1">
        <v>1.5613000392913818</v>
      </c>
      <c r="G37" s="1">
        <v>1.562999963760376</v>
      </c>
      <c r="H37" s="1">
        <v>1.5635999441146851</v>
      </c>
      <c r="I37" s="1">
        <v>1.5647000074386597</v>
      </c>
      <c r="J37" s="1">
        <v>1.5667999982833862</v>
      </c>
      <c r="K37" s="1">
        <v>1.5670000314712524</v>
      </c>
      <c r="L37" s="1">
        <v>1.5669000148773193</v>
      </c>
      <c r="N37" s="2">
        <v>6</v>
      </c>
      <c r="O37" s="2">
        <f>D39</f>
        <v>0.11273336410522461</v>
      </c>
    </row>
    <row r="38" spans="1:15" x14ac:dyDescent="0.3">
      <c r="A38" s="1" t="s">
        <v>19</v>
      </c>
      <c r="B38" s="1">
        <v>1.4017000198364258</v>
      </c>
      <c r="C38" s="1">
        <v>1.4321000576019287</v>
      </c>
      <c r="D38" s="1">
        <v>1.4285999536514282</v>
      </c>
      <c r="E38" s="1">
        <v>1.4314999580383301</v>
      </c>
      <c r="F38" s="1">
        <v>1.4307999610900879</v>
      </c>
      <c r="G38" s="1">
        <v>1.4301999807357788</v>
      </c>
      <c r="H38" s="1">
        <v>1.4298000335693359</v>
      </c>
      <c r="I38" s="1">
        <v>1.4314999580383301</v>
      </c>
      <c r="J38" s="1">
        <v>1.4322999715805054</v>
      </c>
      <c r="K38" s="1">
        <v>1.4349000453948975</v>
      </c>
      <c r="L38" s="1">
        <v>1.4359999895095825</v>
      </c>
      <c r="N38" s="2">
        <v>9</v>
      </c>
      <c r="O38" s="2">
        <f>E39</f>
        <v>0.12596670786539721</v>
      </c>
    </row>
    <row r="39" spans="1:15" x14ac:dyDescent="0.3">
      <c r="A39" s="3" t="s">
        <v>0</v>
      </c>
      <c r="B39" s="2">
        <f>B35-(AVERAGE(B36:B38))</f>
        <v>0.10203337669372559</v>
      </c>
      <c r="C39" s="2">
        <f t="shared" ref="C39:L39" si="2">C35-(AVERAGE(C36:C38))</f>
        <v>0.10936669508616137</v>
      </c>
      <c r="D39" s="2">
        <f t="shared" si="2"/>
        <v>0.11273336410522461</v>
      </c>
      <c r="E39" s="2">
        <f t="shared" si="2"/>
        <v>0.12596670786539721</v>
      </c>
      <c r="F39" s="2">
        <f t="shared" si="2"/>
        <v>0.15079998970031738</v>
      </c>
      <c r="G39" s="2">
        <f t="shared" si="2"/>
        <v>0.17356665929158521</v>
      </c>
      <c r="H39" s="2">
        <f t="shared" si="2"/>
        <v>0.1998666524887085</v>
      </c>
      <c r="I39" s="2">
        <f t="shared" si="2"/>
        <v>0.22576665878295898</v>
      </c>
      <c r="J39" s="2">
        <f t="shared" si="2"/>
        <v>0.25123333930969238</v>
      </c>
      <c r="K39" s="2">
        <f t="shared" si="2"/>
        <v>0.28006664911905932</v>
      </c>
      <c r="L39" s="2">
        <f t="shared" si="2"/>
        <v>0.30833331743876147</v>
      </c>
      <c r="N39" s="2">
        <v>12</v>
      </c>
      <c r="O39" s="2">
        <f>F39</f>
        <v>0.15079998970031738</v>
      </c>
    </row>
    <row r="40" spans="1:15" x14ac:dyDescent="0.3">
      <c r="N40" s="2">
        <v>15</v>
      </c>
      <c r="O40" s="2">
        <f>G39</f>
        <v>0.17356665929158521</v>
      </c>
    </row>
    <row r="41" spans="1:15" x14ac:dyDescent="0.3">
      <c r="N41" s="2">
        <v>18</v>
      </c>
      <c r="O41" s="2">
        <f>H39</f>
        <v>0.1998666524887085</v>
      </c>
    </row>
    <row r="42" spans="1:15" x14ac:dyDescent="0.3">
      <c r="N42" s="2">
        <v>21</v>
      </c>
      <c r="O42" s="2">
        <f>I39</f>
        <v>0.22576665878295898</v>
      </c>
    </row>
    <row r="43" spans="1:15" x14ac:dyDescent="0.3">
      <c r="A43" s="7"/>
      <c r="N43" s="2">
        <v>24</v>
      </c>
      <c r="O43" s="2">
        <f>J39</f>
        <v>0.25123333930969238</v>
      </c>
    </row>
    <row r="44" spans="1:15" x14ac:dyDescent="0.3">
      <c r="N44" s="2">
        <v>27</v>
      </c>
      <c r="O44" s="2">
        <f>K39</f>
        <v>0.28006664911905932</v>
      </c>
    </row>
    <row r="45" spans="1:15" x14ac:dyDescent="0.3">
      <c r="N45" s="2">
        <v>30</v>
      </c>
      <c r="O45" s="2">
        <f>L39</f>
        <v>0.30833331743876147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N4" sqref="N4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11</v>
      </c>
      <c r="B1" s="1">
        <v>1.5277999639511108</v>
      </c>
      <c r="C1" s="1">
        <v>1.5152000188827515</v>
      </c>
      <c r="D1" s="1">
        <v>1.5148999691009521</v>
      </c>
      <c r="E1" s="1">
        <v>1.5149999856948853</v>
      </c>
      <c r="F1" s="1">
        <v>1.5170999765396118</v>
      </c>
      <c r="G1" s="1">
        <v>1.5163999795913696</v>
      </c>
      <c r="H1" s="1">
        <v>1.5149999856948853</v>
      </c>
      <c r="I1" s="1">
        <v>1.5153000354766846</v>
      </c>
      <c r="J1" s="1">
        <v>1.5163999795913696</v>
      </c>
      <c r="K1" s="1">
        <v>1.5171999931335449</v>
      </c>
      <c r="L1" s="1">
        <v>1.5160000324249268</v>
      </c>
    </row>
    <row r="2" spans="1:21" x14ac:dyDescent="0.3">
      <c r="A2" s="1" t="s">
        <v>12</v>
      </c>
      <c r="B2" s="1">
        <v>1.7079999446868896</v>
      </c>
      <c r="C2" s="1">
        <v>1.732200026512146</v>
      </c>
      <c r="D2" s="1">
        <v>1.7136000394821167</v>
      </c>
      <c r="E2" s="1">
        <v>1.704800009727478</v>
      </c>
      <c r="F2" s="1">
        <v>1.704800009727478</v>
      </c>
      <c r="G2" s="1">
        <v>1.7015000581741333</v>
      </c>
      <c r="H2" s="1">
        <v>1.7014000415802002</v>
      </c>
      <c r="I2" s="1">
        <v>1.6970000267028809</v>
      </c>
      <c r="J2" s="1">
        <v>1.6957999467849731</v>
      </c>
      <c r="K2" s="1">
        <v>1.693600058555603</v>
      </c>
      <c r="L2" s="1">
        <v>1.6930999755859375</v>
      </c>
    </row>
    <row r="3" spans="1:21" x14ac:dyDescent="0.3">
      <c r="A3" s="1" t="s">
        <v>13</v>
      </c>
      <c r="B3" s="1">
        <v>1.5089000463485718</v>
      </c>
      <c r="C3" s="1">
        <v>1.5084999799728394</v>
      </c>
      <c r="D3" s="1">
        <v>1.5191999673843384</v>
      </c>
      <c r="E3" s="1">
        <v>1.5164999961853027</v>
      </c>
      <c r="F3" s="1">
        <v>1.5174000263214111</v>
      </c>
      <c r="G3" s="1">
        <v>1.5195000171661377</v>
      </c>
      <c r="H3" s="1">
        <v>1.5184999704360962</v>
      </c>
      <c r="I3" s="1">
        <v>1.5192999839782715</v>
      </c>
      <c r="J3" s="1">
        <v>1.5184999704360962</v>
      </c>
      <c r="K3" s="1">
        <v>1.5205999612808228</v>
      </c>
      <c r="L3" s="1">
        <v>1.5199999809265137</v>
      </c>
    </row>
    <row r="5" spans="1:21" x14ac:dyDescent="0.3">
      <c r="A5" s="2">
        <v>0</v>
      </c>
      <c r="B5" s="1">
        <f>B1</f>
        <v>1.5277999639511108</v>
      </c>
      <c r="I5" s="2">
        <v>0</v>
      </c>
      <c r="J5" s="1">
        <f>B2</f>
        <v>1.7079999446868896</v>
      </c>
      <c r="Q5" s="2">
        <v>0</v>
      </c>
      <c r="R5" s="1">
        <f>B3</f>
        <v>1.5089000463485718</v>
      </c>
    </row>
    <row r="6" spans="1:21" x14ac:dyDescent="0.3">
      <c r="A6" s="2">
        <v>3</v>
      </c>
      <c r="B6" s="1">
        <f>C1</f>
        <v>1.5152000188827515</v>
      </c>
      <c r="I6" s="2">
        <v>3</v>
      </c>
      <c r="J6" s="1">
        <f>C2</f>
        <v>1.732200026512146</v>
      </c>
      <c r="Q6" s="2">
        <v>3</v>
      </c>
      <c r="R6" s="1">
        <f>C3</f>
        <v>1.5084999799728394</v>
      </c>
    </row>
    <row r="7" spans="1:21" x14ac:dyDescent="0.3">
      <c r="A7" s="2">
        <v>6</v>
      </c>
      <c r="B7" s="1">
        <f>D1</f>
        <v>1.5148999691009521</v>
      </c>
      <c r="I7" s="2">
        <v>6</v>
      </c>
      <c r="J7" s="1">
        <f>D2</f>
        <v>1.7136000394821167</v>
      </c>
      <c r="Q7" s="2">
        <v>6</v>
      </c>
      <c r="R7" s="1">
        <f>D3</f>
        <v>1.5191999673843384</v>
      </c>
    </row>
    <row r="8" spans="1:21" x14ac:dyDescent="0.3">
      <c r="A8" s="2">
        <v>9</v>
      </c>
      <c r="B8" s="1">
        <f>E1</f>
        <v>1.5149999856948853</v>
      </c>
      <c r="I8" s="2">
        <v>9</v>
      </c>
      <c r="J8" s="1">
        <f>E2</f>
        <v>1.704800009727478</v>
      </c>
      <c r="Q8" s="2">
        <v>9</v>
      </c>
      <c r="R8" s="1">
        <f>E3</f>
        <v>1.5164999961853027</v>
      </c>
      <c r="U8" s="8"/>
    </row>
    <row r="9" spans="1:21" x14ac:dyDescent="0.3">
      <c r="A9" s="2">
        <v>12</v>
      </c>
      <c r="B9" s="1">
        <f>F1</f>
        <v>1.5170999765396118</v>
      </c>
      <c r="I9" s="2">
        <v>12</v>
      </c>
      <c r="J9" s="1">
        <f>F2</f>
        <v>1.704800009727478</v>
      </c>
      <c r="Q9" s="2">
        <v>12</v>
      </c>
      <c r="R9" s="1">
        <f>F3</f>
        <v>1.5174000263214111</v>
      </c>
      <c r="U9" s="8"/>
    </row>
    <row r="10" spans="1:21" x14ac:dyDescent="0.3">
      <c r="A10" s="2">
        <v>15</v>
      </c>
      <c r="B10" s="1">
        <f>G1</f>
        <v>1.5163999795913696</v>
      </c>
      <c r="I10" s="2">
        <v>15</v>
      </c>
      <c r="J10" s="1">
        <f>G2</f>
        <v>1.7015000581741333</v>
      </c>
      <c r="Q10" s="2">
        <v>15</v>
      </c>
      <c r="R10" s="1">
        <f>G3</f>
        <v>1.5195000171661377</v>
      </c>
    </row>
    <row r="11" spans="1:21" x14ac:dyDescent="0.3">
      <c r="A11" s="2">
        <v>18</v>
      </c>
      <c r="B11" s="1">
        <f>H1</f>
        <v>1.5149999856948853</v>
      </c>
      <c r="I11" s="2">
        <v>18</v>
      </c>
      <c r="J11" s="1">
        <f>H2</f>
        <v>1.7014000415802002</v>
      </c>
      <c r="Q11" s="2">
        <v>18</v>
      </c>
      <c r="R11" s="1">
        <f>H3</f>
        <v>1.5184999704360962</v>
      </c>
      <c r="U11" s="8"/>
    </row>
    <row r="12" spans="1:21" x14ac:dyDescent="0.3">
      <c r="A12" s="2">
        <v>21</v>
      </c>
      <c r="B12" s="1">
        <f>I1</f>
        <v>1.5153000354766846</v>
      </c>
      <c r="I12" s="2">
        <v>21</v>
      </c>
      <c r="J12" s="1">
        <f>I2</f>
        <v>1.6970000267028809</v>
      </c>
      <c r="Q12" s="2">
        <v>21</v>
      </c>
      <c r="R12" s="1">
        <f>I3</f>
        <v>1.5192999839782715</v>
      </c>
    </row>
    <row r="13" spans="1:21" x14ac:dyDescent="0.3">
      <c r="A13" s="2">
        <v>24</v>
      </c>
      <c r="B13" s="1">
        <f>J1</f>
        <v>1.5163999795913696</v>
      </c>
      <c r="I13" s="2">
        <v>24</v>
      </c>
      <c r="J13" s="1">
        <f>J2</f>
        <v>1.6957999467849731</v>
      </c>
      <c r="Q13" s="2">
        <v>24</v>
      </c>
      <c r="R13" s="1">
        <f>J3</f>
        <v>1.5184999704360962</v>
      </c>
    </row>
    <row r="14" spans="1:21" x14ac:dyDescent="0.3">
      <c r="A14" s="2">
        <v>27</v>
      </c>
      <c r="B14" s="1">
        <f>K1</f>
        <v>1.5171999931335449</v>
      </c>
      <c r="I14" s="2">
        <v>27</v>
      </c>
      <c r="J14" s="1">
        <f>K2</f>
        <v>1.693600058555603</v>
      </c>
      <c r="Q14" s="2">
        <v>27</v>
      </c>
      <c r="R14" s="1">
        <f>K3</f>
        <v>1.5205999612808228</v>
      </c>
    </row>
    <row r="15" spans="1:21" x14ac:dyDescent="0.3">
      <c r="A15" s="2">
        <v>30</v>
      </c>
      <c r="B15" s="1">
        <f>L1</f>
        <v>1.5160000324249268</v>
      </c>
      <c r="I15" s="2">
        <v>30</v>
      </c>
      <c r="J15" s="1">
        <f>L2</f>
        <v>1.6930999755859375</v>
      </c>
      <c r="Q15" s="2">
        <v>30</v>
      </c>
      <c r="R15" s="1">
        <f>L3</f>
        <v>1.5199999809265137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9"/>
  <sheetViews>
    <sheetView workbookViewId="0">
      <selection activeCell="Q42" sqref="Q42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23</v>
      </c>
      <c r="N3" s="2">
        <v>91153</v>
      </c>
    </row>
    <row r="4" spans="1:15" x14ac:dyDescent="0.3">
      <c r="A4" s="1" t="s">
        <v>21</v>
      </c>
      <c r="B4" s="1">
        <v>1.4814000129699707</v>
      </c>
      <c r="C4" s="1">
        <v>1.5022000074386597</v>
      </c>
      <c r="D4" s="1">
        <v>1.5226999521255493</v>
      </c>
      <c r="E4" s="1">
        <v>1.5515999794006348</v>
      </c>
      <c r="F4" s="1">
        <v>1.5774999856948853</v>
      </c>
      <c r="G4" s="1">
        <v>1.6052000522613525</v>
      </c>
      <c r="H4" s="1">
        <v>1.6262999773025513</v>
      </c>
      <c r="I4" s="1">
        <v>1.6499999761581421</v>
      </c>
      <c r="J4" s="1">
        <v>1.6706999540328979</v>
      </c>
      <c r="K4" s="1">
        <v>1.693600058555603</v>
      </c>
      <c r="L4" s="1">
        <v>1.7151999473571777</v>
      </c>
      <c r="N4" s="2">
        <v>0</v>
      </c>
      <c r="O4" s="2">
        <f>B6</f>
        <v>-2.7500033378601074E-2</v>
      </c>
    </row>
    <row r="5" spans="1:15" x14ac:dyDescent="0.3">
      <c r="A5" s="1" t="s">
        <v>13</v>
      </c>
      <c r="B5" s="1">
        <v>1.5089000463485718</v>
      </c>
      <c r="C5" s="1">
        <v>1.5084999799728394</v>
      </c>
      <c r="D5" s="1">
        <v>1.5191999673843384</v>
      </c>
      <c r="E5" s="1">
        <v>1.5164999961853027</v>
      </c>
      <c r="F5" s="1">
        <v>1.5174000263214111</v>
      </c>
      <c r="G5" s="1">
        <v>1.5195000171661377</v>
      </c>
      <c r="H5" s="1">
        <v>1.5184999704360962</v>
      </c>
      <c r="I5" s="1">
        <v>1.5192999839782715</v>
      </c>
      <c r="J5" s="1">
        <v>1.5184999704360962</v>
      </c>
      <c r="K5" s="1">
        <v>1.5205999612808228</v>
      </c>
      <c r="L5" s="1">
        <v>1.5199999809265137</v>
      </c>
      <c r="N5" s="2">
        <v>3</v>
      </c>
      <c r="O5" s="2">
        <f>C6</f>
        <v>-6.2999725341796875E-3</v>
      </c>
    </row>
    <row r="6" spans="1:15" x14ac:dyDescent="0.3">
      <c r="A6" s="3" t="s">
        <v>0</v>
      </c>
      <c r="B6" s="2">
        <f t="shared" ref="B6:L6" si="0">B4-B5</f>
        <v>-2.7500033378601074E-2</v>
      </c>
      <c r="C6" s="2">
        <f t="shared" si="0"/>
        <v>-6.2999725341796875E-3</v>
      </c>
      <c r="D6" s="2">
        <f t="shared" si="0"/>
        <v>3.4999847412109375E-3</v>
      </c>
      <c r="E6" s="2">
        <f t="shared" si="0"/>
        <v>3.5099983215332031E-2</v>
      </c>
      <c r="F6" s="2">
        <f t="shared" si="0"/>
        <v>6.0099959373474121E-2</v>
      </c>
      <c r="G6" s="2">
        <f t="shared" si="0"/>
        <v>8.5700035095214844E-2</v>
      </c>
      <c r="H6" s="2">
        <f t="shared" si="0"/>
        <v>0.10780000686645508</v>
      </c>
      <c r="I6" s="2">
        <f t="shared" si="0"/>
        <v>0.13069999217987061</v>
      </c>
      <c r="J6" s="2">
        <f t="shared" si="0"/>
        <v>0.15219998359680176</v>
      </c>
      <c r="K6" s="2">
        <f t="shared" si="0"/>
        <v>0.17300009727478027</v>
      </c>
      <c r="L6" s="2">
        <f t="shared" si="0"/>
        <v>0.19519996643066406</v>
      </c>
      <c r="N6" s="2">
        <v>6</v>
      </c>
      <c r="O6" s="2">
        <f>D6</f>
        <v>3.4999847412109375E-3</v>
      </c>
    </row>
    <row r="7" spans="1:15" x14ac:dyDescent="0.3">
      <c r="N7" s="2">
        <v>9</v>
      </c>
      <c r="O7" s="2">
        <f>E6</f>
        <v>3.5099983215332031E-2</v>
      </c>
    </row>
    <row r="8" spans="1:15" x14ac:dyDescent="0.3">
      <c r="N8" s="2">
        <v>12</v>
      </c>
      <c r="O8" s="2">
        <f>F6</f>
        <v>6.0099959373474121E-2</v>
      </c>
    </row>
    <row r="9" spans="1:15" x14ac:dyDescent="0.3">
      <c r="N9" s="2">
        <v>15</v>
      </c>
      <c r="O9" s="2">
        <f>G6</f>
        <v>8.5700035095214844E-2</v>
      </c>
    </row>
    <row r="10" spans="1:15" x14ac:dyDescent="0.3">
      <c r="N10" s="2">
        <v>18</v>
      </c>
      <c r="O10" s="2">
        <f>H6</f>
        <v>0.10780000686645508</v>
      </c>
    </row>
    <row r="11" spans="1:15" x14ac:dyDescent="0.3">
      <c r="N11" s="2">
        <v>21</v>
      </c>
      <c r="O11" s="2">
        <f>I6</f>
        <v>0.13069999217987061</v>
      </c>
    </row>
    <row r="12" spans="1:15" x14ac:dyDescent="0.3">
      <c r="N12" s="2">
        <v>24</v>
      </c>
      <c r="O12" s="2">
        <f>J6</f>
        <v>0.15219998359680176</v>
      </c>
    </row>
    <row r="13" spans="1:15" x14ac:dyDescent="0.3">
      <c r="N13" s="2">
        <v>27</v>
      </c>
      <c r="O13" s="2">
        <f>K6</f>
        <v>0.17300009727478027</v>
      </c>
    </row>
    <row r="14" spans="1:15" x14ac:dyDescent="0.3">
      <c r="N14" s="2">
        <v>30</v>
      </c>
      <c r="O14" s="2">
        <f>L6</f>
        <v>0.19519996643066406</v>
      </c>
    </row>
    <row r="17" spans="1:15" x14ac:dyDescent="0.3">
      <c r="A17" s="10"/>
    </row>
    <row r="19" spans="1:15" x14ac:dyDescent="0.3">
      <c r="A19" s="1" t="s">
        <v>22</v>
      </c>
      <c r="B19" s="1">
        <v>1.7206000089645386</v>
      </c>
      <c r="C19" s="1">
        <v>1.7483999729156494</v>
      </c>
      <c r="D19" s="1">
        <v>1.7654999494552612</v>
      </c>
      <c r="E19" s="1">
        <v>1.7768000364303589</v>
      </c>
      <c r="F19" s="1">
        <v>1.7928999662399292</v>
      </c>
      <c r="G19" s="1">
        <v>1.8135000467300415</v>
      </c>
      <c r="H19" s="1">
        <v>1.8292000293731689</v>
      </c>
      <c r="I19" s="1">
        <v>1.8503999710083008</v>
      </c>
      <c r="J19" s="1">
        <v>1.8689999580383301</v>
      </c>
      <c r="K19" s="1">
        <v>1.8894000053405762</v>
      </c>
      <c r="L19" s="1">
        <v>1.9118000268936157</v>
      </c>
      <c r="N19" s="2">
        <v>0</v>
      </c>
      <c r="O19" s="2">
        <f>B21</f>
        <v>0.2116999626159668</v>
      </c>
    </row>
    <row r="20" spans="1:15" x14ac:dyDescent="0.3">
      <c r="A20" s="1" t="s">
        <v>13</v>
      </c>
      <c r="B20" s="1">
        <v>1.5089000463485718</v>
      </c>
      <c r="C20" s="1">
        <v>1.5084999799728394</v>
      </c>
      <c r="D20" s="1">
        <v>1.5191999673843384</v>
      </c>
      <c r="E20" s="1">
        <v>1.5164999961853027</v>
      </c>
      <c r="F20" s="1">
        <v>1.5174000263214111</v>
      </c>
      <c r="G20" s="1">
        <v>1.5195000171661377</v>
      </c>
      <c r="H20" s="1">
        <v>1.5184999704360962</v>
      </c>
      <c r="I20" s="1">
        <v>1.5192999839782715</v>
      </c>
      <c r="J20" s="1">
        <v>1.5184999704360962</v>
      </c>
      <c r="K20" s="1">
        <v>1.5205999612808228</v>
      </c>
      <c r="L20" s="1">
        <v>1.5199999809265137</v>
      </c>
      <c r="N20" s="2">
        <v>3</v>
      </c>
      <c r="O20" s="2">
        <f>C21</f>
        <v>0.23989999294281006</v>
      </c>
    </row>
    <row r="21" spans="1:15" x14ac:dyDescent="0.3">
      <c r="A21" s="3" t="s">
        <v>0</v>
      </c>
      <c r="B21" s="2">
        <f t="shared" ref="B21:L21" si="1">B19-B20</f>
        <v>0.2116999626159668</v>
      </c>
      <c r="C21" s="2">
        <f t="shared" si="1"/>
        <v>0.23989999294281006</v>
      </c>
      <c r="D21" s="2">
        <f t="shared" si="1"/>
        <v>0.24629998207092285</v>
      </c>
      <c r="E21" s="2">
        <f t="shared" si="1"/>
        <v>0.26030004024505615</v>
      </c>
      <c r="F21" s="2">
        <f t="shared" si="1"/>
        <v>0.27549993991851807</v>
      </c>
      <c r="G21" s="2">
        <f t="shared" si="1"/>
        <v>0.29400002956390381</v>
      </c>
      <c r="H21" s="2">
        <f t="shared" si="1"/>
        <v>0.31070005893707275</v>
      </c>
      <c r="I21" s="2">
        <f t="shared" si="1"/>
        <v>0.3310999870300293</v>
      </c>
      <c r="J21" s="2">
        <f t="shared" si="1"/>
        <v>0.35049998760223389</v>
      </c>
      <c r="K21" s="2">
        <f t="shared" si="1"/>
        <v>0.36880004405975342</v>
      </c>
      <c r="L21" s="2">
        <f t="shared" si="1"/>
        <v>0.39180004596710205</v>
      </c>
      <c r="N21" s="2">
        <v>6</v>
      </c>
      <c r="O21" s="2">
        <f>D21</f>
        <v>0.24629998207092285</v>
      </c>
    </row>
    <row r="22" spans="1:15" x14ac:dyDescent="0.3">
      <c r="N22" s="2">
        <v>9</v>
      </c>
      <c r="O22" s="2">
        <f>E21</f>
        <v>0.26030004024505615</v>
      </c>
    </row>
    <row r="23" spans="1:15" x14ac:dyDescent="0.3">
      <c r="N23" s="2">
        <v>12</v>
      </c>
      <c r="O23" s="2">
        <f>F21</f>
        <v>0.27549993991851807</v>
      </c>
    </row>
    <row r="24" spans="1:15" x14ac:dyDescent="0.3">
      <c r="N24" s="2">
        <v>15</v>
      </c>
      <c r="O24" s="2">
        <f>G21</f>
        <v>0.29400002956390381</v>
      </c>
    </row>
    <row r="25" spans="1:15" x14ac:dyDescent="0.3">
      <c r="N25" s="2">
        <v>18</v>
      </c>
      <c r="O25" s="2">
        <f>H21</f>
        <v>0.31070005893707275</v>
      </c>
    </row>
    <row r="26" spans="1:15" x14ac:dyDescent="0.3">
      <c r="N26" s="2">
        <v>21</v>
      </c>
      <c r="O26" s="2">
        <f>I21</f>
        <v>0.3310999870300293</v>
      </c>
    </row>
    <row r="27" spans="1:15" x14ac:dyDescent="0.3">
      <c r="N27" s="2">
        <v>24</v>
      </c>
      <c r="O27" s="2">
        <f>J21</f>
        <v>0.35049998760223389</v>
      </c>
    </row>
    <row r="28" spans="1:15" x14ac:dyDescent="0.3">
      <c r="N28" s="2">
        <v>27</v>
      </c>
      <c r="O28" s="2">
        <f>K21</f>
        <v>0.36880004405975342</v>
      </c>
    </row>
    <row r="29" spans="1:15" x14ac:dyDescent="0.3">
      <c r="N29" s="2">
        <v>30</v>
      </c>
      <c r="O29" s="2">
        <f>L21</f>
        <v>0.39180004596710205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L19" sqref="L19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1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91168</v>
      </c>
      <c r="B3" s="11" t="s">
        <v>20</v>
      </c>
      <c r="C3" s="9">
        <v>1</v>
      </c>
      <c r="D3">
        <v>4.5999999999999999E-3</v>
      </c>
      <c r="E3" s="1">
        <v>2.0000000000000001E-4</v>
      </c>
      <c r="F3" s="1">
        <f t="shared" ref="F3:F5" si="0">D3-E3</f>
        <v>4.4000000000000003E-3</v>
      </c>
      <c r="G3" s="1">
        <v>6.5299999999999997E-2</v>
      </c>
      <c r="H3" s="1">
        <f t="shared" ref="H3:H5" si="1">F3/G3</f>
        <v>6.738131699846861E-2</v>
      </c>
      <c r="I3" s="6">
        <v>66.222518321119267</v>
      </c>
      <c r="J3" s="6">
        <f t="shared" ref="J3:J5" si="2">(H3*60*50000*100)/(1000*50*0.6*I3)</f>
        <v>10.174985595040379</v>
      </c>
    </row>
    <row r="4" spans="1:10" x14ac:dyDescent="0.3">
      <c r="A4" s="11"/>
      <c r="B4" s="11"/>
      <c r="C4" s="9">
        <v>2</v>
      </c>
      <c r="D4">
        <v>5.0000000000000001E-3</v>
      </c>
      <c r="E4" s="1">
        <v>2.0000000000000001E-4</v>
      </c>
      <c r="F4" s="1">
        <f t="shared" si="0"/>
        <v>4.8000000000000004E-3</v>
      </c>
      <c r="G4" s="1">
        <v>6.5299999999999997E-2</v>
      </c>
      <c r="H4" s="1">
        <f t="shared" si="1"/>
        <v>7.3506891271056668E-2</v>
      </c>
      <c r="I4" s="6">
        <v>66.222518321119267</v>
      </c>
      <c r="J4" s="6">
        <f t="shared" si="2"/>
        <v>11.099984285498596</v>
      </c>
    </row>
    <row r="5" spans="1:10" x14ac:dyDescent="0.3">
      <c r="A5" s="11"/>
      <c r="B5" s="11"/>
      <c r="C5" s="9">
        <v>3</v>
      </c>
      <c r="D5">
        <v>7.1999999999999998E-3</v>
      </c>
      <c r="E5" s="1">
        <v>2.0000000000000001E-4</v>
      </c>
      <c r="F5" s="1">
        <f t="shared" si="0"/>
        <v>7.0000000000000001E-3</v>
      </c>
      <c r="G5" s="1">
        <v>6.5299999999999997E-2</v>
      </c>
      <c r="H5" s="1">
        <f t="shared" si="1"/>
        <v>0.10719754977029097</v>
      </c>
      <c r="I5" s="6">
        <v>66.222518321119267</v>
      </c>
      <c r="J5" s="6">
        <f t="shared" si="2"/>
        <v>16.187477083018784</v>
      </c>
    </row>
    <row r="7" spans="1:10" x14ac:dyDescent="0.3">
      <c r="D7" s="1"/>
      <c r="E7" s="1"/>
      <c r="F7" s="1"/>
      <c r="G7" s="1"/>
    </row>
    <row r="9" spans="1:10" x14ac:dyDescent="0.3">
      <c r="A9">
        <v>2</v>
      </c>
    </row>
    <row r="10" spans="1:10" ht="28.8" x14ac:dyDescent="0.3">
      <c r="A10" s="4" t="s">
        <v>1</v>
      </c>
      <c r="B10" s="4" t="s">
        <v>2</v>
      </c>
      <c r="C10" s="4" t="s">
        <v>10</v>
      </c>
      <c r="D10" s="5" t="s">
        <v>3</v>
      </c>
      <c r="E10" s="4" t="s">
        <v>4</v>
      </c>
      <c r="F10" s="5" t="s">
        <v>5</v>
      </c>
      <c r="G10" s="4" t="s">
        <v>6</v>
      </c>
      <c r="H10" s="4" t="s">
        <v>7</v>
      </c>
      <c r="I10" s="9" t="s">
        <v>8</v>
      </c>
      <c r="J10" s="4" t="s">
        <v>9</v>
      </c>
    </row>
    <row r="11" spans="1:10" x14ac:dyDescent="0.3">
      <c r="A11" s="11">
        <v>91168</v>
      </c>
      <c r="B11" s="11" t="s">
        <v>20</v>
      </c>
      <c r="C11" s="9">
        <v>1</v>
      </c>
      <c r="D11">
        <v>7.6E-3</v>
      </c>
      <c r="E11" s="1">
        <v>1E-4</v>
      </c>
      <c r="F11" s="1">
        <f t="shared" ref="F11:F12" si="3">D11-E11</f>
        <v>7.4999999999999997E-3</v>
      </c>
      <c r="G11" s="1">
        <v>6.0499999999999998E-2</v>
      </c>
      <c r="H11" s="1">
        <f t="shared" ref="H11:H12" si="4">F11/G11</f>
        <v>0.12396694214876033</v>
      </c>
      <c r="I11" s="6">
        <v>66.222518321119267</v>
      </c>
      <c r="J11" s="6">
        <f t="shared" ref="J11:J12" si="5">(H11*60*50000*100)/(1000*50*0.6*I11)</f>
        <v>18.719756555864109</v>
      </c>
    </row>
    <row r="12" spans="1:10" x14ac:dyDescent="0.3">
      <c r="A12" s="11"/>
      <c r="B12" s="11"/>
      <c r="C12" s="9">
        <v>2</v>
      </c>
      <c r="D12">
        <v>5.7999999999999996E-3</v>
      </c>
      <c r="E12" s="1">
        <v>1E-4</v>
      </c>
      <c r="F12" s="1">
        <f t="shared" si="3"/>
        <v>5.6999999999999993E-3</v>
      </c>
      <c r="G12" s="1">
        <v>6.0499999999999998E-2</v>
      </c>
      <c r="H12" s="1">
        <f t="shared" si="4"/>
        <v>9.4214876033057837E-2</v>
      </c>
      <c r="I12" s="6">
        <v>66.222518321119267</v>
      </c>
      <c r="J12" s="6">
        <f t="shared" si="5"/>
        <v>14.227014982456719</v>
      </c>
    </row>
    <row r="14" spans="1:10" x14ac:dyDescent="0.3">
      <c r="D14" s="1"/>
      <c r="E14" s="1"/>
      <c r="F14" s="1"/>
    </row>
  </sheetData>
  <mergeCells count="4">
    <mergeCell ref="A3:A5"/>
    <mergeCell ref="B3:B5"/>
    <mergeCell ref="A11:A12"/>
    <mergeCell ref="B11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 </vt:lpstr>
      <vt:lpstr>1</vt:lpstr>
      <vt:lpstr>Blank  (2)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2024-10-17T17:51:29Z</dcterms:modified>
</cp:coreProperties>
</file>