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Data\Phenol oxidase activity\Phenoloxidase Activity data\"/>
    </mc:Choice>
  </mc:AlternateContent>
  <bookViews>
    <workbookView xWindow="0" yWindow="0" windowWidth="23040" windowHeight="8964" activeTab="4"/>
  </bookViews>
  <sheets>
    <sheet name="Blank " sheetId="4" r:id="rId1"/>
    <sheet name="1" sheetId="34" r:id="rId2"/>
    <sheet name="Blank  (2)" sheetId="25" r:id="rId3"/>
    <sheet name="2" sheetId="33" r:id="rId4"/>
    <sheet name="Phenol oxidase activity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33" l="1"/>
  <c r="D87" i="33"/>
  <c r="E87" i="33"/>
  <c r="F87" i="33"/>
  <c r="G87" i="33"/>
  <c r="H87" i="33"/>
  <c r="I87" i="33"/>
  <c r="J87" i="33"/>
  <c r="K87" i="33"/>
  <c r="L87" i="33"/>
  <c r="B87" i="33"/>
  <c r="C70" i="33"/>
  <c r="D70" i="33"/>
  <c r="E70" i="33"/>
  <c r="F70" i="33"/>
  <c r="G70" i="33"/>
  <c r="H70" i="33"/>
  <c r="I70" i="33"/>
  <c r="J70" i="33"/>
  <c r="K70" i="33"/>
  <c r="L70" i="33"/>
  <c r="B70" i="33"/>
  <c r="C53" i="33"/>
  <c r="D53" i="33"/>
  <c r="E53" i="33"/>
  <c r="F53" i="33"/>
  <c r="G53" i="33"/>
  <c r="H53" i="33"/>
  <c r="I53" i="33"/>
  <c r="J53" i="33"/>
  <c r="K53" i="33"/>
  <c r="L53" i="33"/>
  <c r="B53" i="33"/>
  <c r="C37" i="33"/>
  <c r="D37" i="33"/>
  <c r="E37" i="33"/>
  <c r="F37" i="33"/>
  <c r="G37" i="33"/>
  <c r="H37" i="33"/>
  <c r="I37" i="33"/>
  <c r="J37" i="33"/>
  <c r="K37" i="33"/>
  <c r="L37" i="33"/>
  <c r="B37" i="33"/>
  <c r="C21" i="33" l="1"/>
  <c r="D21" i="33"/>
  <c r="E21" i="33"/>
  <c r="F21" i="33"/>
  <c r="G21" i="33"/>
  <c r="H21" i="33"/>
  <c r="I21" i="33"/>
  <c r="J21" i="33"/>
  <c r="K21" i="33"/>
  <c r="L21" i="33"/>
  <c r="B21" i="33"/>
  <c r="C6" i="33"/>
  <c r="D6" i="33"/>
  <c r="E6" i="33"/>
  <c r="F6" i="33"/>
  <c r="G6" i="33"/>
  <c r="H6" i="33"/>
  <c r="I6" i="33"/>
  <c r="J6" i="33"/>
  <c r="K6" i="33"/>
  <c r="L6" i="33"/>
  <c r="B6" i="33"/>
  <c r="L22" i="34" l="1"/>
  <c r="O29" i="34" s="1"/>
  <c r="K22" i="34"/>
  <c r="O28" i="34" s="1"/>
  <c r="J22" i="34"/>
  <c r="O27" i="34" s="1"/>
  <c r="I22" i="34"/>
  <c r="O26" i="34" s="1"/>
  <c r="H22" i="34"/>
  <c r="O25" i="34" s="1"/>
  <c r="G22" i="34"/>
  <c r="O24" i="34" s="1"/>
  <c r="F22" i="34"/>
  <c r="O23" i="34" s="1"/>
  <c r="E22" i="34"/>
  <c r="O22" i="34" s="1"/>
  <c r="D22" i="34"/>
  <c r="O21" i="34" s="1"/>
  <c r="C22" i="34"/>
  <c r="O20" i="34" s="1"/>
  <c r="B22" i="34"/>
  <c r="O19" i="34" s="1"/>
  <c r="L7" i="34"/>
  <c r="O14" i="34" s="1"/>
  <c r="K7" i="34"/>
  <c r="O13" i="34" s="1"/>
  <c r="J7" i="34"/>
  <c r="O12" i="34" s="1"/>
  <c r="I7" i="34"/>
  <c r="O11" i="34" s="1"/>
  <c r="H7" i="34"/>
  <c r="O10" i="34" s="1"/>
  <c r="G7" i="34"/>
  <c r="O9" i="34" s="1"/>
  <c r="F7" i="34"/>
  <c r="O8" i="34" s="1"/>
  <c r="E7" i="34"/>
  <c r="O7" i="34" s="1"/>
  <c r="D7" i="34"/>
  <c r="O6" i="34" s="1"/>
  <c r="C7" i="34"/>
  <c r="O5" i="34" s="1"/>
  <c r="B7" i="34"/>
  <c r="O4" i="34" s="1"/>
  <c r="F14" i="3" l="1"/>
  <c r="H14" i="3" s="1"/>
  <c r="J14" i="3" s="1"/>
  <c r="F13" i="3"/>
  <c r="H13" i="3" s="1"/>
  <c r="J13" i="3" s="1"/>
  <c r="F12" i="3"/>
  <c r="H12" i="3" s="1"/>
  <c r="J12" i="3" s="1"/>
  <c r="F11" i="3"/>
  <c r="H11" i="3" s="1"/>
  <c r="J11" i="3" s="1"/>
  <c r="F10" i="3"/>
  <c r="H10" i="3" s="1"/>
  <c r="J10" i="3" s="1"/>
  <c r="F9" i="3"/>
  <c r="H9" i="3" s="1"/>
  <c r="J9" i="3" s="1"/>
  <c r="O95" i="33" l="1"/>
  <c r="O94" i="33"/>
  <c r="O93" i="33"/>
  <c r="O92" i="33"/>
  <c r="O91" i="33"/>
  <c r="O90" i="33"/>
  <c r="O89" i="33"/>
  <c r="O88" i="33"/>
  <c r="O87" i="33"/>
  <c r="O86" i="33"/>
  <c r="O85" i="33"/>
  <c r="O75" i="33"/>
  <c r="O78" i="33"/>
  <c r="O77" i="33"/>
  <c r="O76" i="33"/>
  <c r="O74" i="33"/>
  <c r="O73" i="33"/>
  <c r="O72" i="33"/>
  <c r="O71" i="33"/>
  <c r="O70" i="33"/>
  <c r="O69" i="33"/>
  <c r="O68" i="33"/>
  <c r="O61" i="33"/>
  <c r="O60" i="33"/>
  <c r="O59" i="33"/>
  <c r="O58" i="33"/>
  <c r="O57" i="33"/>
  <c r="O56" i="33"/>
  <c r="O55" i="33"/>
  <c r="O54" i="33"/>
  <c r="O53" i="33"/>
  <c r="O52" i="33"/>
  <c r="O51" i="33"/>
  <c r="O42" i="33"/>
  <c r="O45" i="33"/>
  <c r="O44" i="33"/>
  <c r="O43" i="33"/>
  <c r="O41" i="33"/>
  <c r="O40" i="33"/>
  <c r="O39" i="33"/>
  <c r="O38" i="33"/>
  <c r="O37" i="33"/>
  <c r="O36" i="33"/>
  <c r="O35" i="33"/>
  <c r="O29" i="33"/>
  <c r="O28" i="33"/>
  <c r="O27" i="33"/>
  <c r="O26" i="33"/>
  <c r="O25" i="33"/>
  <c r="O24" i="33"/>
  <c r="O23" i="33"/>
  <c r="O22" i="33"/>
  <c r="O21" i="33"/>
  <c r="O20" i="33"/>
  <c r="O19" i="33"/>
  <c r="O14" i="33"/>
  <c r="O13" i="33"/>
  <c r="O12" i="33"/>
  <c r="O11" i="33"/>
  <c r="O10" i="33"/>
  <c r="O9" i="33"/>
  <c r="O8" i="33"/>
  <c r="O7" i="33"/>
  <c r="O6" i="33"/>
  <c r="O5" i="33"/>
  <c r="O4" i="33"/>
  <c r="F4" i="3" l="1"/>
  <c r="H4" i="3" s="1"/>
  <c r="J4" i="3" s="1"/>
  <c r="F3" i="3"/>
  <c r="H3" i="3" s="1"/>
  <c r="J3" i="3" s="1"/>
  <c r="R15" i="25"/>
  <c r="J15" i="25"/>
  <c r="B15" i="25"/>
  <c r="R14" i="25"/>
  <c r="J14" i="25"/>
  <c r="B14" i="25"/>
  <c r="R13" i="25"/>
  <c r="J13" i="25"/>
  <c r="B13" i="25"/>
  <c r="R12" i="25"/>
  <c r="J12" i="25"/>
  <c r="B12" i="25"/>
  <c r="R11" i="25"/>
  <c r="J11" i="25"/>
  <c r="B11" i="25"/>
  <c r="R10" i="25"/>
  <c r="J10" i="25"/>
  <c r="B10" i="25"/>
  <c r="R9" i="25"/>
  <c r="J9" i="25"/>
  <c r="B9" i="25"/>
  <c r="R8" i="25"/>
  <c r="J8" i="25"/>
  <c r="B8" i="25"/>
  <c r="R7" i="25"/>
  <c r="J7" i="25"/>
  <c r="B7" i="25"/>
  <c r="R6" i="25"/>
  <c r="J6" i="25"/>
  <c r="B6" i="25"/>
  <c r="R5" i="25"/>
  <c r="J5" i="25"/>
  <c r="B5" i="25"/>
  <c r="R15" i="4" l="1"/>
  <c r="R14" i="4"/>
  <c r="R13" i="4"/>
  <c r="R12" i="4"/>
  <c r="R11" i="4"/>
  <c r="R10" i="4"/>
  <c r="R9" i="4"/>
  <c r="R8" i="4"/>
  <c r="R7" i="4"/>
  <c r="R6" i="4"/>
  <c r="R5" i="4"/>
  <c r="J15" i="4"/>
  <c r="J14" i="4"/>
  <c r="J13" i="4"/>
  <c r="J12" i="4"/>
  <c r="J11" i="4"/>
  <c r="J10" i="4"/>
  <c r="J9" i="4"/>
  <c r="J8" i="4"/>
  <c r="J7" i="4"/>
  <c r="J6" i="4"/>
  <c r="J5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<sst xmlns="http://schemas.openxmlformats.org/spreadsheetml/2006/main" count="50" uniqueCount="28">
  <si>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</si>
  <si>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</si>
  <si>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</si>
  <si>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</si>
  <si>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</si>
  <si>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</si>
  <si>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</si>
  <si>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</si>
  <si>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</si>
  <si>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</si>
  <si>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</si>
  <si>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91153</t>
  </si>
  <si>
    <t>F1</t>
  </si>
  <si>
    <t>F2</t>
  </si>
  <si>
    <t>H10</t>
  </si>
  <si>
    <t>H11</t>
  </si>
  <si>
    <t>H12</t>
  </si>
  <si>
    <t>AEG - 40</t>
  </si>
  <si>
    <t>B7</t>
  </si>
  <si>
    <t>B8</t>
  </si>
  <si>
    <t>B9</t>
  </si>
  <si>
    <t>B10</t>
  </si>
  <si>
    <t>B11</t>
  </si>
  <si>
    <t>B12</t>
  </si>
  <si>
    <t>G1</t>
  </si>
  <si>
    <t>G2</t>
  </si>
  <si>
    <t>G3</t>
  </si>
  <si>
    <t>Sample 91161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</si>
</sst>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54330708661411"/>
                  <c:y val="-0.32792468649752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'!$B$5:$B$15</c:f>
              <c:numCache>
                <c:formatCode>General</c:formatCode>
                <c:ptCount val="11"/>
                <c:pt idx="0">
                  <c:v>1.5981999635696411</c:v>
                </c:pt>
                <c:pt idx="1">
                  <c:v>1.5774999856948853</c:v>
                </c:pt>
                <c:pt idx="2">
                  <c:v>1.5729000568389893</c:v>
                </c:pt>
                <c:pt idx="3">
                  <c:v>1.5716999769210815</c:v>
                </c:pt>
                <c:pt idx="4">
                  <c:v>1.5693000555038452</c:v>
                </c:pt>
                <c:pt idx="5">
                  <c:v>1.570099949836731</c:v>
                </c:pt>
                <c:pt idx="6">
                  <c:v>1.5715999603271484</c:v>
                </c:pt>
                <c:pt idx="7">
                  <c:v>1.5716999769210815</c:v>
                </c:pt>
                <c:pt idx="8">
                  <c:v>1.5806000232696533</c:v>
                </c:pt>
                <c:pt idx="9">
                  <c:v>1.5779000520706177</c:v>
                </c:pt>
                <c:pt idx="10">
                  <c:v>1.5788999795913696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1160"/>
        <c:axId val="146981552"/>
      </c:scatterChart>
      <c:valAx>
        <c:axId val="14698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552"/>
        <c:crosses val="autoZero"/>
        <c:crossBetween val="midCat"/>
      </c:valAx>
      <c:valAx>
        <c:axId val="1469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'2'!$O$19:$O$29</c:f>
              <c:numCache>
                <c:formatCode>General</c:formatCode>
                <c:ptCount val="11"/>
                <c:pt idx="0">
                  <c:v>1.9702999591827393</c:v>
                </c:pt>
                <c:pt idx="1">
                  <c:v>1.9997999668121338</c:v>
                </c:pt>
                <c:pt idx="2">
                  <c:v>2.0352001190185547</c:v>
                </c:pt>
                <c:pt idx="3">
                  <c:v>2.0601999759674072</c:v>
                </c:pt>
                <c:pt idx="4">
                  <c:v>2.0964999198913574</c:v>
                </c:pt>
                <c:pt idx="5">
                  <c:v>2.1254000663757324</c:v>
                </c:pt>
                <c:pt idx="6">
                  <c:v>2.1507000923156738</c:v>
                </c:pt>
                <c:pt idx="7">
                  <c:v>2.152400016784668</c:v>
                </c:pt>
                <c:pt idx="8">
                  <c:v>2.1628000736236572</c:v>
                </c:pt>
                <c:pt idx="9">
                  <c:v>2.1719000339508057</c:v>
                </c:pt>
                <c:pt idx="10">
                  <c:v>2.1888999938964844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200088"/>
        <c:axId val="282205184"/>
      </c:scatterChart>
      <c:valAx>
        <c:axId val="28220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05184"/>
        <c:crosses val="autoZero"/>
        <c:crossBetween val="midCat"/>
      </c:valAx>
      <c:valAx>
        <c:axId val="2822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0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'2'!$O$35:$O$45</c:f>
              <c:numCache>
                <c:formatCode>General</c:formatCode>
                <c:ptCount val="11"/>
                <c:pt idx="0">
                  <c:v>1.7063000202178955</c:v>
                </c:pt>
                <c:pt idx="1">
                  <c:v>1.7470999956130981</c:v>
                </c:pt>
                <c:pt idx="2">
                  <c:v>1.8051999807357788</c:v>
                </c:pt>
                <c:pt idx="3">
                  <c:v>1.8631999492645264</c:v>
                </c:pt>
                <c:pt idx="4">
                  <c:v>1.9196000099182129</c:v>
                </c:pt>
                <c:pt idx="5">
                  <c:v>1.9716999530792236</c:v>
                </c:pt>
                <c:pt idx="6">
                  <c:v>2.0302000045776367</c:v>
                </c:pt>
                <c:pt idx="7">
                  <c:v>2.072700023651123</c:v>
                </c:pt>
                <c:pt idx="8">
                  <c:v>2.1182999610900879</c:v>
                </c:pt>
                <c:pt idx="9">
                  <c:v>2.1515998840332031</c:v>
                </c:pt>
                <c:pt idx="10">
                  <c:v>2.1879000663757324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204008"/>
        <c:axId val="282203616"/>
      </c:scatterChart>
      <c:valAx>
        <c:axId val="28220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03616"/>
        <c:crosses val="autoZero"/>
        <c:crossBetween val="midCat"/>
      </c:valAx>
      <c:valAx>
        <c:axId val="2822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0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'2'!$O$51:$O$61</c:f>
              <c:numCache>
                <c:formatCode>General</c:formatCode>
                <c:ptCount val="11"/>
                <c:pt idx="0">
                  <c:v>1.684499979019165</c:v>
                </c:pt>
                <c:pt idx="1">
                  <c:v>1.7110999822616577</c:v>
                </c:pt>
                <c:pt idx="2">
                  <c:v>1.7451000213623047</c:v>
                </c:pt>
                <c:pt idx="3">
                  <c:v>1.7877000570297241</c:v>
                </c:pt>
                <c:pt idx="4">
                  <c:v>1.8224999904632568</c:v>
                </c:pt>
                <c:pt idx="5">
                  <c:v>1.8592000007629395</c:v>
                </c:pt>
                <c:pt idx="6">
                  <c:v>1.8940999507904053</c:v>
                </c:pt>
                <c:pt idx="7">
                  <c:v>1.9042999744415283</c:v>
                </c:pt>
                <c:pt idx="8">
                  <c:v>1.9212000370025635</c:v>
                </c:pt>
                <c:pt idx="9">
                  <c:v>1.9298000335693359</c:v>
                </c:pt>
                <c:pt idx="10">
                  <c:v>1.9448000192642212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199304"/>
        <c:axId val="282198128"/>
      </c:scatterChart>
      <c:valAx>
        <c:axId val="28219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98128"/>
        <c:crosses val="autoZero"/>
        <c:crossBetween val="midCat"/>
      </c:valAx>
      <c:valAx>
        <c:axId val="2821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9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04921259842518"/>
                  <c:y val="0.126555847185768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'2'!$O$68:$O$78</c:f>
              <c:numCache>
                <c:formatCode>General</c:formatCode>
                <c:ptCount val="11"/>
                <c:pt idx="0">
                  <c:v>1.8969000577926636</c:v>
                </c:pt>
                <c:pt idx="1">
                  <c:v>1.9462000131607056</c:v>
                </c:pt>
                <c:pt idx="2">
                  <c:v>1.9866000413894653</c:v>
                </c:pt>
                <c:pt idx="3">
                  <c:v>2.0344998836517334</c:v>
                </c:pt>
                <c:pt idx="4">
                  <c:v>2.0998001098632813</c:v>
                </c:pt>
                <c:pt idx="5">
                  <c:v>2.1463000774383545</c:v>
                </c:pt>
                <c:pt idx="6">
                  <c:v>2.1805000305175781</c:v>
                </c:pt>
                <c:pt idx="7">
                  <c:v>2.2018001079559326</c:v>
                </c:pt>
                <c:pt idx="8">
                  <c:v>2.2223000526428223</c:v>
                </c:pt>
                <c:pt idx="9">
                  <c:v>2.2181000709533691</c:v>
                </c:pt>
                <c:pt idx="10">
                  <c:v>2.2227001190185547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204792"/>
        <c:axId val="282198520"/>
      </c:scatterChart>
      <c:valAx>
        <c:axId val="28220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98520"/>
        <c:crosses val="autoZero"/>
        <c:crossBetween val="midCat"/>
      </c:valAx>
      <c:valAx>
        <c:axId val="28219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0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'2'!$O$85:$O$95</c:f>
              <c:numCache>
                <c:formatCode>General</c:formatCode>
                <c:ptCount val="11"/>
                <c:pt idx="0">
                  <c:v>1.4320000410079956</c:v>
                </c:pt>
                <c:pt idx="1">
                  <c:v>1.4503999948501587</c:v>
                </c:pt>
                <c:pt idx="2">
                  <c:v>1.4936000108718872</c:v>
                </c:pt>
                <c:pt idx="3">
                  <c:v>1.5404000282287598</c:v>
                </c:pt>
                <c:pt idx="4">
                  <c:v>1.6124999523162842</c:v>
                </c:pt>
                <c:pt idx="5">
                  <c:v>1.6718000173568726</c:v>
                </c:pt>
                <c:pt idx="6">
                  <c:v>1.7129000425338745</c:v>
                </c:pt>
                <c:pt idx="7">
                  <c:v>1.7444000244140625</c:v>
                </c:pt>
                <c:pt idx="8">
                  <c:v>1.7496999502182007</c:v>
                </c:pt>
                <c:pt idx="9">
                  <c:v>1.7117999792098999</c:v>
                </c:pt>
                <c:pt idx="10">
                  <c:v>1.6742000579833984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205576"/>
        <c:axId val="282198912"/>
      </c:scatterChart>
      <c:valAx>
        <c:axId val="28220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98912"/>
        <c:crosses val="autoZero"/>
        <c:crossBetween val="midCat"/>
      </c:valAx>
      <c:valAx>
        <c:axId val="28219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0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098862642169729E-2"/>
                  <c:y val="-0.29551727909011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'!$J$5:$J$15</c:f>
              <c:numCache>
                <c:formatCode>General</c:formatCode>
                <c:ptCount val="11"/>
                <c:pt idx="0">
                  <c:v>1.5218000411987305</c:v>
                </c:pt>
                <c:pt idx="1">
                  <c:v>1.5023000240325928</c:v>
                </c:pt>
                <c:pt idx="2">
                  <c:v>1.4996000528335571</c:v>
                </c:pt>
                <c:pt idx="3">
                  <c:v>1.5010000467300415</c:v>
                </c:pt>
                <c:pt idx="4">
                  <c:v>1.5011999607086182</c:v>
                </c:pt>
                <c:pt idx="5">
                  <c:v>1.5003000497817993</c:v>
                </c:pt>
                <c:pt idx="6">
                  <c:v>1.5039000511169434</c:v>
                </c:pt>
                <c:pt idx="7">
                  <c:v>1.5067000389099121</c:v>
                </c:pt>
                <c:pt idx="8">
                  <c:v>1.509600043296814</c:v>
                </c:pt>
                <c:pt idx="9">
                  <c:v>1.5117000341415405</c:v>
                </c:pt>
                <c:pt idx="10">
                  <c:v>1.5144000053405762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81944"/>
        <c:axId val="146978808"/>
      </c:scatterChart>
      <c:valAx>
        <c:axId val="14698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78808"/>
        <c:crosses val="autoZero"/>
        <c:crossBetween val="midCat"/>
      </c:valAx>
      <c:valAx>
        <c:axId val="14697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19597550306211"/>
                  <c:y val="2.80209244677749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'!$R$5:$R$15</c:f>
              <c:numCache>
                <c:formatCode>General</c:formatCode>
                <c:ptCount val="11"/>
                <c:pt idx="0">
                  <c:v>1.5674999952316284</c:v>
                </c:pt>
                <c:pt idx="1">
                  <c:v>1.5635000467300415</c:v>
                </c:pt>
                <c:pt idx="2">
                  <c:v>1.5583000183105469</c:v>
                </c:pt>
                <c:pt idx="3">
                  <c:v>1.5607000589370728</c:v>
                </c:pt>
                <c:pt idx="4">
                  <c:v>1.5607000589370728</c:v>
                </c:pt>
                <c:pt idx="5">
                  <c:v>1.5626000165939331</c:v>
                </c:pt>
                <c:pt idx="6">
                  <c:v>1.5652999877929687</c:v>
                </c:pt>
                <c:pt idx="7">
                  <c:v>1.5635000467300415</c:v>
                </c:pt>
                <c:pt idx="8">
                  <c:v>1.569100022315979</c:v>
                </c:pt>
                <c:pt idx="9">
                  <c:v>1.5715999603271484</c:v>
                </c:pt>
                <c:pt idx="10">
                  <c:v>1.5748000144958496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73688"/>
        <c:axId val="239070552"/>
      </c:scatterChart>
      <c:valAx>
        <c:axId val="23907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70552"/>
        <c:crosses val="autoZero"/>
        <c:crossBetween val="midCat"/>
      </c:valAx>
      <c:valAx>
        <c:axId val="23907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7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0.24365001916885376</c:v>
                </c:pt>
                <c:pt idx="1">
                  <c:v>0.30559998750686646</c:v>
                </c:pt>
                <c:pt idx="2">
                  <c:v>0.3591499924659729</c:v>
                </c:pt>
                <c:pt idx="3">
                  <c:v>0.40834999084472656</c:v>
                </c:pt>
                <c:pt idx="4">
                  <c:v>0.45935004949569702</c:v>
                </c:pt>
                <c:pt idx="5">
                  <c:v>0.52235007286071777</c:v>
                </c:pt>
                <c:pt idx="6">
                  <c:v>0.57450008392333984</c:v>
                </c:pt>
                <c:pt idx="7">
                  <c:v>0.63630002737045288</c:v>
                </c:pt>
                <c:pt idx="8">
                  <c:v>0.68735003471374512</c:v>
                </c:pt>
                <c:pt idx="9">
                  <c:v>0.7350500226020813</c:v>
                </c:pt>
                <c:pt idx="10">
                  <c:v>0.78119993209838867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71336"/>
        <c:axId val="239066632"/>
      </c:scatterChart>
      <c:valAx>
        <c:axId val="23907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6632"/>
        <c:crosses val="autoZero"/>
        <c:crossBetween val="midCat"/>
      </c:valAx>
      <c:valAx>
        <c:axId val="23906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71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816032370953633"/>
                  <c:y val="0.12025189559638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0.23114997148513794</c:v>
                </c:pt>
                <c:pt idx="1">
                  <c:v>0.2774999737739563</c:v>
                </c:pt>
                <c:pt idx="2">
                  <c:v>0.33464998006820679</c:v>
                </c:pt>
                <c:pt idx="3">
                  <c:v>0.38124990463256836</c:v>
                </c:pt>
                <c:pt idx="4">
                  <c:v>0.43045002222061157</c:v>
                </c:pt>
                <c:pt idx="5">
                  <c:v>0.48254990577697754</c:v>
                </c:pt>
                <c:pt idx="6">
                  <c:v>0.52239990234375</c:v>
                </c:pt>
                <c:pt idx="7">
                  <c:v>0.56599992513656616</c:v>
                </c:pt>
                <c:pt idx="8">
                  <c:v>0.59864997863769531</c:v>
                </c:pt>
                <c:pt idx="9">
                  <c:v>0.63494998216629028</c:v>
                </c:pt>
                <c:pt idx="10">
                  <c:v>0.6633000373840332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71728"/>
        <c:axId val="239070944"/>
      </c:scatterChart>
      <c:valAx>
        <c:axId val="2390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70944"/>
        <c:crosses val="autoZero"/>
        <c:crossBetween val="midCat"/>
      </c:valAx>
      <c:valAx>
        <c:axId val="2390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7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865441819772527"/>
                  <c:y val="-0.391245625546806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(2)'!$B$5:$B$15</c:f>
              <c:numCache>
                <c:formatCode>General</c:formatCode>
                <c:ptCount val="11"/>
                <c:pt idx="0">
                  <c:v>1.5210000276565552</c:v>
                </c:pt>
                <c:pt idx="1">
                  <c:v>1.5231000185012817</c:v>
                </c:pt>
                <c:pt idx="2">
                  <c:v>1.5303000211715698</c:v>
                </c:pt>
                <c:pt idx="3">
                  <c:v>1.5262999534606934</c:v>
                </c:pt>
                <c:pt idx="4">
                  <c:v>1.5270999670028687</c:v>
                </c:pt>
                <c:pt idx="5">
                  <c:v>1.5230000019073486</c:v>
                </c:pt>
                <c:pt idx="6">
                  <c:v>1.5235999822616577</c:v>
                </c:pt>
                <c:pt idx="7">
                  <c:v>1.5200999975204468</c:v>
                </c:pt>
                <c:pt idx="8">
                  <c:v>1.5199999809265137</c:v>
                </c:pt>
                <c:pt idx="9">
                  <c:v>1.5199999809265137</c:v>
                </c:pt>
                <c:pt idx="10">
                  <c:v>1.5196000337600708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72512"/>
        <c:axId val="239072904"/>
      </c:scatterChart>
      <c:valAx>
        <c:axId val="2390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72904"/>
        <c:crosses val="autoZero"/>
        <c:crossBetween val="midCat"/>
      </c:valAx>
      <c:valAx>
        <c:axId val="23907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098862642169729E-2"/>
                  <c:y val="-0.38348024205307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(2)'!$J$5:$J$15</c:f>
              <c:numCache>
                <c:formatCode>General</c:formatCode>
                <c:ptCount val="11"/>
                <c:pt idx="0">
                  <c:v>1.6021000146865845</c:v>
                </c:pt>
                <c:pt idx="1">
                  <c:v>1.6349999904632568</c:v>
                </c:pt>
                <c:pt idx="2">
                  <c:v>1.6289999485015869</c:v>
                </c:pt>
                <c:pt idx="3">
                  <c:v>1.618899941444397</c:v>
                </c:pt>
                <c:pt idx="4">
                  <c:v>1.6131999492645264</c:v>
                </c:pt>
                <c:pt idx="5">
                  <c:v>1.618899941444397</c:v>
                </c:pt>
                <c:pt idx="6">
                  <c:v>1.614300012588501</c:v>
                </c:pt>
                <c:pt idx="7">
                  <c:v>1.614300012588501</c:v>
                </c:pt>
                <c:pt idx="8">
                  <c:v>1.6126999855041504</c:v>
                </c:pt>
                <c:pt idx="9">
                  <c:v>1.6126999855041504</c:v>
                </c:pt>
                <c:pt idx="10">
                  <c:v>1.6137000322341919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72120"/>
        <c:axId val="239068592"/>
      </c:scatterChart>
      <c:valAx>
        <c:axId val="239072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8592"/>
        <c:crosses val="autoZero"/>
        <c:crossBetween val="midCat"/>
      </c:valAx>
      <c:valAx>
        <c:axId val="2390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72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808486439195101"/>
                  <c:y val="-0.102148221055701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'Blank  (2)'!$Q$5:$Q$15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'Blank  (2)'!$R$5:$R$15</c:f>
              <c:numCache>
                <c:formatCode>General</c:formatCode>
                <c:ptCount val="11"/>
                <c:pt idx="0">
                  <c:v>1.6184999942779541</c:v>
                </c:pt>
                <c:pt idx="1">
                  <c:v>1.5860999822616577</c:v>
                </c:pt>
                <c:pt idx="2">
                  <c:v>1.5973000526428223</c:v>
                </c:pt>
                <c:pt idx="3">
                  <c:v>1.5978000164031982</c:v>
                </c:pt>
                <c:pt idx="4">
                  <c:v>1.5959000587463379</c:v>
                </c:pt>
                <c:pt idx="5">
                  <c:v>1.5986000299453735</c:v>
                </c:pt>
                <c:pt idx="6">
                  <c:v>1.5981999635696411</c:v>
                </c:pt>
                <c:pt idx="7">
                  <c:v>1.598099946975708</c:v>
                </c:pt>
                <c:pt idx="8">
                  <c:v>1.5976999998092651</c:v>
                </c:pt>
                <c:pt idx="9">
                  <c:v>1.5980000495910645</c:v>
                </c:pt>
                <c:pt idx="10">
                  <c:v>1.5983999967575073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69376"/>
        <c:axId val="239067416"/>
      </c:scatterChart>
      <c:valAx>
        <c:axId val="2390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7416"/>
        <c:crosses val="autoZero"/>
        <c:crossBetween val="midCat"/>
      </c:valAx>
      <c:valAx>
        <c:axId val="23906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'2'!$O$4:$O$14</c:f>
              <c:numCache>
                <c:formatCode>General</c:formatCode>
                <c:ptCount val="11"/>
                <c:pt idx="0">
                  <c:v>1.4206000566482544</c:v>
                </c:pt>
                <c:pt idx="1">
                  <c:v>1.4632999897003174</c:v>
                </c:pt>
                <c:pt idx="2">
                  <c:v>1.4937000274658203</c:v>
                </c:pt>
                <c:pt idx="3">
                  <c:v>1.5225000381469727</c:v>
                </c:pt>
                <c:pt idx="4">
                  <c:v>1.5699000358581543</c:v>
                </c:pt>
                <c:pt idx="5">
                  <c:v>1.6111999750137329</c:v>
                </c:pt>
                <c:pt idx="6">
                  <c:v>1.649399995803833</c:v>
                </c:pt>
                <c:pt idx="7">
                  <c:v>1.6750999689102173</c:v>
                </c:pt>
                <c:pt idx="8">
                  <c:v>1.6993999481201172</c:v>
                </c:pt>
                <c:pt idx="9">
                  <c:v>1.7266999483108521</c:v>
                </c:pt>
                <c:pt idx="10">
                  <c:v>1.7548999786376953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68200"/>
        <c:axId val="239069768"/>
      </c:scatterChart>
      <c:valAx>
        <c:axId val="23906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9768"/>
        <c:crosses val="autoZero"/>
        <c:crossBetween val="midCat"/>
      </c:valAx>
      <c:valAx>
        <c:axId val="23906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68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P5" sqref="P5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14</v>
      </c>
      <c r="B1" s="1">
        <v>1.5981999635696411</v>
      </c>
      <c r="C1" s="1">
        <v>1.5774999856948853</v>
      </c>
      <c r="D1" s="1">
        <v>1.5729000568389893</v>
      </c>
      <c r="E1" s="1">
        <v>1.5716999769210815</v>
      </c>
      <c r="F1" s="1">
        <v>1.5693000555038452</v>
      </c>
      <c r="G1" s="1">
        <v>1.570099949836731</v>
      </c>
      <c r="H1" s="1">
        <v>1.5715999603271484</v>
      </c>
      <c r="I1" s="1">
        <v>1.5716999769210815</v>
      </c>
      <c r="J1" s="1">
        <v>1.5806000232696533</v>
      </c>
      <c r="K1" s="1">
        <v>1.5779000520706177</v>
      </c>
      <c r="L1" s="1">
        <v>1.5788999795913696</v>
      </c>
    </row>
    <row r="2" spans="1:21" x14ac:dyDescent="0.3">
      <c r="A2" s="1" t="s">
        <v>15</v>
      </c>
      <c r="B2" s="1">
        <v>1.5218000411987305</v>
      </c>
      <c r="C2" s="1">
        <v>1.5023000240325928</v>
      </c>
      <c r="D2" s="1">
        <v>1.4996000528335571</v>
      </c>
      <c r="E2" s="1">
        <v>1.5010000467300415</v>
      </c>
      <c r="F2" s="1">
        <v>1.5011999607086182</v>
      </c>
      <c r="G2" s="1">
        <v>1.5003000497817993</v>
      </c>
      <c r="H2" s="1">
        <v>1.5039000511169434</v>
      </c>
      <c r="I2" s="1">
        <v>1.5067000389099121</v>
      </c>
      <c r="J2" s="1">
        <v>1.509600043296814</v>
      </c>
      <c r="K2" s="1">
        <v>1.5117000341415405</v>
      </c>
      <c r="L2" s="1">
        <v>1.5144000053405762</v>
      </c>
    </row>
    <row r="3" spans="1:21" x14ac:dyDescent="0.3">
      <c r="A3" s="1" t="s">
        <v>16</v>
      </c>
      <c r="B3" s="1">
        <v>1.5674999952316284</v>
      </c>
      <c r="C3" s="1">
        <v>1.5635000467300415</v>
      </c>
      <c r="D3" s="1">
        <v>1.5583000183105469</v>
      </c>
      <c r="E3" s="1">
        <v>1.5607000589370728</v>
      </c>
      <c r="F3" s="1">
        <v>1.5607000589370728</v>
      </c>
      <c r="G3" s="1">
        <v>1.5626000165939331</v>
      </c>
      <c r="H3" s="1">
        <v>1.5652999877929687</v>
      </c>
      <c r="I3" s="1">
        <v>1.5635000467300415</v>
      </c>
      <c r="J3" s="1">
        <v>1.569100022315979</v>
      </c>
      <c r="K3" s="1">
        <v>1.5715999603271484</v>
      </c>
      <c r="L3" s="1">
        <v>1.5748000144958496</v>
      </c>
    </row>
    <row r="5" spans="1:21" x14ac:dyDescent="0.3">
      <c r="A5" s="2">
        <v>0</v>
      </c>
      <c r="B5" s="1">
        <f>B1</f>
        <v>1.5981999635696411</v>
      </c>
      <c r="I5" s="2">
        <v>0</v>
      </c>
      <c r="J5" s="1">
        <f>B2</f>
        <v>1.5218000411987305</v>
      </c>
      <c r="Q5" s="2">
        <v>0</v>
      </c>
      <c r="R5" s="1">
        <f>B3</f>
        <v>1.5674999952316284</v>
      </c>
    </row>
    <row r="6" spans="1:21" x14ac:dyDescent="0.3">
      <c r="A6" s="2">
        <v>3</v>
      </c>
      <c r="B6" s="1">
        <f>C1</f>
        <v>1.5774999856948853</v>
      </c>
      <c r="I6" s="2">
        <v>3</v>
      </c>
      <c r="J6" s="1">
        <f>C2</f>
        <v>1.5023000240325928</v>
      </c>
      <c r="Q6" s="2">
        <v>3</v>
      </c>
      <c r="R6" s="1">
        <f>C3</f>
        <v>1.5635000467300415</v>
      </c>
    </row>
    <row r="7" spans="1:21" x14ac:dyDescent="0.3">
      <c r="A7" s="2">
        <v>6</v>
      </c>
      <c r="B7" s="1">
        <f>D1</f>
        <v>1.5729000568389893</v>
      </c>
      <c r="I7" s="2">
        <v>6</v>
      </c>
      <c r="J7" s="1">
        <f>D2</f>
        <v>1.4996000528335571</v>
      </c>
      <c r="Q7" s="2">
        <v>6</v>
      </c>
      <c r="R7" s="1">
        <f>D3</f>
        <v>1.5583000183105469</v>
      </c>
    </row>
    <row r="8" spans="1:21" x14ac:dyDescent="0.3">
      <c r="A8" s="2">
        <v>9</v>
      </c>
      <c r="B8" s="1">
        <f>E1</f>
        <v>1.5716999769210815</v>
      </c>
      <c r="I8" s="2">
        <v>9</v>
      </c>
      <c r="J8" s="1">
        <f>E2</f>
        <v>1.5010000467300415</v>
      </c>
      <c r="Q8" s="2">
        <v>9</v>
      </c>
      <c r="R8" s="1">
        <f>E3</f>
        <v>1.5607000589370728</v>
      </c>
      <c r="U8" s="8"/>
    </row>
    <row r="9" spans="1:21" x14ac:dyDescent="0.3">
      <c r="A9" s="2">
        <v>12</v>
      </c>
      <c r="B9" s="1">
        <f>F1</f>
        <v>1.5693000555038452</v>
      </c>
      <c r="I9" s="2">
        <v>12</v>
      </c>
      <c r="J9" s="1">
        <f>F2</f>
        <v>1.5011999607086182</v>
      </c>
      <c r="Q9" s="2">
        <v>12</v>
      </c>
      <c r="R9" s="1">
        <f>F3</f>
        <v>1.5607000589370728</v>
      </c>
      <c r="U9" s="8"/>
    </row>
    <row r="10" spans="1:21" x14ac:dyDescent="0.3">
      <c r="A10" s="2">
        <v>15</v>
      </c>
      <c r="B10" s="1">
        <f>G1</f>
        <v>1.570099949836731</v>
      </c>
      <c r="I10" s="2">
        <v>15</v>
      </c>
      <c r="J10" s="1">
        <f>G2</f>
        <v>1.5003000497817993</v>
      </c>
      <c r="Q10" s="2">
        <v>15</v>
      </c>
      <c r="R10" s="1">
        <f>G3</f>
        <v>1.5626000165939331</v>
      </c>
    </row>
    <row r="11" spans="1:21" x14ac:dyDescent="0.3">
      <c r="A11" s="2">
        <v>18</v>
      </c>
      <c r="B11" s="1">
        <f>H1</f>
        <v>1.5715999603271484</v>
      </c>
      <c r="I11" s="2">
        <v>18</v>
      </c>
      <c r="J11" s="1">
        <f>H2</f>
        <v>1.5039000511169434</v>
      </c>
      <c r="Q11" s="2">
        <v>18</v>
      </c>
      <c r="R11" s="1">
        <f>H3</f>
        <v>1.5652999877929687</v>
      </c>
      <c r="U11" s="8"/>
    </row>
    <row r="12" spans="1:21" x14ac:dyDescent="0.3">
      <c r="A12" s="2">
        <v>21</v>
      </c>
      <c r="B12" s="1">
        <f>I1</f>
        <v>1.5716999769210815</v>
      </c>
      <c r="I12" s="2">
        <v>21</v>
      </c>
      <c r="J12" s="1">
        <f>I2</f>
        <v>1.5067000389099121</v>
      </c>
      <c r="Q12" s="2">
        <v>21</v>
      </c>
      <c r="R12" s="1">
        <f>I3</f>
        <v>1.5635000467300415</v>
      </c>
    </row>
    <row r="13" spans="1:21" x14ac:dyDescent="0.3">
      <c r="A13" s="2">
        <v>24</v>
      </c>
      <c r="B13" s="1">
        <f>J1</f>
        <v>1.5806000232696533</v>
      </c>
      <c r="I13" s="2">
        <v>24</v>
      </c>
      <c r="J13" s="1">
        <f>J2</f>
        <v>1.509600043296814</v>
      </c>
      <c r="Q13" s="2">
        <v>24</v>
      </c>
      <c r="R13" s="1">
        <f>J3</f>
        <v>1.569100022315979</v>
      </c>
    </row>
    <row r="14" spans="1:21" x14ac:dyDescent="0.3">
      <c r="A14" s="2">
        <v>27</v>
      </c>
      <c r="B14" s="1">
        <f>K1</f>
        <v>1.5779000520706177</v>
      </c>
      <c r="I14" s="2">
        <v>27</v>
      </c>
      <c r="J14" s="1">
        <f>K2</f>
        <v>1.5117000341415405</v>
      </c>
      <c r="Q14" s="2">
        <v>27</v>
      </c>
      <c r="R14" s="1">
        <f>K3</f>
        <v>1.5715999603271484</v>
      </c>
    </row>
    <row r="15" spans="1:21" x14ac:dyDescent="0.3">
      <c r="A15" s="2">
        <v>30</v>
      </c>
      <c r="B15" s="1">
        <f>L1</f>
        <v>1.5788999795913696</v>
      </c>
      <c r="I15" s="2">
        <v>30</v>
      </c>
      <c r="J15" s="1">
        <f>L2</f>
        <v>1.5144000053405762</v>
      </c>
      <c r="Q15" s="2">
        <v>30</v>
      </c>
      <c r="R15" s="1">
        <f>L3</f>
        <v>1.5748000144958496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9"/>
  <sheetViews>
    <sheetView workbookViewId="0">
      <selection activeCell="K31" sqref="K31"/>
    </sheetView>
  </sheetViews>
  <sheetFormatPr defaultRowHeight="14.4" x14ac:dyDescent="0.3"/>
  <cols>
    <col min="1" max="1" width="12.88671875" style="1" bestFit="1" customWidth="1"/>
    <col min="2" max="2" width="13.88671875" style="1" customWidth="1"/>
    <col min="3" max="16384" width="8.88671875" style="1"/>
  </cols>
  <sheetData>
    <row r="3" spans="1:15" x14ac:dyDescent="0.3">
      <c r="A3" s="1" t="s">
        <v>27</v>
      </c>
      <c r="N3" s="2">
        <v>91161</v>
      </c>
    </row>
    <row r="4" spans="1:15" x14ac:dyDescent="0.3">
      <c r="A4" s="1" t="s">
        <v>12</v>
      </c>
      <c r="B4" s="1">
        <v>1.7883000373840332</v>
      </c>
      <c r="C4" s="1">
        <v>1.8385000228881836</v>
      </c>
      <c r="D4" s="1">
        <v>1.8881000280380249</v>
      </c>
      <c r="E4" s="1">
        <v>1.9392000436782837</v>
      </c>
      <c r="F4" s="1">
        <v>1.9903000593185425</v>
      </c>
      <c r="G4" s="1">
        <v>2.053800106048584</v>
      </c>
      <c r="H4" s="1">
        <v>2.1091001033782959</v>
      </c>
      <c r="I4" s="1">
        <v>2.1714000701904297</v>
      </c>
      <c r="J4" s="1">
        <v>2.2267000675201416</v>
      </c>
      <c r="K4" s="1">
        <v>2.2767000198364258</v>
      </c>
      <c r="L4" s="1">
        <v>2.3257999420166016</v>
      </c>
      <c r="N4" s="2">
        <v>0</v>
      </c>
      <c r="O4" s="2">
        <f>B7</f>
        <v>0.24365001916885376</v>
      </c>
    </row>
    <row r="5" spans="1:15" x14ac:dyDescent="0.3">
      <c r="A5" s="1" t="s">
        <v>15</v>
      </c>
      <c r="B5" s="1">
        <v>1.5218000411987305</v>
      </c>
      <c r="C5" s="1">
        <v>1.5023000240325928</v>
      </c>
      <c r="D5" s="1">
        <v>1.4996000528335571</v>
      </c>
      <c r="E5" s="1">
        <v>1.5010000467300415</v>
      </c>
      <c r="F5" s="1">
        <v>1.5011999607086182</v>
      </c>
      <c r="G5" s="1">
        <v>1.5003000497817993</v>
      </c>
      <c r="H5" s="1">
        <v>1.5039000511169434</v>
      </c>
      <c r="I5" s="1">
        <v>1.5067000389099121</v>
      </c>
      <c r="J5" s="1">
        <v>1.509600043296814</v>
      </c>
      <c r="K5" s="1">
        <v>1.5117000341415405</v>
      </c>
      <c r="L5" s="1">
        <v>1.5144000053405762</v>
      </c>
      <c r="N5" s="2">
        <v>3</v>
      </c>
      <c r="O5" s="2">
        <f>C7</f>
        <v>0.30559998750686646</v>
      </c>
    </row>
    <row r="6" spans="1:15" x14ac:dyDescent="0.3">
      <c r="A6" s="1" t="s">
        <v>16</v>
      </c>
      <c r="B6" s="1">
        <v>1.5674999952316284</v>
      </c>
      <c r="C6" s="1">
        <v>1.5635000467300415</v>
      </c>
      <c r="D6" s="1">
        <v>1.5583000183105469</v>
      </c>
      <c r="E6" s="1">
        <v>1.5607000589370728</v>
      </c>
      <c r="F6" s="1">
        <v>1.5607000589370728</v>
      </c>
      <c r="G6" s="1">
        <v>1.5626000165939331</v>
      </c>
      <c r="H6" s="1">
        <v>1.5652999877929687</v>
      </c>
      <c r="I6" s="1">
        <v>1.5635000467300415</v>
      </c>
      <c r="J6" s="1">
        <v>1.569100022315979</v>
      </c>
      <c r="K6" s="1">
        <v>1.5715999603271484</v>
      </c>
      <c r="L6" s="1">
        <v>1.5748000144958496</v>
      </c>
      <c r="N6" s="2">
        <v>6</v>
      </c>
      <c r="O6" s="2">
        <f>D7</f>
        <v>0.3591499924659729</v>
      </c>
    </row>
    <row r="7" spans="1:15" x14ac:dyDescent="0.3">
      <c r="A7" s="3" t="s">
        <v>0</v>
      </c>
      <c r="B7" s="2">
        <f>B4-(AVERAGE(B5:B6))</f>
        <v>0.24365001916885376</v>
      </c>
      <c r="C7" s="2">
        <f t="shared" ref="C7:L7" si="0">C4-(AVERAGE(C5:C6))</f>
        <v>0.30559998750686646</v>
      </c>
      <c r="D7" s="2">
        <f t="shared" si="0"/>
        <v>0.3591499924659729</v>
      </c>
      <c r="E7" s="2">
        <f t="shared" si="0"/>
        <v>0.40834999084472656</v>
      </c>
      <c r="F7" s="2">
        <f t="shared" si="0"/>
        <v>0.45935004949569702</v>
      </c>
      <c r="G7" s="2">
        <f t="shared" si="0"/>
        <v>0.52235007286071777</v>
      </c>
      <c r="H7" s="2">
        <f t="shared" si="0"/>
        <v>0.57450008392333984</v>
      </c>
      <c r="I7" s="2">
        <f t="shared" si="0"/>
        <v>0.63630002737045288</v>
      </c>
      <c r="J7" s="2">
        <f t="shared" si="0"/>
        <v>0.68735003471374512</v>
      </c>
      <c r="K7" s="2">
        <f t="shared" si="0"/>
        <v>0.7350500226020813</v>
      </c>
      <c r="L7" s="2">
        <f t="shared" si="0"/>
        <v>0.78119993209838867</v>
      </c>
      <c r="N7" s="2">
        <v>9</v>
      </c>
      <c r="O7" s="2">
        <f>E7</f>
        <v>0.40834999084472656</v>
      </c>
    </row>
    <row r="8" spans="1:15" x14ac:dyDescent="0.3">
      <c r="N8" s="2">
        <v>12</v>
      </c>
      <c r="O8" s="2">
        <f>F7</f>
        <v>0.45935004949569702</v>
      </c>
    </row>
    <row r="9" spans="1:15" x14ac:dyDescent="0.3">
      <c r="N9" s="2">
        <v>15</v>
      </c>
      <c r="O9" s="2">
        <f>G7</f>
        <v>0.52235007286071777</v>
      </c>
    </row>
    <row r="10" spans="1:15" x14ac:dyDescent="0.3">
      <c r="N10" s="2">
        <v>18</v>
      </c>
      <c r="O10" s="2">
        <f>H7</f>
        <v>0.57450008392333984</v>
      </c>
    </row>
    <row r="11" spans="1:15" x14ac:dyDescent="0.3">
      <c r="N11" s="2">
        <v>21</v>
      </c>
      <c r="O11" s="2">
        <f>I7</f>
        <v>0.63630002737045288</v>
      </c>
    </row>
    <row r="12" spans="1:15" x14ac:dyDescent="0.3">
      <c r="N12" s="2">
        <v>24</v>
      </c>
      <c r="O12" s="2">
        <f>J7</f>
        <v>0.68735003471374512</v>
      </c>
    </row>
    <row r="13" spans="1:15" x14ac:dyDescent="0.3">
      <c r="N13" s="2">
        <v>27</v>
      </c>
      <c r="O13" s="2">
        <f>K7</f>
        <v>0.7350500226020813</v>
      </c>
    </row>
    <row r="14" spans="1:15" x14ac:dyDescent="0.3">
      <c r="N14" s="2">
        <v>30</v>
      </c>
      <c r="O14" s="2">
        <f>L7</f>
        <v>0.78119993209838867</v>
      </c>
    </row>
    <row r="19" spans="1:15" x14ac:dyDescent="0.3">
      <c r="A19" s="1" t="s">
        <v>13</v>
      </c>
      <c r="B19" s="1">
        <v>1.7757999897003174</v>
      </c>
      <c r="C19" s="1">
        <v>1.8104000091552734</v>
      </c>
      <c r="D19" s="1">
        <v>1.8636000156402588</v>
      </c>
      <c r="E19" s="1">
        <v>1.9120999574661255</v>
      </c>
      <c r="F19" s="1">
        <v>1.961400032043457</v>
      </c>
      <c r="G19" s="1">
        <v>2.0139999389648437</v>
      </c>
      <c r="H19" s="1">
        <v>2.0569999217987061</v>
      </c>
      <c r="I19" s="1">
        <v>2.101099967956543</v>
      </c>
      <c r="J19" s="1">
        <v>2.1380000114440918</v>
      </c>
      <c r="K19" s="1">
        <v>2.1765999794006348</v>
      </c>
      <c r="L19" s="1">
        <v>2.2079000473022461</v>
      </c>
      <c r="N19" s="2">
        <v>0</v>
      </c>
      <c r="O19" s="2">
        <f>B22</f>
        <v>0.23114997148513794</v>
      </c>
    </row>
    <row r="20" spans="1:15" x14ac:dyDescent="0.3">
      <c r="A20" s="1" t="s">
        <v>15</v>
      </c>
      <c r="B20" s="1">
        <v>1.5218000411987305</v>
      </c>
      <c r="C20" s="1">
        <v>1.5023000240325928</v>
      </c>
      <c r="D20" s="1">
        <v>1.4996000528335571</v>
      </c>
      <c r="E20" s="1">
        <v>1.5010000467300415</v>
      </c>
      <c r="F20" s="1">
        <v>1.5011999607086182</v>
      </c>
      <c r="G20" s="1">
        <v>1.5003000497817993</v>
      </c>
      <c r="H20" s="1">
        <v>1.5039000511169434</v>
      </c>
      <c r="I20" s="1">
        <v>1.5067000389099121</v>
      </c>
      <c r="J20" s="1">
        <v>1.509600043296814</v>
      </c>
      <c r="K20" s="1">
        <v>1.5117000341415405</v>
      </c>
      <c r="L20" s="1">
        <v>1.5144000053405762</v>
      </c>
      <c r="N20" s="2">
        <v>3</v>
      </c>
      <c r="O20" s="2">
        <f>C22</f>
        <v>0.2774999737739563</v>
      </c>
    </row>
    <row r="21" spans="1:15" x14ac:dyDescent="0.3">
      <c r="A21" s="1" t="s">
        <v>16</v>
      </c>
      <c r="B21" s="1">
        <v>1.5674999952316284</v>
      </c>
      <c r="C21" s="1">
        <v>1.5635000467300415</v>
      </c>
      <c r="D21" s="1">
        <v>1.5583000183105469</v>
      </c>
      <c r="E21" s="1">
        <v>1.5607000589370728</v>
      </c>
      <c r="F21" s="1">
        <v>1.5607000589370728</v>
      </c>
      <c r="G21" s="1">
        <v>1.5626000165939331</v>
      </c>
      <c r="H21" s="1">
        <v>1.5652999877929687</v>
      </c>
      <c r="I21" s="1">
        <v>1.5635000467300415</v>
      </c>
      <c r="J21" s="1">
        <v>1.569100022315979</v>
      </c>
      <c r="K21" s="1">
        <v>1.5715999603271484</v>
      </c>
      <c r="L21" s="1">
        <v>1.5748000144958496</v>
      </c>
      <c r="N21" s="2">
        <v>6</v>
      </c>
      <c r="O21" s="2">
        <f>D22</f>
        <v>0.33464998006820679</v>
      </c>
    </row>
    <row r="22" spans="1:15" x14ac:dyDescent="0.3">
      <c r="A22" s="3" t="s">
        <v>0</v>
      </c>
      <c r="B22" s="2">
        <f>B19-(AVERAGE(B20:B21))</f>
        <v>0.23114997148513794</v>
      </c>
      <c r="C22" s="2">
        <f t="shared" ref="C22:L22" si="1">C19-(AVERAGE(C20:C21))</f>
        <v>0.2774999737739563</v>
      </c>
      <c r="D22" s="2">
        <f t="shared" si="1"/>
        <v>0.33464998006820679</v>
      </c>
      <c r="E22" s="2">
        <f t="shared" si="1"/>
        <v>0.38124990463256836</v>
      </c>
      <c r="F22" s="2">
        <f t="shared" si="1"/>
        <v>0.43045002222061157</v>
      </c>
      <c r="G22" s="2">
        <f t="shared" si="1"/>
        <v>0.48254990577697754</v>
      </c>
      <c r="H22" s="2">
        <f t="shared" si="1"/>
        <v>0.52239990234375</v>
      </c>
      <c r="I22" s="2">
        <f t="shared" si="1"/>
        <v>0.56599992513656616</v>
      </c>
      <c r="J22" s="2">
        <f t="shared" si="1"/>
        <v>0.59864997863769531</v>
      </c>
      <c r="K22" s="2">
        <f t="shared" si="1"/>
        <v>0.63494998216629028</v>
      </c>
      <c r="L22" s="2">
        <f t="shared" si="1"/>
        <v>0.6633000373840332</v>
      </c>
      <c r="N22" s="2">
        <v>9</v>
      </c>
      <c r="O22" s="2">
        <f>E22</f>
        <v>0.38124990463256836</v>
      </c>
    </row>
    <row r="23" spans="1:15" x14ac:dyDescent="0.3">
      <c r="N23" s="2">
        <v>12</v>
      </c>
      <c r="O23" s="2">
        <f>F22</f>
        <v>0.43045002222061157</v>
      </c>
    </row>
    <row r="24" spans="1:15" x14ac:dyDescent="0.3">
      <c r="N24" s="2">
        <v>15</v>
      </c>
      <c r="O24" s="2">
        <f>G22</f>
        <v>0.48254990577697754</v>
      </c>
    </row>
    <row r="25" spans="1:15" x14ac:dyDescent="0.3">
      <c r="N25" s="2">
        <v>18</v>
      </c>
      <c r="O25" s="2">
        <f>H22</f>
        <v>0.52239990234375</v>
      </c>
    </row>
    <row r="26" spans="1:15" x14ac:dyDescent="0.3">
      <c r="N26" s="2">
        <v>21</v>
      </c>
      <c r="O26" s="2">
        <f>I22</f>
        <v>0.56599992513656616</v>
      </c>
    </row>
    <row r="27" spans="1:15" x14ac:dyDescent="0.3">
      <c r="N27" s="2">
        <v>24</v>
      </c>
      <c r="O27" s="2">
        <f>J22</f>
        <v>0.59864997863769531</v>
      </c>
    </row>
    <row r="28" spans="1:15" x14ac:dyDescent="0.3">
      <c r="N28" s="2">
        <v>27</v>
      </c>
      <c r="O28" s="2">
        <f>K22</f>
        <v>0.63494998216629028</v>
      </c>
    </row>
    <row r="29" spans="1:15" x14ac:dyDescent="0.3">
      <c r="N29" s="2">
        <v>30</v>
      </c>
      <c r="O29" s="2">
        <f>L22</f>
        <v>0.6633000373840332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O12" sqref="O12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24</v>
      </c>
      <c r="B1" s="1">
        <v>1.5210000276565552</v>
      </c>
      <c r="C1" s="1">
        <v>1.5231000185012817</v>
      </c>
      <c r="D1" s="1">
        <v>1.5303000211715698</v>
      </c>
      <c r="E1" s="1">
        <v>1.5262999534606934</v>
      </c>
      <c r="F1" s="1">
        <v>1.5270999670028687</v>
      </c>
      <c r="G1" s="1">
        <v>1.5230000019073486</v>
      </c>
      <c r="H1" s="1">
        <v>1.5235999822616577</v>
      </c>
      <c r="I1" s="1">
        <v>1.5200999975204468</v>
      </c>
      <c r="J1" s="1">
        <v>1.5199999809265137</v>
      </c>
      <c r="K1" s="1">
        <v>1.5199999809265137</v>
      </c>
      <c r="L1" s="1">
        <v>1.5196000337600708</v>
      </c>
    </row>
    <row r="2" spans="1:21" x14ac:dyDescent="0.3">
      <c r="A2" s="1" t="s">
        <v>25</v>
      </c>
      <c r="B2" s="1">
        <v>1.6021000146865845</v>
      </c>
      <c r="C2" s="1">
        <v>1.6349999904632568</v>
      </c>
      <c r="D2" s="1">
        <v>1.6289999485015869</v>
      </c>
      <c r="E2" s="1">
        <v>1.618899941444397</v>
      </c>
      <c r="F2" s="1">
        <v>1.6131999492645264</v>
      </c>
      <c r="G2" s="1">
        <v>1.618899941444397</v>
      </c>
      <c r="H2" s="1">
        <v>1.614300012588501</v>
      </c>
      <c r="I2" s="1">
        <v>1.614300012588501</v>
      </c>
      <c r="J2" s="1">
        <v>1.6126999855041504</v>
      </c>
      <c r="K2" s="1">
        <v>1.6126999855041504</v>
      </c>
      <c r="L2" s="1">
        <v>1.6137000322341919</v>
      </c>
    </row>
    <row r="3" spans="1:21" x14ac:dyDescent="0.3">
      <c r="A3" s="1" t="s">
        <v>26</v>
      </c>
      <c r="B3" s="1">
        <v>1.6184999942779541</v>
      </c>
      <c r="C3" s="1">
        <v>1.5860999822616577</v>
      </c>
      <c r="D3" s="1">
        <v>1.5973000526428223</v>
      </c>
      <c r="E3" s="1">
        <v>1.5978000164031982</v>
      </c>
      <c r="F3" s="1">
        <v>1.5959000587463379</v>
      </c>
      <c r="G3" s="1">
        <v>1.5986000299453735</v>
      </c>
      <c r="H3" s="1">
        <v>1.5981999635696411</v>
      </c>
      <c r="I3" s="1">
        <v>1.598099946975708</v>
      </c>
      <c r="J3" s="1">
        <v>1.5976999998092651</v>
      </c>
      <c r="K3" s="1">
        <v>1.5980000495910645</v>
      </c>
      <c r="L3" s="1">
        <v>1.5983999967575073</v>
      </c>
    </row>
    <row r="5" spans="1:21" x14ac:dyDescent="0.3">
      <c r="A5" s="2">
        <v>0</v>
      </c>
      <c r="B5" s="1">
        <f>B1</f>
        <v>1.5210000276565552</v>
      </c>
      <c r="I5" s="2">
        <v>0</v>
      </c>
      <c r="J5" s="1">
        <f>B2</f>
        <v>1.6021000146865845</v>
      </c>
      <c r="Q5" s="2">
        <v>0</v>
      </c>
      <c r="R5" s="1">
        <f>B3</f>
        <v>1.6184999942779541</v>
      </c>
    </row>
    <row r="6" spans="1:21" x14ac:dyDescent="0.3">
      <c r="A6" s="2">
        <v>3</v>
      </c>
      <c r="B6" s="1">
        <f>C1</f>
        <v>1.5231000185012817</v>
      </c>
      <c r="I6" s="2">
        <v>3</v>
      </c>
      <c r="J6" s="1">
        <f>C2</f>
        <v>1.6349999904632568</v>
      </c>
      <c r="Q6" s="2">
        <v>3</v>
      </c>
      <c r="R6" s="1">
        <f>C3</f>
        <v>1.5860999822616577</v>
      </c>
    </row>
    <row r="7" spans="1:21" x14ac:dyDescent="0.3">
      <c r="A7" s="2">
        <v>6</v>
      </c>
      <c r="B7" s="1">
        <f>D1</f>
        <v>1.5303000211715698</v>
      </c>
      <c r="I7" s="2">
        <v>6</v>
      </c>
      <c r="J7" s="1">
        <f>D2</f>
        <v>1.6289999485015869</v>
      </c>
      <c r="Q7" s="2">
        <v>6</v>
      </c>
      <c r="R7" s="1">
        <f>D3</f>
        <v>1.5973000526428223</v>
      </c>
    </row>
    <row r="8" spans="1:21" x14ac:dyDescent="0.3">
      <c r="A8" s="2">
        <v>9</v>
      </c>
      <c r="B8" s="1">
        <f>E1</f>
        <v>1.5262999534606934</v>
      </c>
      <c r="I8" s="2">
        <v>9</v>
      </c>
      <c r="J8" s="1">
        <f>E2</f>
        <v>1.618899941444397</v>
      </c>
      <c r="Q8" s="2">
        <v>9</v>
      </c>
      <c r="R8" s="1">
        <f>E3</f>
        <v>1.5978000164031982</v>
      </c>
      <c r="U8" s="8"/>
    </row>
    <row r="9" spans="1:21" x14ac:dyDescent="0.3">
      <c r="A9" s="2">
        <v>12</v>
      </c>
      <c r="B9" s="1">
        <f>F1</f>
        <v>1.5270999670028687</v>
      </c>
      <c r="I9" s="2">
        <v>12</v>
      </c>
      <c r="J9" s="1">
        <f>F2</f>
        <v>1.6131999492645264</v>
      </c>
      <c r="Q9" s="2">
        <v>12</v>
      </c>
      <c r="R9" s="1">
        <f>F3</f>
        <v>1.5959000587463379</v>
      </c>
      <c r="U9" s="8"/>
    </row>
    <row r="10" spans="1:21" x14ac:dyDescent="0.3">
      <c r="A10" s="2">
        <v>15</v>
      </c>
      <c r="B10" s="1">
        <f>G1</f>
        <v>1.5230000019073486</v>
      </c>
      <c r="I10" s="2">
        <v>15</v>
      </c>
      <c r="J10" s="1">
        <f>G2</f>
        <v>1.618899941444397</v>
      </c>
      <c r="Q10" s="2">
        <v>15</v>
      </c>
      <c r="R10" s="1">
        <f>G3</f>
        <v>1.5986000299453735</v>
      </c>
    </row>
    <row r="11" spans="1:21" x14ac:dyDescent="0.3">
      <c r="A11" s="2">
        <v>18</v>
      </c>
      <c r="B11" s="1">
        <f>H1</f>
        <v>1.5235999822616577</v>
      </c>
      <c r="I11" s="2">
        <v>18</v>
      </c>
      <c r="J11" s="1">
        <f>H2</f>
        <v>1.614300012588501</v>
      </c>
      <c r="Q11" s="2">
        <v>18</v>
      </c>
      <c r="R11" s="1">
        <f>H3</f>
        <v>1.5981999635696411</v>
      </c>
      <c r="U11" s="8"/>
    </row>
    <row r="12" spans="1:21" x14ac:dyDescent="0.3">
      <c r="A12" s="2">
        <v>21</v>
      </c>
      <c r="B12" s="1">
        <f>I1</f>
        <v>1.5200999975204468</v>
      </c>
      <c r="I12" s="2">
        <v>21</v>
      </c>
      <c r="J12" s="1">
        <f>I2</f>
        <v>1.614300012588501</v>
      </c>
      <c r="Q12" s="2">
        <v>21</v>
      </c>
      <c r="R12" s="1">
        <f>I3</f>
        <v>1.598099946975708</v>
      </c>
    </row>
    <row r="13" spans="1:21" x14ac:dyDescent="0.3">
      <c r="A13" s="2">
        <v>24</v>
      </c>
      <c r="B13" s="1">
        <f>J1</f>
        <v>1.5199999809265137</v>
      </c>
      <c r="I13" s="2">
        <v>24</v>
      </c>
      <c r="J13" s="1">
        <f>J2</f>
        <v>1.6126999855041504</v>
      </c>
      <c r="Q13" s="2">
        <v>24</v>
      </c>
      <c r="R13" s="1">
        <f>J3</f>
        <v>1.5976999998092651</v>
      </c>
    </row>
    <row r="14" spans="1:21" x14ac:dyDescent="0.3">
      <c r="A14" s="2">
        <v>27</v>
      </c>
      <c r="B14" s="1">
        <f>K1</f>
        <v>1.5199999809265137</v>
      </c>
      <c r="I14" s="2">
        <v>27</v>
      </c>
      <c r="J14" s="1">
        <f>K2</f>
        <v>1.6126999855041504</v>
      </c>
      <c r="Q14" s="2">
        <v>27</v>
      </c>
      <c r="R14" s="1">
        <f>K3</f>
        <v>1.5980000495910645</v>
      </c>
    </row>
    <row r="15" spans="1:21" x14ac:dyDescent="0.3">
      <c r="A15" s="2">
        <v>30</v>
      </c>
      <c r="B15" s="1">
        <f>L1</f>
        <v>1.5196000337600708</v>
      </c>
      <c r="I15" s="2">
        <v>30</v>
      </c>
      <c r="J15" s="1">
        <f>L2</f>
        <v>1.6137000322341919</v>
      </c>
      <c r="Q15" s="2">
        <v>30</v>
      </c>
      <c r="R15" s="1">
        <f>L3</f>
        <v>1.5983999967575073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N97" sqref="N97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91153</v>
      </c>
    </row>
    <row r="4" spans="1:15" x14ac:dyDescent="0.3">
      <c r="A4" s="1" t="s">
        <v>18</v>
      </c>
      <c r="B4" s="1">
        <v>1.4206000566482544</v>
      </c>
      <c r="C4" s="1">
        <v>1.4632999897003174</v>
      </c>
      <c r="D4" s="1">
        <v>1.4937000274658203</v>
      </c>
      <c r="E4" s="1">
        <v>1.5225000381469727</v>
      </c>
      <c r="F4" s="1">
        <v>1.5699000358581543</v>
      </c>
      <c r="G4" s="1">
        <v>1.6111999750137329</v>
      </c>
      <c r="H4" s="1">
        <v>1.649399995803833</v>
      </c>
      <c r="I4" s="1">
        <v>1.6750999689102173</v>
      </c>
      <c r="J4" s="1">
        <v>1.6993999481201172</v>
      </c>
      <c r="K4" s="1">
        <v>1.7266999483108521</v>
      </c>
      <c r="L4" s="1">
        <v>1.7548999786376953</v>
      </c>
      <c r="N4" s="2">
        <v>0</v>
      </c>
      <c r="O4" s="2">
        <f>B6</f>
        <v>1.4206000566482544</v>
      </c>
    </row>
    <row r="5" spans="1:15" x14ac:dyDescent="0.3">
      <c r="N5" s="2">
        <v>3</v>
      </c>
      <c r="O5" s="2">
        <f>C6</f>
        <v>1.4632999897003174</v>
      </c>
    </row>
    <row r="6" spans="1:15" x14ac:dyDescent="0.3">
      <c r="A6" s="3" t="s">
        <v>0</v>
      </c>
      <c r="B6" s="2">
        <f>B4</f>
        <v>1.4206000566482544</v>
      </c>
      <c r="C6" s="2">
        <f t="shared" ref="C6:L6" si="0">C4</f>
        <v>1.4632999897003174</v>
      </c>
      <c r="D6" s="2">
        <f t="shared" si="0"/>
        <v>1.4937000274658203</v>
      </c>
      <c r="E6" s="2">
        <f t="shared" si="0"/>
        <v>1.5225000381469727</v>
      </c>
      <c r="F6" s="2">
        <f t="shared" si="0"/>
        <v>1.5699000358581543</v>
      </c>
      <c r="G6" s="2">
        <f t="shared" si="0"/>
        <v>1.6111999750137329</v>
      </c>
      <c r="H6" s="2">
        <f t="shared" si="0"/>
        <v>1.649399995803833</v>
      </c>
      <c r="I6" s="2">
        <f t="shared" si="0"/>
        <v>1.6750999689102173</v>
      </c>
      <c r="J6" s="2">
        <f t="shared" si="0"/>
        <v>1.6993999481201172</v>
      </c>
      <c r="K6" s="2">
        <f t="shared" si="0"/>
        <v>1.7266999483108521</v>
      </c>
      <c r="L6" s="2">
        <f t="shared" si="0"/>
        <v>1.7548999786376953</v>
      </c>
      <c r="N6" s="2">
        <v>6</v>
      </c>
      <c r="O6" s="2">
        <f>D6</f>
        <v>1.4937000274658203</v>
      </c>
    </row>
    <row r="7" spans="1:15" x14ac:dyDescent="0.3">
      <c r="N7" s="2">
        <v>9</v>
      </c>
      <c r="O7" s="2">
        <f>E6</f>
        <v>1.5225000381469727</v>
      </c>
    </row>
    <row r="8" spans="1:15" x14ac:dyDescent="0.3">
      <c r="N8" s="2">
        <v>12</v>
      </c>
      <c r="O8" s="2">
        <f>F6</f>
        <v>1.5699000358581543</v>
      </c>
    </row>
    <row r="9" spans="1:15" x14ac:dyDescent="0.3">
      <c r="N9" s="2">
        <v>15</v>
      </c>
      <c r="O9" s="2">
        <f>G6</f>
        <v>1.6111999750137329</v>
      </c>
    </row>
    <row r="10" spans="1:15" x14ac:dyDescent="0.3">
      <c r="N10" s="2">
        <v>18</v>
      </c>
      <c r="O10" s="2">
        <f>H6</f>
        <v>1.649399995803833</v>
      </c>
    </row>
    <row r="11" spans="1:15" x14ac:dyDescent="0.3">
      <c r="N11" s="2">
        <v>21</v>
      </c>
      <c r="O11" s="2">
        <f>I6</f>
        <v>1.6750999689102173</v>
      </c>
    </row>
    <row r="12" spans="1:15" x14ac:dyDescent="0.3">
      <c r="N12" s="2">
        <v>24</v>
      </c>
      <c r="O12" s="2">
        <f>J6</f>
        <v>1.6993999481201172</v>
      </c>
    </row>
    <row r="13" spans="1:15" x14ac:dyDescent="0.3">
      <c r="N13" s="2">
        <v>27</v>
      </c>
      <c r="O13" s="2">
        <f>K6</f>
        <v>1.7266999483108521</v>
      </c>
    </row>
    <row r="14" spans="1:15" x14ac:dyDescent="0.3">
      <c r="N14" s="2">
        <v>30</v>
      </c>
      <c r="O14" s="2">
        <f>L6</f>
        <v>1.7548999786376953</v>
      </c>
    </row>
    <row r="17" spans="1:15" x14ac:dyDescent="0.3">
      <c r="A17" s="10"/>
    </row>
    <row r="19" spans="1:15" x14ac:dyDescent="0.3">
      <c r="A19" s="1" t="s">
        <v>19</v>
      </c>
      <c r="B19" s="1">
        <v>1.9702999591827393</v>
      </c>
      <c r="C19" s="1">
        <v>1.9997999668121338</v>
      </c>
      <c r="D19" s="1">
        <v>2.0352001190185547</v>
      </c>
      <c r="E19" s="1">
        <v>2.0601999759674072</v>
      </c>
      <c r="F19" s="1">
        <v>2.0964999198913574</v>
      </c>
      <c r="G19" s="1">
        <v>2.1254000663757324</v>
      </c>
      <c r="H19" s="1">
        <v>2.1507000923156738</v>
      </c>
      <c r="I19" s="1">
        <v>2.152400016784668</v>
      </c>
      <c r="J19" s="1">
        <v>2.1628000736236572</v>
      </c>
      <c r="K19" s="1">
        <v>2.1719000339508057</v>
      </c>
      <c r="L19" s="1">
        <v>2.1888999938964844</v>
      </c>
      <c r="N19" s="2">
        <v>0</v>
      </c>
      <c r="O19" s="2">
        <f>B21</f>
        <v>1.9702999591827393</v>
      </c>
    </row>
    <row r="20" spans="1:15" x14ac:dyDescent="0.3">
      <c r="N20" s="2">
        <v>3</v>
      </c>
      <c r="O20" s="2">
        <f>C21</f>
        <v>1.9997999668121338</v>
      </c>
    </row>
    <row r="21" spans="1:15" x14ac:dyDescent="0.3">
      <c r="A21" s="3" t="s">
        <v>0</v>
      </c>
      <c r="B21" s="2">
        <f>B19</f>
        <v>1.9702999591827393</v>
      </c>
      <c r="C21" s="2">
        <f t="shared" ref="C21:L21" si="1">C19</f>
        <v>1.9997999668121338</v>
      </c>
      <c r="D21" s="2">
        <f t="shared" si="1"/>
        <v>2.0352001190185547</v>
      </c>
      <c r="E21" s="2">
        <f t="shared" si="1"/>
        <v>2.0601999759674072</v>
      </c>
      <c r="F21" s="2">
        <f t="shared" si="1"/>
        <v>2.0964999198913574</v>
      </c>
      <c r="G21" s="2">
        <f t="shared" si="1"/>
        <v>2.1254000663757324</v>
      </c>
      <c r="H21" s="2">
        <f t="shared" si="1"/>
        <v>2.1507000923156738</v>
      </c>
      <c r="I21" s="2">
        <f t="shared" si="1"/>
        <v>2.152400016784668</v>
      </c>
      <c r="J21" s="2">
        <f t="shared" si="1"/>
        <v>2.1628000736236572</v>
      </c>
      <c r="K21" s="2">
        <f t="shared" si="1"/>
        <v>2.1719000339508057</v>
      </c>
      <c r="L21" s="2">
        <f t="shared" si="1"/>
        <v>2.1888999938964844</v>
      </c>
      <c r="N21" s="2">
        <v>6</v>
      </c>
      <c r="O21" s="2">
        <f>D21</f>
        <v>2.0352001190185547</v>
      </c>
    </row>
    <row r="22" spans="1:15" x14ac:dyDescent="0.3">
      <c r="N22" s="2">
        <v>9</v>
      </c>
      <c r="O22" s="2">
        <f>E21</f>
        <v>2.0601999759674072</v>
      </c>
    </row>
    <row r="23" spans="1:15" x14ac:dyDescent="0.3">
      <c r="N23" s="2">
        <v>12</v>
      </c>
      <c r="O23" s="2">
        <f>F21</f>
        <v>2.0964999198913574</v>
      </c>
    </row>
    <row r="24" spans="1:15" x14ac:dyDescent="0.3">
      <c r="N24" s="2">
        <v>15</v>
      </c>
      <c r="O24" s="2">
        <f>G21</f>
        <v>2.1254000663757324</v>
      </c>
    </row>
    <row r="25" spans="1:15" x14ac:dyDescent="0.3">
      <c r="N25" s="2">
        <v>18</v>
      </c>
      <c r="O25" s="2">
        <f>H21</f>
        <v>2.1507000923156738</v>
      </c>
    </row>
    <row r="26" spans="1:15" x14ac:dyDescent="0.3">
      <c r="N26" s="2">
        <v>21</v>
      </c>
      <c r="O26" s="2">
        <f>I21</f>
        <v>2.152400016784668</v>
      </c>
    </row>
    <row r="27" spans="1:15" x14ac:dyDescent="0.3">
      <c r="N27" s="2">
        <v>24</v>
      </c>
      <c r="O27" s="2">
        <f>J21</f>
        <v>2.1628000736236572</v>
      </c>
    </row>
    <row r="28" spans="1:15" x14ac:dyDescent="0.3">
      <c r="N28" s="2">
        <v>27</v>
      </c>
      <c r="O28" s="2">
        <f>K21</f>
        <v>2.1719000339508057</v>
      </c>
    </row>
    <row r="29" spans="1:15" x14ac:dyDescent="0.3">
      <c r="N29" s="2">
        <v>30</v>
      </c>
      <c r="O29" s="2">
        <f>L21</f>
        <v>2.1888999938964844</v>
      </c>
    </row>
    <row r="35" spans="1:15" x14ac:dyDescent="0.3">
      <c r="A35" s="1" t="s">
        <v>20</v>
      </c>
      <c r="B35" s="1">
        <v>1.7063000202178955</v>
      </c>
      <c r="C35" s="1">
        <v>1.7470999956130981</v>
      </c>
      <c r="D35" s="1">
        <v>1.8051999807357788</v>
      </c>
      <c r="E35" s="1">
        <v>1.8631999492645264</v>
      </c>
      <c r="F35" s="1">
        <v>1.9196000099182129</v>
      </c>
      <c r="G35" s="1">
        <v>1.9716999530792236</v>
      </c>
      <c r="H35" s="1">
        <v>2.0302000045776367</v>
      </c>
      <c r="I35" s="1">
        <v>2.072700023651123</v>
      </c>
      <c r="J35" s="1">
        <v>2.1182999610900879</v>
      </c>
      <c r="K35" s="1">
        <v>2.1515998840332031</v>
      </c>
      <c r="L35" s="1">
        <v>2.1879000663757324</v>
      </c>
      <c r="N35" s="2">
        <v>0</v>
      </c>
      <c r="O35" s="2">
        <f>B37</f>
        <v>1.7063000202178955</v>
      </c>
    </row>
    <row r="36" spans="1:15" x14ac:dyDescent="0.3">
      <c r="N36" s="2">
        <v>3</v>
      </c>
      <c r="O36" s="2">
        <f>C37</f>
        <v>1.7470999956130981</v>
      </c>
    </row>
    <row r="37" spans="1:15" x14ac:dyDescent="0.3">
      <c r="A37" s="3" t="s">
        <v>0</v>
      </c>
      <c r="B37" s="2">
        <f>B35</f>
        <v>1.7063000202178955</v>
      </c>
      <c r="C37" s="2">
        <f t="shared" ref="C37:L37" si="2">C35</f>
        <v>1.7470999956130981</v>
      </c>
      <c r="D37" s="2">
        <f t="shared" si="2"/>
        <v>1.8051999807357788</v>
      </c>
      <c r="E37" s="2">
        <f t="shared" si="2"/>
        <v>1.8631999492645264</v>
      </c>
      <c r="F37" s="2">
        <f t="shared" si="2"/>
        <v>1.9196000099182129</v>
      </c>
      <c r="G37" s="2">
        <f t="shared" si="2"/>
        <v>1.9716999530792236</v>
      </c>
      <c r="H37" s="2">
        <f t="shared" si="2"/>
        <v>2.0302000045776367</v>
      </c>
      <c r="I37" s="2">
        <f t="shared" si="2"/>
        <v>2.072700023651123</v>
      </c>
      <c r="J37" s="2">
        <f t="shared" si="2"/>
        <v>2.1182999610900879</v>
      </c>
      <c r="K37" s="2">
        <f t="shared" si="2"/>
        <v>2.1515998840332031</v>
      </c>
      <c r="L37" s="2">
        <f t="shared" si="2"/>
        <v>2.1879000663757324</v>
      </c>
      <c r="N37" s="2">
        <v>6</v>
      </c>
      <c r="O37" s="2">
        <f>D37</f>
        <v>1.8051999807357788</v>
      </c>
    </row>
    <row r="38" spans="1:15" x14ac:dyDescent="0.3">
      <c r="N38" s="2">
        <v>9</v>
      </c>
      <c r="O38" s="2">
        <f>E37</f>
        <v>1.8631999492645264</v>
      </c>
    </row>
    <row r="39" spans="1:15" x14ac:dyDescent="0.3">
      <c r="N39" s="2">
        <v>12</v>
      </c>
      <c r="O39" s="2">
        <f>F37</f>
        <v>1.9196000099182129</v>
      </c>
    </row>
    <row r="40" spans="1:15" x14ac:dyDescent="0.3">
      <c r="N40" s="2">
        <v>15</v>
      </c>
      <c r="O40" s="2">
        <f>G37</f>
        <v>1.9716999530792236</v>
      </c>
    </row>
    <row r="41" spans="1:15" x14ac:dyDescent="0.3">
      <c r="N41" s="2">
        <v>18</v>
      </c>
      <c r="O41" s="2">
        <f>H37</f>
        <v>2.0302000045776367</v>
      </c>
    </row>
    <row r="42" spans="1:15" x14ac:dyDescent="0.3">
      <c r="N42" s="2">
        <v>21</v>
      </c>
      <c r="O42" s="2">
        <f>I37</f>
        <v>2.072700023651123</v>
      </c>
    </row>
    <row r="43" spans="1:15" x14ac:dyDescent="0.3">
      <c r="A43" s="7"/>
      <c r="N43" s="2">
        <v>24</v>
      </c>
      <c r="O43" s="2">
        <f>J37</f>
        <v>2.1182999610900879</v>
      </c>
    </row>
    <row r="44" spans="1:15" x14ac:dyDescent="0.3">
      <c r="N44" s="2">
        <v>27</v>
      </c>
      <c r="O44" s="2">
        <f>K37</f>
        <v>2.1515998840332031</v>
      </c>
    </row>
    <row r="45" spans="1:15" x14ac:dyDescent="0.3">
      <c r="N45" s="2">
        <v>30</v>
      </c>
      <c r="O45" s="2">
        <f>L37</f>
        <v>2.1879000663757324</v>
      </c>
    </row>
    <row r="51" spans="1:15" x14ac:dyDescent="0.3">
      <c r="A51" s="1" t="s">
        <v>21</v>
      </c>
      <c r="B51" s="1">
        <v>1.684499979019165</v>
      </c>
      <c r="C51" s="1">
        <v>1.7110999822616577</v>
      </c>
      <c r="D51" s="1">
        <v>1.7451000213623047</v>
      </c>
      <c r="E51" s="1">
        <v>1.7877000570297241</v>
      </c>
      <c r="F51" s="1">
        <v>1.8224999904632568</v>
      </c>
      <c r="G51" s="1">
        <v>1.8592000007629395</v>
      </c>
      <c r="H51" s="1">
        <v>1.8940999507904053</v>
      </c>
      <c r="I51" s="1">
        <v>1.9042999744415283</v>
      </c>
      <c r="J51" s="1">
        <v>1.9212000370025635</v>
      </c>
      <c r="K51" s="1">
        <v>1.9298000335693359</v>
      </c>
      <c r="L51" s="1">
        <v>1.9448000192642212</v>
      </c>
      <c r="N51" s="2">
        <v>0</v>
      </c>
      <c r="O51" s="2">
        <f>B53</f>
        <v>1.684499979019165</v>
      </c>
    </row>
    <row r="52" spans="1:15" x14ac:dyDescent="0.3">
      <c r="N52" s="2">
        <v>3</v>
      </c>
      <c r="O52" s="2">
        <f>C53</f>
        <v>1.7110999822616577</v>
      </c>
    </row>
    <row r="53" spans="1:15" x14ac:dyDescent="0.3">
      <c r="A53" s="3" t="s">
        <v>0</v>
      </c>
      <c r="B53" s="2">
        <f>B51</f>
        <v>1.684499979019165</v>
      </c>
      <c r="C53" s="2">
        <f t="shared" ref="C53:L53" si="3">C51</f>
        <v>1.7110999822616577</v>
      </c>
      <c r="D53" s="2">
        <f t="shared" si="3"/>
        <v>1.7451000213623047</v>
      </c>
      <c r="E53" s="2">
        <f t="shared" si="3"/>
        <v>1.7877000570297241</v>
      </c>
      <c r="F53" s="2">
        <f t="shared" si="3"/>
        <v>1.8224999904632568</v>
      </c>
      <c r="G53" s="2">
        <f t="shared" si="3"/>
        <v>1.8592000007629395</v>
      </c>
      <c r="H53" s="2">
        <f t="shared" si="3"/>
        <v>1.8940999507904053</v>
      </c>
      <c r="I53" s="2">
        <f t="shared" si="3"/>
        <v>1.9042999744415283</v>
      </c>
      <c r="J53" s="2">
        <f t="shared" si="3"/>
        <v>1.9212000370025635</v>
      </c>
      <c r="K53" s="2">
        <f t="shared" si="3"/>
        <v>1.9298000335693359</v>
      </c>
      <c r="L53" s="2">
        <f t="shared" si="3"/>
        <v>1.9448000192642212</v>
      </c>
      <c r="N53" s="2">
        <v>6</v>
      </c>
      <c r="O53" s="2">
        <f>D53</f>
        <v>1.7451000213623047</v>
      </c>
    </row>
    <row r="54" spans="1:15" x14ac:dyDescent="0.3">
      <c r="N54" s="2">
        <v>9</v>
      </c>
      <c r="O54" s="2">
        <f>E53</f>
        <v>1.7877000570297241</v>
      </c>
    </row>
    <row r="55" spans="1:15" x14ac:dyDescent="0.3">
      <c r="N55" s="2">
        <v>12</v>
      </c>
      <c r="O55" s="2">
        <f>F53</f>
        <v>1.8224999904632568</v>
      </c>
    </row>
    <row r="56" spans="1:15" x14ac:dyDescent="0.3">
      <c r="N56" s="2">
        <v>15</v>
      </c>
      <c r="O56" s="2">
        <f>G53</f>
        <v>1.8592000007629395</v>
      </c>
    </row>
    <row r="57" spans="1:15" x14ac:dyDescent="0.3">
      <c r="N57" s="2">
        <v>18</v>
      </c>
      <c r="O57" s="2">
        <f>H53</f>
        <v>1.8940999507904053</v>
      </c>
    </row>
    <row r="58" spans="1:15" x14ac:dyDescent="0.3">
      <c r="N58" s="2">
        <v>21</v>
      </c>
      <c r="O58" s="2">
        <f>I53</f>
        <v>1.9042999744415283</v>
      </c>
    </row>
    <row r="59" spans="1:15" x14ac:dyDescent="0.3">
      <c r="N59" s="2">
        <v>24</v>
      </c>
      <c r="O59" s="2">
        <f>J53</f>
        <v>1.9212000370025635</v>
      </c>
    </row>
    <row r="60" spans="1:15" x14ac:dyDescent="0.3">
      <c r="N60" s="2">
        <v>27</v>
      </c>
      <c r="O60" s="2">
        <f>K53</f>
        <v>1.9298000335693359</v>
      </c>
    </row>
    <row r="61" spans="1:15" x14ac:dyDescent="0.3">
      <c r="N61" s="2">
        <v>30</v>
      </c>
      <c r="O61" s="2">
        <f>L53</f>
        <v>1.9448000192642212</v>
      </c>
    </row>
    <row r="68" spans="1:15" x14ac:dyDescent="0.3">
      <c r="A68" s="1" t="s">
        <v>22</v>
      </c>
      <c r="B68" s="1">
        <v>1.8969000577926636</v>
      </c>
      <c r="C68" s="1">
        <v>1.9462000131607056</v>
      </c>
      <c r="D68" s="1">
        <v>1.9866000413894653</v>
      </c>
      <c r="E68" s="1">
        <v>2.0344998836517334</v>
      </c>
      <c r="F68" s="1">
        <v>2.0998001098632813</v>
      </c>
      <c r="G68" s="1">
        <v>2.1463000774383545</v>
      </c>
      <c r="H68" s="1">
        <v>2.1805000305175781</v>
      </c>
      <c r="I68" s="1">
        <v>2.2018001079559326</v>
      </c>
      <c r="J68" s="1">
        <v>2.2223000526428223</v>
      </c>
      <c r="K68" s="1">
        <v>2.2181000709533691</v>
      </c>
      <c r="L68" s="1">
        <v>2.2227001190185547</v>
      </c>
      <c r="N68" s="2">
        <v>0</v>
      </c>
      <c r="O68" s="2">
        <f>B70</f>
        <v>1.8969000577926636</v>
      </c>
    </row>
    <row r="69" spans="1:15" x14ac:dyDescent="0.3">
      <c r="N69" s="2">
        <v>3</v>
      </c>
      <c r="O69" s="2">
        <f>C70</f>
        <v>1.9462000131607056</v>
      </c>
    </row>
    <row r="70" spans="1:15" x14ac:dyDescent="0.3">
      <c r="A70" s="3" t="s">
        <v>0</v>
      </c>
      <c r="B70" s="2">
        <f>B68</f>
        <v>1.8969000577926636</v>
      </c>
      <c r="C70" s="2">
        <f t="shared" ref="C70:L70" si="4">C68</f>
        <v>1.9462000131607056</v>
      </c>
      <c r="D70" s="2">
        <f t="shared" si="4"/>
        <v>1.9866000413894653</v>
      </c>
      <c r="E70" s="2">
        <f t="shared" si="4"/>
        <v>2.0344998836517334</v>
      </c>
      <c r="F70" s="2">
        <f t="shared" si="4"/>
        <v>2.0998001098632813</v>
      </c>
      <c r="G70" s="2">
        <f t="shared" si="4"/>
        <v>2.1463000774383545</v>
      </c>
      <c r="H70" s="2">
        <f t="shared" si="4"/>
        <v>2.1805000305175781</v>
      </c>
      <c r="I70" s="2">
        <f t="shared" si="4"/>
        <v>2.2018001079559326</v>
      </c>
      <c r="J70" s="2">
        <f t="shared" si="4"/>
        <v>2.2223000526428223</v>
      </c>
      <c r="K70" s="2">
        <f t="shared" si="4"/>
        <v>2.2181000709533691</v>
      </c>
      <c r="L70" s="2">
        <f t="shared" si="4"/>
        <v>2.2227001190185547</v>
      </c>
      <c r="N70" s="2">
        <v>6</v>
      </c>
      <c r="O70" s="2">
        <f>D70</f>
        <v>1.9866000413894653</v>
      </c>
    </row>
    <row r="71" spans="1:15" x14ac:dyDescent="0.3">
      <c r="N71" s="2">
        <v>9</v>
      </c>
      <c r="O71" s="2">
        <f>E70</f>
        <v>2.0344998836517334</v>
      </c>
    </row>
    <row r="72" spans="1:15" x14ac:dyDescent="0.3">
      <c r="N72" s="2">
        <v>12</v>
      </c>
      <c r="O72" s="2">
        <f>F70</f>
        <v>2.0998001098632813</v>
      </c>
    </row>
    <row r="73" spans="1:15" x14ac:dyDescent="0.3">
      <c r="N73" s="2">
        <v>15</v>
      </c>
      <c r="O73" s="2">
        <f>G70</f>
        <v>2.1463000774383545</v>
      </c>
    </row>
    <row r="74" spans="1:15" x14ac:dyDescent="0.3">
      <c r="N74" s="2">
        <v>18</v>
      </c>
      <c r="O74" s="2">
        <f>H70</f>
        <v>2.1805000305175781</v>
      </c>
    </row>
    <row r="75" spans="1:15" x14ac:dyDescent="0.3">
      <c r="N75" s="2">
        <v>21</v>
      </c>
      <c r="O75" s="2">
        <f>I70</f>
        <v>2.2018001079559326</v>
      </c>
    </row>
    <row r="76" spans="1:15" x14ac:dyDescent="0.3">
      <c r="N76" s="2">
        <v>24</v>
      </c>
      <c r="O76" s="2">
        <f>J70</f>
        <v>2.2223000526428223</v>
      </c>
    </row>
    <row r="77" spans="1:15" x14ac:dyDescent="0.3">
      <c r="N77" s="2">
        <v>27</v>
      </c>
      <c r="O77" s="2">
        <f>K70</f>
        <v>2.2181000709533691</v>
      </c>
    </row>
    <row r="78" spans="1:15" x14ac:dyDescent="0.3">
      <c r="N78" s="2">
        <v>30</v>
      </c>
      <c r="O78" s="2">
        <f>L70</f>
        <v>2.2227001190185547</v>
      </c>
    </row>
    <row r="85" spans="1:15" x14ac:dyDescent="0.3">
      <c r="A85" s="1" t="s">
        <v>23</v>
      </c>
      <c r="B85" s="1">
        <v>1.4320000410079956</v>
      </c>
      <c r="C85" s="1">
        <v>1.4503999948501587</v>
      </c>
      <c r="D85" s="1">
        <v>1.4936000108718872</v>
      </c>
      <c r="E85" s="1">
        <v>1.5404000282287598</v>
      </c>
      <c r="F85" s="1">
        <v>1.6124999523162842</v>
      </c>
      <c r="G85" s="1">
        <v>1.6718000173568726</v>
      </c>
      <c r="H85" s="1">
        <v>1.7129000425338745</v>
      </c>
      <c r="I85" s="1">
        <v>1.7444000244140625</v>
      </c>
      <c r="J85" s="1">
        <v>1.7496999502182007</v>
      </c>
      <c r="K85" s="1">
        <v>1.7117999792098999</v>
      </c>
      <c r="L85" s="1">
        <v>1.6742000579833984</v>
      </c>
      <c r="N85" s="2">
        <v>0</v>
      </c>
      <c r="O85" s="2">
        <f>B87</f>
        <v>1.4320000410079956</v>
      </c>
    </row>
    <row r="86" spans="1:15" x14ac:dyDescent="0.3">
      <c r="N86" s="2">
        <v>3</v>
      </c>
      <c r="O86" s="2">
        <f>C87</f>
        <v>1.4503999948501587</v>
      </c>
    </row>
    <row r="87" spans="1:15" x14ac:dyDescent="0.3">
      <c r="A87" s="3" t="s">
        <v>0</v>
      </c>
      <c r="B87" s="2">
        <f>B85</f>
        <v>1.4320000410079956</v>
      </c>
      <c r="C87" s="2">
        <f t="shared" ref="C87:L87" si="5">C85</f>
        <v>1.4503999948501587</v>
      </c>
      <c r="D87" s="2">
        <f t="shared" si="5"/>
        <v>1.4936000108718872</v>
      </c>
      <c r="E87" s="2">
        <f t="shared" si="5"/>
        <v>1.5404000282287598</v>
      </c>
      <c r="F87" s="2">
        <f t="shared" si="5"/>
        <v>1.6124999523162842</v>
      </c>
      <c r="G87" s="2">
        <f t="shared" si="5"/>
        <v>1.6718000173568726</v>
      </c>
      <c r="H87" s="2">
        <f t="shared" si="5"/>
        <v>1.7129000425338745</v>
      </c>
      <c r="I87" s="2">
        <f t="shared" si="5"/>
        <v>1.7444000244140625</v>
      </c>
      <c r="J87" s="2">
        <f t="shared" si="5"/>
        <v>1.7496999502182007</v>
      </c>
      <c r="K87" s="2">
        <f t="shared" si="5"/>
        <v>1.7117999792098999</v>
      </c>
      <c r="L87" s="2">
        <f t="shared" si="5"/>
        <v>1.6742000579833984</v>
      </c>
      <c r="N87" s="2">
        <v>6</v>
      </c>
      <c r="O87" s="2">
        <f>D87</f>
        <v>1.4936000108718872</v>
      </c>
    </row>
    <row r="88" spans="1:15" x14ac:dyDescent="0.3">
      <c r="N88" s="2">
        <v>9</v>
      </c>
      <c r="O88" s="2">
        <f>E87</f>
        <v>1.5404000282287598</v>
      </c>
    </row>
    <row r="89" spans="1:15" x14ac:dyDescent="0.3">
      <c r="N89" s="2">
        <v>12</v>
      </c>
      <c r="O89" s="2">
        <f>F87</f>
        <v>1.6124999523162842</v>
      </c>
    </row>
    <row r="90" spans="1:15" x14ac:dyDescent="0.3">
      <c r="N90" s="2">
        <v>15</v>
      </c>
      <c r="O90" s="2">
        <f>G87</f>
        <v>1.6718000173568726</v>
      </c>
    </row>
    <row r="91" spans="1:15" x14ac:dyDescent="0.3">
      <c r="N91" s="2">
        <v>18</v>
      </c>
      <c r="O91" s="2">
        <f>H87</f>
        <v>1.7129000425338745</v>
      </c>
    </row>
    <row r="92" spans="1:15" x14ac:dyDescent="0.3">
      <c r="N92" s="2">
        <v>21</v>
      </c>
      <c r="O92" s="2">
        <f>I87</f>
        <v>1.7444000244140625</v>
      </c>
    </row>
    <row r="93" spans="1:15" x14ac:dyDescent="0.3">
      <c r="N93" s="2">
        <v>24</v>
      </c>
      <c r="O93" s="2">
        <f>J87</f>
        <v>1.7496999502182007</v>
      </c>
    </row>
    <row r="94" spans="1:15" x14ac:dyDescent="0.3">
      <c r="N94" s="2">
        <v>27</v>
      </c>
      <c r="O94" s="2">
        <f>K87</f>
        <v>1.7117999792098999</v>
      </c>
    </row>
    <row r="95" spans="1:15" x14ac:dyDescent="0.3">
      <c r="N95" s="2">
        <v>30</v>
      </c>
      <c r="O95" s="2">
        <f>L87</f>
        <v>1.6742000579833984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N22" sqref="N22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1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2">
        <v>91172</v>
      </c>
      <c r="B3" s="12" t="s">
        <v>17</v>
      </c>
      <c r="C3" s="9">
        <v>1</v>
      </c>
      <c r="D3">
        <v>1.8100000000000002E-2</v>
      </c>
      <c r="E3" s="1">
        <v>2.0000000000000001E-4</v>
      </c>
      <c r="F3" s="1">
        <f t="shared" ref="F3:F4" si="0">D3-E3</f>
        <v>1.7900000000000003E-2</v>
      </c>
      <c r="G3" s="1">
        <v>6.5299999999999997E-2</v>
      </c>
      <c r="H3" s="1">
        <f t="shared" ref="H3:H4" si="1">F3/G3</f>
        <v>0.2741194486983155</v>
      </c>
      <c r="I3" s="1">
        <v>64.8</v>
      </c>
      <c r="J3" s="6">
        <f t="shared" ref="J3:J4" si="2">(H3*60*50000*100)/(1000*50*0.6*I3)</f>
        <v>42.302384058382025</v>
      </c>
    </row>
    <row r="4" spans="1:10" x14ac:dyDescent="0.3">
      <c r="A4" s="12"/>
      <c r="B4" s="12"/>
      <c r="C4" s="9">
        <v>2</v>
      </c>
      <c r="D4">
        <v>1.47E-2</v>
      </c>
      <c r="E4" s="1">
        <v>2.0000000000000001E-4</v>
      </c>
      <c r="F4" s="1">
        <f t="shared" si="0"/>
        <v>1.4499999999999999E-2</v>
      </c>
      <c r="G4" s="1">
        <v>6.5299999999999997E-2</v>
      </c>
      <c r="H4" s="1">
        <f t="shared" si="1"/>
        <v>0.222052067381317</v>
      </c>
      <c r="I4" s="1">
        <v>64.8</v>
      </c>
      <c r="J4" s="6">
        <f t="shared" si="2"/>
        <v>34.267294348968669</v>
      </c>
    </row>
    <row r="6" spans="1:10" x14ac:dyDescent="0.3">
      <c r="D6" s="1"/>
      <c r="E6" s="1"/>
      <c r="F6" s="1"/>
      <c r="G6" s="1"/>
      <c r="H6" s="1"/>
      <c r="I6" s="1"/>
      <c r="J6" s="1"/>
    </row>
    <row r="7" spans="1:10" x14ac:dyDescent="0.3">
      <c r="A7">
        <v>2</v>
      </c>
    </row>
    <row r="8" spans="1:10" ht="28.8" x14ac:dyDescent="0.3">
      <c r="A8" s="4" t="s">
        <v>1</v>
      </c>
      <c r="B8" s="4" t="s">
        <v>2</v>
      </c>
      <c r="C8" s="4" t="s">
        <v>10</v>
      </c>
      <c r="D8" s="5" t="s">
        <v>3</v>
      </c>
      <c r="E8" s="4" t="s">
        <v>4</v>
      </c>
      <c r="F8" s="5" t="s">
        <v>5</v>
      </c>
      <c r="G8" s="4" t="s">
        <v>6</v>
      </c>
      <c r="H8" s="4" t="s">
        <v>7</v>
      </c>
      <c r="I8" s="11" t="s">
        <v>8</v>
      </c>
      <c r="J8" s="4" t="s">
        <v>9</v>
      </c>
    </row>
    <row r="9" spans="1:10" x14ac:dyDescent="0.3">
      <c r="A9" s="12">
        <v>91172</v>
      </c>
      <c r="B9" s="12" t="s">
        <v>17</v>
      </c>
      <c r="C9" s="11">
        <v>1</v>
      </c>
      <c r="D9">
        <v>1.1299999999999999E-2</v>
      </c>
      <c r="E9" s="1">
        <v>1E-4</v>
      </c>
      <c r="F9" s="1">
        <f t="shared" ref="F9:F14" si="3">D9-E9</f>
        <v>1.12E-2</v>
      </c>
      <c r="G9" s="1">
        <v>6.2300000000000001E-2</v>
      </c>
      <c r="H9" s="1">
        <f t="shared" ref="H9:H14" si="4">F9/G9</f>
        <v>0.1797752808988764</v>
      </c>
      <c r="I9" s="1">
        <v>64.8</v>
      </c>
      <c r="J9" s="6">
        <f t="shared" ref="J9:J14" si="5">(H9*60*50000*100)/(1000*50*0.6*I9)</f>
        <v>27.743098904147594</v>
      </c>
    </row>
    <row r="10" spans="1:10" x14ac:dyDescent="0.3">
      <c r="A10" s="12"/>
      <c r="B10" s="12"/>
      <c r="C10" s="11">
        <v>2</v>
      </c>
      <c r="D10">
        <v>7.3000000000000001E-3</v>
      </c>
      <c r="E10" s="1">
        <v>1E-4</v>
      </c>
      <c r="F10" s="1">
        <f t="shared" si="3"/>
        <v>7.1999999999999998E-3</v>
      </c>
      <c r="G10" s="1">
        <v>6.2300000000000001E-2</v>
      </c>
      <c r="H10" s="1">
        <f t="shared" si="4"/>
        <v>0.11556982343499198</v>
      </c>
      <c r="I10" s="1">
        <v>64.8</v>
      </c>
      <c r="J10" s="6">
        <f t="shared" si="5"/>
        <v>17.834849295523455</v>
      </c>
    </row>
    <row r="11" spans="1:10" x14ac:dyDescent="0.3">
      <c r="A11" s="12"/>
      <c r="B11" s="12"/>
      <c r="C11" s="11">
        <v>3</v>
      </c>
      <c r="D11">
        <v>1.67E-2</v>
      </c>
      <c r="E11" s="1">
        <v>1E-4</v>
      </c>
      <c r="F11" s="1">
        <f t="shared" si="3"/>
        <v>1.66E-2</v>
      </c>
      <c r="G11" s="1">
        <v>6.2300000000000001E-2</v>
      </c>
      <c r="H11" s="1">
        <f t="shared" si="4"/>
        <v>0.2664526484751204</v>
      </c>
      <c r="I11" s="1">
        <v>64.8</v>
      </c>
      <c r="J11" s="6">
        <f t="shared" si="5"/>
        <v>41.119235875790181</v>
      </c>
    </row>
    <row r="12" spans="1:10" x14ac:dyDescent="0.3">
      <c r="A12" s="12"/>
      <c r="B12" s="12"/>
      <c r="C12" s="11">
        <v>4</v>
      </c>
      <c r="D12">
        <v>9.1000000000000004E-3</v>
      </c>
      <c r="E12" s="1">
        <v>1E-4</v>
      </c>
      <c r="F12" s="1">
        <f t="shared" si="3"/>
        <v>9.0000000000000011E-3</v>
      </c>
      <c r="G12" s="1">
        <v>6.2300000000000001E-2</v>
      </c>
      <c r="H12" s="1">
        <f t="shared" si="4"/>
        <v>0.14446227929373998</v>
      </c>
      <c r="I12" s="1">
        <v>64.8</v>
      </c>
      <c r="J12" s="6">
        <f t="shared" si="5"/>
        <v>22.293561619404315</v>
      </c>
    </row>
    <row r="13" spans="1:10" x14ac:dyDescent="0.3">
      <c r="A13" s="12"/>
      <c r="B13" s="12"/>
      <c r="C13" s="11">
        <v>5</v>
      </c>
      <c r="D13">
        <v>1.1599999999999999E-2</v>
      </c>
      <c r="E13" s="1">
        <v>1E-4</v>
      </c>
      <c r="F13" s="1">
        <f t="shared" si="3"/>
        <v>1.15E-2</v>
      </c>
      <c r="G13" s="1">
        <v>6.2300000000000001E-2</v>
      </c>
      <c r="H13" s="1">
        <f t="shared" si="4"/>
        <v>0.18459069020866772</v>
      </c>
      <c r="I13" s="1">
        <v>64.8</v>
      </c>
      <c r="J13" s="6">
        <f t="shared" si="5"/>
        <v>28.486217624794403</v>
      </c>
    </row>
    <row r="14" spans="1:10" x14ac:dyDescent="0.3">
      <c r="A14" s="12"/>
      <c r="B14" s="12"/>
      <c r="C14" s="11">
        <v>6</v>
      </c>
      <c r="D14">
        <v>1.0699999999999999E-2</v>
      </c>
      <c r="E14" s="1">
        <v>1E-4</v>
      </c>
      <c r="F14" s="1">
        <f t="shared" si="3"/>
        <v>1.06E-2</v>
      </c>
      <c r="G14" s="1">
        <v>6.2300000000000001E-2</v>
      </c>
      <c r="H14" s="1">
        <f t="shared" si="4"/>
        <v>0.17014446227929375</v>
      </c>
      <c r="I14" s="1">
        <v>64.8</v>
      </c>
      <c r="J14" s="6">
        <f t="shared" si="5"/>
        <v>26.256861462853976</v>
      </c>
    </row>
    <row r="16" spans="1:10" x14ac:dyDescent="0.3">
      <c r="D16" s="1"/>
    </row>
  </sheetData>
  <mergeCells count="4">
    <mergeCell ref="A3:A4"/>
    <mergeCell ref="B3:B4"/>
    <mergeCell ref="A9:A14"/>
    <mergeCell ref="B9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Blank </vt:lpstr>
      <vt:lpstr>1</vt:lpstr>
      <vt:lpstr>Blank  (2)</vt:lpstr>
      <vt:lpstr>2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2024-10-20T11:51:04Z</dcterms:modified>
</cp:coreProperties>
</file>