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" sheetId="25" r:id="rId1"/>
    <sheet name="1" sheetId="36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4" i="36" l="1"/>
  <c r="O93" i="36"/>
  <c r="L89" i="36"/>
  <c r="O95" i="36" s="1"/>
  <c r="K89" i="36"/>
  <c r="J89" i="36"/>
  <c r="I89" i="36"/>
  <c r="O92" i="36" s="1"/>
  <c r="H89" i="36"/>
  <c r="O91" i="36" s="1"/>
  <c r="G89" i="36"/>
  <c r="O90" i="36" s="1"/>
  <c r="F89" i="36"/>
  <c r="O89" i="36" s="1"/>
  <c r="E89" i="36"/>
  <c r="D89" i="36"/>
  <c r="O87" i="36" s="1"/>
  <c r="C89" i="36"/>
  <c r="O86" i="36" s="1"/>
  <c r="B89" i="36"/>
  <c r="O85" i="36" s="1"/>
  <c r="O88" i="36"/>
  <c r="O77" i="36"/>
  <c r="L72" i="36"/>
  <c r="O78" i="36" s="1"/>
  <c r="K72" i="36"/>
  <c r="J72" i="36"/>
  <c r="O76" i="36" s="1"/>
  <c r="I72" i="36"/>
  <c r="O75" i="36" s="1"/>
  <c r="H72" i="36"/>
  <c r="O74" i="36" s="1"/>
  <c r="G72" i="36"/>
  <c r="O73" i="36" s="1"/>
  <c r="F72" i="36"/>
  <c r="O72" i="36" s="1"/>
  <c r="E72" i="36"/>
  <c r="D72" i="36"/>
  <c r="C72" i="36"/>
  <c r="B72" i="36"/>
  <c r="O68" i="36" s="1"/>
  <c r="O71" i="36"/>
  <c r="O70" i="36"/>
  <c r="O69" i="36"/>
  <c r="O56" i="36"/>
  <c r="O55" i="36"/>
  <c r="L55" i="36"/>
  <c r="O61" i="36" s="1"/>
  <c r="K55" i="36"/>
  <c r="O60" i="36" s="1"/>
  <c r="J55" i="36"/>
  <c r="O59" i="36" s="1"/>
  <c r="I55" i="36"/>
  <c r="O58" i="36" s="1"/>
  <c r="H55" i="36"/>
  <c r="O57" i="36" s="1"/>
  <c r="G55" i="36"/>
  <c r="F55" i="36"/>
  <c r="E55" i="36"/>
  <c r="O54" i="36" s="1"/>
  <c r="D55" i="36"/>
  <c r="O53" i="36" s="1"/>
  <c r="C55" i="36"/>
  <c r="B55" i="36"/>
  <c r="O51" i="36" s="1"/>
  <c r="O52" i="36"/>
  <c r="L39" i="36"/>
  <c r="O45" i="36" s="1"/>
  <c r="K39" i="36"/>
  <c r="O44" i="36" s="1"/>
  <c r="J39" i="36"/>
  <c r="O43" i="36" s="1"/>
  <c r="I39" i="36"/>
  <c r="O42" i="36" s="1"/>
  <c r="H39" i="36"/>
  <c r="O41" i="36" s="1"/>
  <c r="G39" i="36"/>
  <c r="O40" i="36" s="1"/>
  <c r="F39" i="36"/>
  <c r="O39" i="36" s="1"/>
  <c r="E39" i="36"/>
  <c r="O38" i="36" s="1"/>
  <c r="D39" i="36"/>
  <c r="O37" i="36" s="1"/>
  <c r="C39" i="36"/>
  <c r="O36" i="36" s="1"/>
  <c r="B39" i="36"/>
  <c r="O35" i="36"/>
  <c r="L23" i="36"/>
  <c r="O29" i="36" s="1"/>
  <c r="K23" i="36"/>
  <c r="O28" i="36" s="1"/>
  <c r="J23" i="36"/>
  <c r="O27" i="36" s="1"/>
  <c r="I23" i="36"/>
  <c r="O26" i="36" s="1"/>
  <c r="H23" i="36"/>
  <c r="O25" i="36" s="1"/>
  <c r="G23" i="36"/>
  <c r="O24" i="36" s="1"/>
  <c r="F23" i="36"/>
  <c r="O23" i="36" s="1"/>
  <c r="E23" i="36"/>
  <c r="O22" i="36" s="1"/>
  <c r="D23" i="36"/>
  <c r="O21" i="36" s="1"/>
  <c r="C23" i="36"/>
  <c r="O20" i="36" s="1"/>
  <c r="B23" i="36"/>
  <c r="O19" i="36" s="1"/>
  <c r="L8" i="36"/>
  <c r="O14" i="36" s="1"/>
  <c r="K8" i="36"/>
  <c r="O13" i="36" s="1"/>
  <c r="J8" i="36"/>
  <c r="O12" i="36" s="1"/>
  <c r="I8" i="36"/>
  <c r="O11" i="36" s="1"/>
  <c r="H8" i="36"/>
  <c r="O10" i="36" s="1"/>
  <c r="G8" i="36"/>
  <c r="O9" i="36" s="1"/>
  <c r="F8" i="36"/>
  <c r="O8" i="36" s="1"/>
  <c r="E8" i="36"/>
  <c r="D8" i="36"/>
  <c r="O6" i="36" s="1"/>
  <c r="C8" i="36"/>
  <c r="O5" i="36" s="1"/>
  <c r="B8" i="36"/>
  <c r="O4" i="36" s="1"/>
  <c r="O7" i="36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<sst xmlns="http://schemas.openxmlformats.org/spreadsheetml/2006/main" count="45" uniqueCount="22">
  <si>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</si>
  <si>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</si>
  <si>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</si>
  <si>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</si>
  <si>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</si>
  <si>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</si>
  <si>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</si>
  <si>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</si>
  <si>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</si>
  <si>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</si>
  <si>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</si>
  <si>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</si>
  <si>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</si>
  <si>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</si>
  <si>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</si>
  <si>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</si>
  <si>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</si>
  <si>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G7</t>
  </si>
  <si>
    <t>G8</t>
  </si>
  <si>
    <t>G9</t>
  </si>
  <si>
    <t>AEG - 42</t>
  </si>
  <si>
    <t>Sample 91160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</si>
</sst>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30708661417325"/>
                  <c:y val="2.7797098279381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1.0880000591278076</c:v>
                </c:pt>
                <c:pt idx="1">
                  <c:v>1.0780999660491943</c:v>
                </c:pt>
                <c:pt idx="2">
                  <c:v>1.0776000022888184</c:v>
                </c:pt>
                <c:pt idx="3">
                  <c:v>1.0825999975204468</c:v>
                </c:pt>
                <c:pt idx="4">
                  <c:v>1.0860999822616577</c:v>
                </c:pt>
                <c:pt idx="5">
                  <c:v>1.0880999565124512</c:v>
                </c:pt>
                <c:pt idx="6">
                  <c:v>1.0885000228881836</c:v>
                </c:pt>
                <c:pt idx="7">
                  <c:v>1.0889999866485596</c:v>
                </c:pt>
                <c:pt idx="8">
                  <c:v>1.0893000364303589</c:v>
                </c:pt>
                <c:pt idx="9">
                  <c:v>1.0908000469207764</c:v>
                </c:pt>
                <c:pt idx="10">
                  <c:v>1.0908999443054199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50552"/>
        <c:axId val="238076736"/>
      </c:scatterChart>
      <c:valAx>
        <c:axId val="2380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76736"/>
        <c:crosses val="autoZero"/>
        <c:crossBetween val="midCat"/>
      </c:valAx>
      <c:valAx>
        <c:axId val="2380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5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86264216972879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1.1088999509811401</c:v>
                </c:pt>
                <c:pt idx="1">
                  <c:v>1.111799955368042</c:v>
                </c:pt>
                <c:pt idx="2">
                  <c:v>1.1217000484466553</c:v>
                </c:pt>
                <c:pt idx="3">
                  <c:v>1.1253999471664429</c:v>
                </c:pt>
                <c:pt idx="4">
                  <c:v>1.1262999773025513</c:v>
                </c:pt>
                <c:pt idx="5">
                  <c:v>1.1277999877929687</c:v>
                </c:pt>
                <c:pt idx="6">
                  <c:v>1.128600001335144</c:v>
                </c:pt>
                <c:pt idx="7">
                  <c:v>1.1288000345230103</c:v>
                </c:pt>
                <c:pt idx="8">
                  <c:v>1.1284999847412109</c:v>
                </c:pt>
                <c:pt idx="9">
                  <c:v>1.1295000314712524</c:v>
                </c:pt>
                <c:pt idx="10">
                  <c:v>1.1298999786376953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2216"/>
        <c:axId val="238185096"/>
      </c:scatterChart>
      <c:valAx>
        <c:axId val="23817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85096"/>
        <c:crosses val="autoZero"/>
        <c:crossBetween val="midCat"/>
      </c:valAx>
      <c:valAx>
        <c:axId val="2381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24181977252843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1.1303000450134277</c:v>
                </c:pt>
                <c:pt idx="1">
                  <c:v>1.1328999996185303</c:v>
                </c:pt>
                <c:pt idx="2">
                  <c:v>1.1326999664306641</c:v>
                </c:pt>
                <c:pt idx="3">
                  <c:v>1.1327999830245972</c:v>
                </c:pt>
                <c:pt idx="4">
                  <c:v>1.1351000070571899</c:v>
                </c:pt>
                <c:pt idx="5">
                  <c:v>1.1370999813079834</c:v>
                </c:pt>
                <c:pt idx="6">
                  <c:v>1.136199951171875</c:v>
                </c:pt>
                <c:pt idx="7">
                  <c:v>1.1380000114440918</c:v>
                </c:pt>
                <c:pt idx="8">
                  <c:v>1.1371999979019165</c:v>
                </c:pt>
                <c:pt idx="9">
                  <c:v>1.1383999586105347</c:v>
                </c:pt>
                <c:pt idx="10">
                  <c:v>1.1376999616622925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02672"/>
        <c:axId val="238568704"/>
      </c:scatterChart>
      <c:valAx>
        <c:axId val="2385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68704"/>
        <c:crosses val="autoZero"/>
        <c:crossBetween val="midCat"/>
      </c:valAx>
      <c:valAx>
        <c:axId val="238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-0.21196671326955152</c:v>
                </c:pt>
                <c:pt idx="1">
                  <c:v>-0.16259998083114624</c:v>
                </c:pt>
                <c:pt idx="2">
                  <c:v>-0.12796668211619067</c:v>
                </c:pt>
                <c:pt idx="3">
                  <c:v>-9.5200022061665779E-2</c:v>
                </c:pt>
                <c:pt idx="4">
                  <c:v>-6.3733379046122307E-2</c:v>
                </c:pt>
                <c:pt idx="5">
                  <c:v>-3.2566587130228752E-2</c:v>
                </c:pt>
                <c:pt idx="6">
                  <c:v>-4.266659418741936E-3</c:v>
                </c:pt>
                <c:pt idx="7">
                  <c:v>1.9199967384338379E-2</c:v>
                </c:pt>
                <c:pt idx="8">
                  <c:v>4.0866613388061523E-2</c:v>
                </c:pt>
                <c:pt idx="9">
                  <c:v>6.0933351516723633E-2</c:v>
                </c:pt>
                <c:pt idx="10">
                  <c:v>7.9600056012471443E-2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28720"/>
        <c:axId val="406922840"/>
      </c:scatterChart>
      <c:valAx>
        <c:axId val="4069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2840"/>
        <c:crosses val="autoZero"/>
        <c:crossBetween val="midCat"/>
      </c:valAx>
      <c:valAx>
        <c:axId val="4069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-0.1247666676839192</c:v>
                </c:pt>
                <c:pt idx="1">
                  <c:v>-6.4599990844726563E-2</c:v>
                </c:pt>
                <c:pt idx="2">
                  <c:v>-8.5666577021281665E-3</c:v>
                </c:pt>
                <c:pt idx="3">
                  <c:v>4.4800082842509026E-2</c:v>
                </c:pt>
                <c:pt idx="4">
                  <c:v>9.1466625531514412E-2</c:v>
                </c:pt>
                <c:pt idx="5">
                  <c:v>0.13403340180714918</c:v>
                </c:pt>
                <c:pt idx="6">
                  <c:v>0.17143328984578443</c:v>
                </c:pt>
                <c:pt idx="7">
                  <c:v>0.20379996299743652</c:v>
                </c:pt>
                <c:pt idx="8">
                  <c:v>0.23216664791107178</c:v>
                </c:pt>
                <c:pt idx="9">
                  <c:v>0.25463330745697021</c:v>
                </c:pt>
                <c:pt idx="10">
                  <c:v>0.27510007222493482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9312"/>
        <c:axId val="406923232"/>
      </c:scatterChart>
      <c:valAx>
        <c:axId val="4069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3232"/>
        <c:crosses val="autoZero"/>
        <c:crossBetween val="midCat"/>
      </c:valAx>
      <c:valAx>
        <c:axId val="406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-0.29216667016347242</c:v>
                </c:pt>
                <c:pt idx="1">
                  <c:v>-0.24930000305175781</c:v>
                </c:pt>
                <c:pt idx="2">
                  <c:v>-0.21526668469111132</c:v>
                </c:pt>
                <c:pt idx="3">
                  <c:v>-0.17779995997746778</c:v>
                </c:pt>
                <c:pt idx="4">
                  <c:v>-0.13943330446879076</c:v>
                </c:pt>
                <c:pt idx="5">
                  <c:v>-9.7666660944620842E-2</c:v>
                </c:pt>
                <c:pt idx="6">
                  <c:v>-6.2866608301798577E-2</c:v>
                </c:pt>
                <c:pt idx="7">
                  <c:v>-3.059995174407959E-2</c:v>
                </c:pt>
                <c:pt idx="8">
                  <c:v>2.1666288375854492E-3</c:v>
                </c:pt>
                <c:pt idx="9">
                  <c:v>3.1333327293395996E-2</c:v>
                </c:pt>
                <c:pt idx="10">
                  <c:v>6.0400088628133064E-2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20096"/>
        <c:axId val="406920880"/>
      </c:scatterChart>
      <c:valAx>
        <c:axId val="4069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0880"/>
        <c:crosses val="autoZero"/>
        <c:crossBetween val="midCat"/>
      </c:valAx>
      <c:valAx>
        <c:axId val="4069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-5.8466633160908943E-2</c:v>
                </c:pt>
                <c:pt idx="1">
                  <c:v>-2.7199983596801758E-2</c:v>
                </c:pt>
                <c:pt idx="2">
                  <c:v>-3.667275110881274E-4</c:v>
                </c:pt>
                <c:pt idx="3">
                  <c:v>3.070000807444262E-2</c:v>
                </c:pt>
                <c:pt idx="4">
                  <c:v>5.8366735776265388E-2</c:v>
                </c:pt>
                <c:pt idx="5">
                  <c:v>9.0833385785420662E-2</c:v>
                </c:pt>
                <c:pt idx="6">
                  <c:v>0.12743337949117017</c:v>
                </c:pt>
                <c:pt idx="7">
                  <c:v>0.1548999547958374</c:v>
                </c:pt>
                <c:pt idx="8">
                  <c:v>0.18286669254302979</c:v>
                </c:pt>
                <c:pt idx="9">
                  <c:v>0.20843327045440674</c:v>
                </c:pt>
                <c:pt idx="10">
                  <c:v>0.23350008328755689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25976"/>
        <c:axId val="406920488"/>
      </c:scatterChart>
      <c:valAx>
        <c:axId val="40692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0488"/>
        <c:crosses val="autoZero"/>
        <c:crossBetween val="midCat"/>
      </c:valAx>
      <c:valAx>
        <c:axId val="4069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3.6348060659084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8.263329664866137E-2</c:v>
                </c:pt>
                <c:pt idx="1">
                  <c:v>0.14079999923706055</c:v>
                </c:pt>
                <c:pt idx="2">
                  <c:v>0.19283338387807203</c:v>
                </c:pt>
                <c:pt idx="3">
                  <c:v>0.24239997069040942</c:v>
                </c:pt>
                <c:pt idx="4">
                  <c:v>0.30056663354237867</c:v>
                </c:pt>
                <c:pt idx="5">
                  <c:v>0.3556333382924397</c:v>
                </c:pt>
                <c:pt idx="6">
                  <c:v>0.39783330758412672</c:v>
                </c:pt>
                <c:pt idx="7">
                  <c:v>0.44019997119903564</c:v>
                </c:pt>
                <c:pt idx="8">
                  <c:v>0.47806668281555176</c:v>
                </c:pt>
                <c:pt idx="9">
                  <c:v>0.50773334503173828</c:v>
                </c:pt>
                <c:pt idx="10">
                  <c:v>0.53710003693898511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23624"/>
        <c:axId val="406916568"/>
      </c:scatterChart>
      <c:valAx>
        <c:axId val="40692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6568"/>
        <c:crosses val="autoZero"/>
        <c:crossBetween val="midCat"/>
      </c:valAx>
      <c:valAx>
        <c:axId val="4069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49365704286964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-0.3383667071660359</c:v>
                </c:pt>
                <c:pt idx="1">
                  <c:v>-0.29919999837875366</c:v>
                </c:pt>
                <c:pt idx="2">
                  <c:v>-0.2670666972796123</c:v>
                </c:pt>
                <c:pt idx="3">
                  <c:v>-0.22499998410542799</c:v>
                </c:pt>
                <c:pt idx="4">
                  <c:v>-0.16613332430521655</c:v>
                </c:pt>
                <c:pt idx="5">
                  <c:v>-0.12076661984125781</c:v>
                </c:pt>
                <c:pt idx="6">
                  <c:v>-8.4066669146219963E-2</c:v>
                </c:pt>
                <c:pt idx="7">
                  <c:v>-6.1599969863891602E-2</c:v>
                </c:pt>
                <c:pt idx="8">
                  <c:v>-4.483330249786377E-2</c:v>
                </c:pt>
                <c:pt idx="9">
                  <c:v>-3.6966681480407715E-2</c:v>
                </c:pt>
                <c:pt idx="10">
                  <c:v>-3.22000185648601E-2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24408"/>
        <c:axId val="406924800"/>
      </c:scatterChart>
      <c:valAx>
        <c:axId val="40692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4800"/>
        <c:crosses val="autoZero"/>
        <c:crossBetween val="midCat"/>
      </c:valAx>
      <c:valAx>
        <c:axId val="4069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1"/>
      <sheetName val="2"/>
      <sheetName val="3"/>
      <sheetName val="Phenol oxidase activity"/>
    </sheetNames>
    <sheetDataSet>
      <sheetData sheetId="0"/>
      <sheetData sheetId="1"/>
      <sheetData sheetId="2"/>
      <sheetData sheetId="3">
        <row r="4">
          <cell r="N4">
            <v>0</v>
          </cell>
          <cell r="O4">
            <v>-0.13556663195292162</v>
          </cell>
        </row>
        <row r="5">
          <cell r="N5">
            <v>3</v>
          </cell>
          <cell r="O5">
            <v>-8.9700023333231682E-2</v>
          </cell>
        </row>
        <row r="6">
          <cell r="N6">
            <v>6</v>
          </cell>
          <cell r="O6">
            <v>-7.6366623242696052E-2</v>
          </cell>
        </row>
        <row r="7">
          <cell r="N7">
            <v>9</v>
          </cell>
          <cell r="O7">
            <v>-5.2599946657816643E-2</v>
          </cell>
        </row>
        <row r="8">
          <cell r="N8">
            <v>12</v>
          </cell>
          <cell r="O8">
            <v>-2.8199990590413337E-2</v>
          </cell>
        </row>
        <row r="9">
          <cell r="N9">
            <v>15</v>
          </cell>
          <cell r="O9">
            <v>-1.2833396593729729E-2</v>
          </cell>
        </row>
        <row r="10">
          <cell r="N10">
            <v>18</v>
          </cell>
          <cell r="O10">
            <v>9.733279546101814E-3</v>
          </cell>
        </row>
        <row r="11">
          <cell r="N11">
            <v>21</v>
          </cell>
          <cell r="O11">
            <v>3.1400005022684807E-2</v>
          </cell>
        </row>
        <row r="12">
          <cell r="N12">
            <v>24</v>
          </cell>
          <cell r="O12">
            <v>4.8733353614807129E-2</v>
          </cell>
        </row>
        <row r="13">
          <cell r="N13">
            <v>27</v>
          </cell>
          <cell r="O13">
            <v>7.0166707038879395E-2</v>
          </cell>
        </row>
        <row r="14">
          <cell r="N14">
            <v>30</v>
          </cell>
          <cell r="O14">
            <v>8.5933287938435798E-2</v>
          </cell>
        </row>
        <row r="19">
          <cell r="N19">
            <v>0</v>
          </cell>
          <cell r="O19">
            <v>1.3433416684468513E-2</v>
          </cell>
        </row>
        <row r="20">
          <cell r="N20">
            <v>3</v>
          </cell>
          <cell r="O20">
            <v>6.7300041516621834E-2</v>
          </cell>
        </row>
        <row r="21">
          <cell r="N21">
            <v>6</v>
          </cell>
          <cell r="O21">
            <v>8.3533326784769768E-2</v>
          </cell>
        </row>
        <row r="22">
          <cell r="N22">
            <v>9</v>
          </cell>
          <cell r="O22">
            <v>9.4899972279866462E-2</v>
          </cell>
        </row>
        <row r="23">
          <cell r="N23">
            <v>12</v>
          </cell>
          <cell r="O23">
            <v>0.11679999033610033</v>
          </cell>
        </row>
        <row r="24">
          <cell r="N24">
            <v>15</v>
          </cell>
          <cell r="O24">
            <v>0.12446661790211988</v>
          </cell>
        </row>
        <row r="25">
          <cell r="N25">
            <v>18</v>
          </cell>
          <cell r="O25">
            <v>0.13843329747517896</v>
          </cell>
        </row>
        <row r="26">
          <cell r="N26">
            <v>21</v>
          </cell>
          <cell r="O26">
            <v>0.15339998404184985</v>
          </cell>
        </row>
        <row r="27">
          <cell r="N27">
            <v>24</v>
          </cell>
          <cell r="O27">
            <v>0.16633331775665283</v>
          </cell>
        </row>
        <row r="28">
          <cell r="N28">
            <v>27</v>
          </cell>
          <cell r="O28">
            <v>0.18536674976348877</v>
          </cell>
        </row>
        <row r="29">
          <cell r="N29">
            <v>30</v>
          </cell>
          <cell r="O29">
            <v>0.19133337338765455</v>
          </cell>
        </row>
        <row r="35">
          <cell r="N35">
            <v>0</v>
          </cell>
          <cell r="O35">
            <v>-1.0766665140787834E-2</v>
          </cell>
        </row>
        <row r="36">
          <cell r="N36">
            <v>3</v>
          </cell>
          <cell r="O36">
            <v>1.2100060780843025E-2</v>
          </cell>
        </row>
        <row r="37">
          <cell r="N37">
            <v>6</v>
          </cell>
          <cell r="O37">
            <v>3.0733386675516838E-2</v>
          </cell>
        </row>
        <row r="38">
          <cell r="N38">
            <v>9</v>
          </cell>
          <cell r="O38">
            <v>3.8999994595845466E-2</v>
          </cell>
        </row>
        <row r="39">
          <cell r="N39">
            <v>12</v>
          </cell>
          <cell r="O39">
            <v>5.7799975077311272E-2</v>
          </cell>
        </row>
        <row r="40">
          <cell r="N40">
            <v>15</v>
          </cell>
          <cell r="O40">
            <v>7.3166688283284431E-2</v>
          </cell>
        </row>
        <row r="41">
          <cell r="N41">
            <v>18</v>
          </cell>
          <cell r="O41">
            <v>9.5233281453450447E-2</v>
          </cell>
        </row>
        <row r="42">
          <cell r="N42">
            <v>21</v>
          </cell>
          <cell r="O42">
            <v>0.11720005671183276</v>
          </cell>
        </row>
        <row r="43">
          <cell r="N43">
            <v>24</v>
          </cell>
          <cell r="O43">
            <v>0.14003336429595947</v>
          </cell>
        </row>
        <row r="44">
          <cell r="N44">
            <v>27</v>
          </cell>
          <cell r="O44">
            <v>0.16566669940948486</v>
          </cell>
        </row>
        <row r="45">
          <cell r="N45">
            <v>30</v>
          </cell>
          <cell r="O45">
            <v>0.18513329823811842</v>
          </cell>
        </row>
        <row r="51">
          <cell r="N51">
            <v>0</v>
          </cell>
          <cell r="O51">
            <v>0.10113330682118726</v>
          </cell>
        </row>
        <row r="52">
          <cell r="N52">
            <v>3</v>
          </cell>
          <cell r="O52">
            <v>0.12900002797444654</v>
          </cell>
        </row>
        <row r="53">
          <cell r="N53">
            <v>6</v>
          </cell>
          <cell r="O53">
            <v>0.1438333193461101</v>
          </cell>
        </row>
        <row r="54">
          <cell r="N54">
            <v>9</v>
          </cell>
          <cell r="O54">
            <v>0.16200002034505201</v>
          </cell>
        </row>
        <row r="55">
          <cell r="N55">
            <v>12</v>
          </cell>
          <cell r="O55">
            <v>0.19079999128977465</v>
          </cell>
        </row>
        <row r="56">
          <cell r="N56">
            <v>15</v>
          </cell>
          <cell r="O56">
            <v>0.21016665299733472</v>
          </cell>
        </row>
        <row r="57">
          <cell r="N57">
            <v>18</v>
          </cell>
          <cell r="O57">
            <v>0.23453327020009351</v>
          </cell>
        </row>
        <row r="58">
          <cell r="N58">
            <v>21</v>
          </cell>
          <cell r="O58">
            <v>0.25630001227060961</v>
          </cell>
        </row>
        <row r="59">
          <cell r="N59">
            <v>24</v>
          </cell>
          <cell r="O59">
            <v>0.27893328666687012</v>
          </cell>
        </row>
        <row r="60">
          <cell r="N60">
            <v>27</v>
          </cell>
          <cell r="O60">
            <v>0.30496668815612793</v>
          </cell>
        </row>
        <row r="61">
          <cell r="N61">
            <v>30</v>
          </cell>
          <cell r="O61">
            <v>0.32843335469563795</v>
          </cell>
        </row>
        <row r="68">
          <cell r="N68">
            <v>0</v>
          </cell>
          <cell r="O68">
            <v>-0.12366668383280444</v>
          </cell>
        </row>
        <row r="69">
          <cell r="N69">
            <v>3</v>
          </cell>
          <cell r="O69">
            <v>-9.3900005022684807E-2</v>
          </cell>
        </row>
        <row r="70">
          <cell r="N70">
            <v>6</v>
          </cell>
          <cell r="O70">
            <v>-8.416660626729322E-2</v>
          </cell>
        </row>
        <row r="71">
          <cell r="N71">
            <v>9</v>
          </cell>
          <cell r="O71">
            <v>-7.4700037638346428E-2</v>
          </cell>
        </row>
        <row r="72">
          <cell r="N72">
            <v>12</v>
          </cell>
          <cell r="O72">
            <v>-5.4699977238972908E-2</v>
          </cell>
        </row>
        <row r="73">
          <cell r="N73">
            <v>15</v>
          </cell>
          <cell r="O73">
            <v>-4.2033354441324944E-2</v>
          </cell>
        </row>
        <row r="74">
          <cell r="N74">
            <v>18</v>
          </cell>
          <cell r="O74">
            <v>-2.4066726366678948E-2</v>
          </cell>
        </row>
        <row r="75">
          <cell r="N75">
            <v>21</v>
          </cell>
          <cell r="O75">
            <v>-3.7999947865803296E-3</v>
          </cell>
        </row>
        <row r="76">
          <cell r="N76">
            <v>24</v>
          </cell>
          <cell r="O76">
            <v>1.7133355140686035E-2</v>
          </cell>
        </row>
        <row r="77">
          <cell r="N77">
            <v>27</v>
          </cell>
          <cell r="O77">
            <v>4.0666699409484863E-2</v>
          </cell>
        </row>
        <row r="78">
          <cell r="N78">
            <v>30</v>
          </cell>
          <cell r="O78">
            <v>5.9733351071675544E-2</v>
          </cell>
        </row>
        <row r="85">
          <cell r="N85">
            <v>0</v>
          </cell>
          <cell r="O85">
            <v>-0.10516659418741869</v>
          </cell>
        </row>
        <row r="86">
          <cell r="N86">
            <v>3</v>
          </cell>
          <cell r="O86">
            <v>-7.1299950281779045E-2</v>
          </cell>
        </row>
        <row r="87">
          <cell r="N87">
            <v>6</v>
          </cell>
          <cell r="O87">
            <v>-5.6166609128316169E-2</v>
          </cell>
        </row>
        <row r="88">
          <cell r="N88">
            <v>9</v>
          </cell>
          <cell r="O88">
            <v>-4.5900026957194084E-2</v>
          </cell>
        </row>
        <row r="89">
          <cell r="N89">
            <v>12</v>
          </cell>
          <cell r="O89">
            <v>-1.9399960835774666E-2</v>
          </cell>
        </row>
        <row r="90">
          <cell r="N90">
            <v>15</v>
          </cell>
          <cell r="O90">
            <v>5.0665934880573804E-3</v>
          </cell>
        </row>
        <row r="91">
          <cell r="N91">
            <v>18</v>
          </cell>
          <cell r="O91">
            <v>2.7533253033955818E-2</v>
          </cell>
        </row>
        <row r="92">
          <cell r="N92">
            <v>21</v>
          </cell>
          <cell r="O92">
            <v>4.880003134409594E-2</v>
          </cell>
        </row>
        <row r="93">
          <cell r="N93">
            <v>24</v>
          </cell>
          <cell r="O93">
            <v>7.0333361625671387E-2</v>
          </cell>
        </row>
        <row r="94">
          <cell r="N94">
            <v>27</v>
          </cell>
          <cell r="O94">
            <v>9.4466686248779297E-2</v>
          </cell>
        </row>
        <row r="95">
          <cell r="N95">
            <v>30</v>
          </cell>
          <cell r="O95">
            <v>0.11753328641255689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1.0880000591278076</v>
      </c>
      <c r="C1" s="1">
        <v>1.0780999660491943</v>
      </c>
      <c r="D1" s="1">
        <v>1.0776000022888184</v>
      </c>
      <c r="E1" s="1">
        <v>1.0825999975204468</v>
      </c>
      <c r="F1" s="1">
        <v>1.0860999822616577</v>
      </c>
      <c r="G1" s="1">
        <v>1.0880999565124512</v>
      </c>
      <c r="H1" s="1">
        <v>1.0885000228881836</v>
      </c>
      <c r="I1" s="1">
        <v>1.0889999866485596</v>
      </c>
      <c r="J1" s="1">
        <v>1.0893000364303589</v>
      </c>
      <c r="K1" s="1">
        <v>1.0908000469207764</v>
      </c>
      <c r="L1" s="1">
        <v>1.0908999443054199</v>
      </c>
    </row>
    <row r="2" spans="1:21" x14ac:dyDescent="0.3">
      <c r="A2" s="1" t="s">
        <v>18</v>
      </c>
      <c r="B2" s="1">
        <v>1.1088999509811401</v>
      </c>
      <c r="C2" s="1">
        <v>1.111799955368042</v>
      </c>
      <c r="D2" s="1">
        <v>1.1217000484466553</v>
      </c>
      <c r="E2" s="1">
        <v>1.1253999471664429</v>
      </c>
      <c r="F2" s="1">
        <v>1.1262999773025513</v>
      </c>
      <c r="G2" s="1">
        <v>1.1277999877929687</v>
      </c>
      <c r="H2" s="1">
        <v>1.128600001335144</v>
      </c>
      <c r="I2" s="1">
        <v>1.1288000345230103</v>
      </c>
      <c r="J2" s="1">
        <v>1.1284999847412109</v>
      </c>
      <c r="K2" s="1">
        <v>1.1295000314712524</v>
      </c>
      <c r="L2" s="1">
        <v>1.1298999786376953</v>
      </c>
    </row>
    <row r="3" spans="1:21" x14ac:dyDescent="0.3">
      <c r="A3" s="1" t="s">
        <v>19</v>
      </c>
      <c r="B3" s="1">
        <v>1.1303000450134277</v>
      </c>
      <c r="C3" s="1">
        <v>1.1328999996185303</v>
      </c>
      <c r="D3" s="1">
        <v>1.1326999664306641</v>
      </c>
      <c r="E3" s="1">
        <v>1.1327999830245972</v>
      </c>
      <c r="F3" s="1">
        <v>1.1351000070571899</v>
      </c>
      <c r="G3" s="1">
        <v>1.1370999813079834</v>
      </c>
      <c r="H3" s="1">
        <v>1.136199951171875</v>
      </c>
      <c r="I3" s="1">
        <v>1.1380000114440918</v>
      </c>
      <c r="J3" s="1">
        <v>1.1371999979019165</v>
      </c>
      <c r="K3" s="1">
        <v>1.1383999586105347</v>
      </c>
      <c r="L3" s="1">
        <v>1.1376999616622925</v>
      </c>
    </row>
    <row r="5" spans="1:21" x14ac:dyDescent="0.3">
      <c r="A5" s="2">
        <v>0</v>
      </c>
      <c r="B5" s="1">
        <f>B1</f>
        <v>1.0880000591278076</v>
      </c>
      <c r="I5" s="2">
        <v>0</v>
      </c>
      <c r="J5" s="1">
        <f>B2</f>
        <v>1.1088999509811401</v>
      </c>
      <c r="Q5" s="2">
        <v>0</v>
      </c>
      <c r="R5" s="1">
        <f>B3</f>
        <v>1.1303000450134277</v>
      </c>
    </row>
    <row r="6" spans="1:21" x14ac:dyDescent="0.3">
      <c r="A6" s="2">
        <v>3</v>
      </c>
      <c r="B6" s="1">
        <f>C1</f>
        <v>1.0780999660491943</v>
      </c>
      <c r="I6" s="2">
        <v>3</v>
      </c>
      <c r="J6" s="1">
        <f>C2</f>
        <v>1.111799955368042</v>
      </c>
      <c r="Q6" s="2">
        <v>3</v>
      </c>
      <c r="R6" s="1">
        <f>C3</f>
        <v>1.1328999996185303</v>
      </c>
    </row>
    <row r="7" spans="1:21" x14ac:dyDescent="0.3">
      <c r="A7" s="2">
        <v>6</v>
      </c>
      <c r="B7" s="1">
        <f>D1</f>
        <v>1.0776000022888184</v>
      </c>
      <c r="I7" s="2">
        <v>6</v>
      </c>
      <c r="J7" s="1">
        <f>D2</f>
        <v>1.1217000484466553</v>
      </c>
      <c r="Q7" s="2">
        <v>6</v>
      </c>
      <c r="R7" s="1">
        <f>D3</f>
        <v>1.1326999664306641</v>
      </c>
    </row>
    <row r="8" spans="1:21" x14ac:dyDescent="0.3">
      <c r="A8" s="2">
        <v>9</v>
      </c>
      <c r="B8" s="1">
        <f>E1</f>
        <v>1.0825999975204468</v>
      </c>
      <c r="I8" s="2">
        <v>9</v>
      </c>
      <c r="J8" s="1">
        <f>E2</f>
        <v>1.1253999471664429</v>
      </c>
      <c r="Q8" s="2">
        <v>9</v>
      </c>
      <c r="R8" s="1">
        <f>E3</f>
        <v>1.1327999830245972</v>
      </c>
      <c r="U8" s="8"/>
    </row>
    <row r="9" spans="1:21" x14ac:dyDescent="0.3">
      <c r="A9" s="2">
        <v>12</v>
      </c>
      <c r="B9" s="1">
        <f>F1</f>
        <v>1.0860999822616577</v>
      </c>
      <c r="I9" s="2">
        <v>12</v>
      </c>
      <c r="J9" s="1">
        <f>F2</f>
        <v>1.1262999773025513</v>
      </c>
      <c r="Q9" s="2">
        <v>12</v>
      </c>
      <c r="R9" s="1">
        <f>F3</f>
        <v>1.1351000070571899</v>
      </c>
      <c r="U9" s="8"/>
    </row>
    <row r="10" spans="1:21" x14ac:dyDescent="0.3">
      <c r="A10" s="2">
        <v>15</v>
      </c>
      <c r="B10" s="1">
        <f>G1</f>
        <v>1.0880999565124512</v>
      </c>
      <c r="I10" s="2">
        <v>15</v>
      </c>
      <c r="J10" s="1">
        <f>G2</f>
        <v>1.1277999877929687</v>
      </c>
      <c r="Q10" s="2">
        <v>15</v>
      </c>
      <c r="R10" s="1">
        <f>G3</f>
        <v>1.1370999813079834</v>
      </c>
    </row>
    <row r="11" spans="1:21" x14ac:dyDescent="0.3">
      <c r="A11" s="2">
        <v>18</v>
      </c>
      <c r="B11" s="1">
        <f>H1</f>
        <v>1.0885000228881836</v>
      </c>
      <c r="I11" s="2">
        <v>18</v>
      </c>
      <c r="J11" s="1">
        <f>H2</f>
        <v>1.128600001335144</v>
      </c>
      <c r="Q11" s="2">
        <v>18</v>
      </c>
      <c r="R11" s="1">
        <f>H3</f>
        <v>1.136199951171875</v>
      </c>
      <c r="U11" s="8"/>
    </row>
    <row r="12" spans="1:21" x14ac:dyDescent="0.3">
      <c r="A12" s="2">
        <v>21</v>
      </c>
      <c r="B12" s="1">
        <f>I1</f>
        <v>1.0889999866485596</v>
      </c>
      <c r="I12" s="2">
        <v>21</v>
      </c>
      <c r="J12" s="1">
        <f>I2</f>
        <v>1.1288000345230103</v>
      </c>
      <c r="Q12" s="2">
        <v>21</v>
      </c>
      <c r="R12" s="1">
        <f>I3</f>
        <v>1.1380000114440918</v>
      </c>
    </row>
    <row r="13" spans="1:21" x14ac:dyDescent="0.3">
      <c r="A13" s="2">
        <v>24</v>
      </c>
      <c r="B13" s="1">
        <f>J1</f>
        <v>1.0893000364303589</v>
      </c>
      <c r="I13" s="2">
        <v>24</v>
      </c>
      <c r="J13" s="1">
        <f>J2</f>
        <v>1.1284999847412109</v>
      </c>
      <c r="Q13" s="2">
        <v>24</v>
      </c>
      <c r="R13" s="1">
        <f>J3</f>
        <v>1.1371999979019165</v>
      </c>
    </row>
    <row r="14" spans="1:21" x14ac:dyDescent="0.3">
      <c r="A14" s="2">
        <v>27</v>
      </c>
      <c r="B14" s="1">
        <f>K1</f>
        <v>1.0908000469207764</v>
      </c>
      <c r="I14" s="2">
        <v>27</v>
      </c>
      <c r="J14" s="1">
        <f>K2</f>
        <v>1.1295000314712524</v>
      </c>
      <c r="Q14" s="2">
        <v>27</v>
      </c>
      <c r="R14" s="1">
        <f>K3</f>
        <v>1.1383999586105347</v>
      </c>
    </row>
    <row r="15" spans="1:21" x14ac:dyDescent="0.3">
      <c r="A15" s="2">
        <v>30</v>
      </c>
      <c r="B15" s="1">
        <f>L1</f>
        <v>1.0908999443054199</v>
      </c>
      <c r="I15" s="2">
        <v>30</v>
      </c>
      <c r="J15" s="1">
        <f>L2</f>
        <v>1.1298999786376953</v>
      </c>
      <c r="Q15" s="2">
        <v>30</v>
      </c>
      <c r="R15" s="1">
        <f>L3</f>
        <v>1.1376999616622925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71" workbookViewId="0">
      <selection activeCell="B89" sqref="B89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91160</v>
      </c>
    </row>
    <row r="4" spans="1:15" x14ac:dyDescent="0.3">
      <c r="A4" s="1" t="s">
        <v>11</v>
      </c>
      <c r="B4" s="1">
        <v>0.89709997177124023</v>
      </c>
      <c r="C4" s="1">
        <v>0.94499999284744263</v>
      </c>
      <c r="D4" s="1">
        <v>0.98269999027252197</v>
      </c>
      <c r="E4" s="1">
        <v>1.0183999538421631</v>
      </c>
      <c r="F4" s="1">
        <v>1.0520999431610107</v>
      </c>
      <c r="G4" s="1">
        <v>1.0851000547409058</v>
      </c>
      <c r="H4" s="1">
        <v>1.1134999990463257</v>
      </c>
      <c r="I4" s="1">
        <v>1.1377999782562256</v>
      </c>
      <c r="J4" s="1">
        <v>1.1591999530792236</v>
      </c>
      <c r="K4" s="1">
        <v>1.1805000305175781</v>
      </c>
      <c r="L4" s="1">
        <v>1.1991000175476074</v>
      </c>
      <c r="N4" s="2">
        <v>0</v>
      </c>
      <c r="O4" s="2">
        <f>B8</f>
        <v>-0.21196671326955152</v>
      </c>
    </row>
    <row r="5" spans="1:15" x14ac:dyDescent="0.3">
      <c r="A5" s="1" t="s">
        <v>17</v>
      </c>
      <c r="B5" s="1">
        <v>1.0880000591278076</v>
      </c>
      <c r="C5" s="1">
        <v>1.0780999660491943</v>
      </c>
      <c r="D5" s="1">
        <v>1.0776000022888184</v>
      </c>
      <c r="E5" s="1">
        <v>1.0825999975204468</v>
      </c>
      <c r="F5" s="1">
        <v>1.0860999822616577</v>
      </c>
      <c r="G5" s="1">
        <v>1.0880999565124512</v>
      </c>
      <c r="H5" s="1">
        <v>1.0885000228881836</v>
      </c>
      <c r="I5" s="1">
        <v>1.0889999866485596</v>
      </c>
      <c r="J5" s="1">
        <v>1.0893000364303589</v>
      </c>
      <c r="K5" s="1">
        <v>1.0908000469207764</v>
      </c>
      <c r="L5" s="1">
        <v>1.0908999443054199</v>
      </c>
      <c r="N5" s="2">
        <v>3</v>
      </c>
      <c r="O5" s="2">
        <f>C8</f>
        <v>-0.16259998083114624</v>
      </c>
    </row>
    <row r="6" spans="1:15" x14ac:dyDescent="0.3">
      <c r="A6" s="1" t="s">
        <v>18</v>
      </c>
      <c r="B6" s="1">
        <v>1.1088999509811401</v>
      </c>
      <c r="C6" s="1">
        <v>1.111799955368042</v>
      </c>
      <c r="D6" s="1">
        <v>1.1217000484466553</v>
      </c>
      <c r="E6" s="1">
        <v>1.1253999471664429</v>
      </c>
      <c r="F6" s="1">
        <v>1.1262999773025513</v>
      </c>
      <c r="G6" s="1">
        <v>1.1277999877929687</v>
      </c>
      <c r="H6" s="1">
        <v>1.128600001335144</v>
      </c>
      <c r="I6" s="1">
        <v>1.1288000345230103</v>
      </c>
      <c r="J6" s="1">
        <v>1.1284999847412109</v>
      </c>
      <c r="K6" s="1">
        <v>1.1295000314712524</v>
      </c>
      <c r="L6" s="1">
        <v>1.1298999786376953</v>
      </c>
      <c r="N6" s="2">
        <v>6</v>
      </c>
      <c r="O6" s="2">
        <f>D8</f>
        <v>-0.12796668211619067</v>
      </c>
    </row>
    <row r="7" spans="1:15" x14ac:dyDescent="0.3">
      <c r="A7" s="1" t="s">
        <v>19</v>
      </c>
      <c r="B7" s="1">
        <v>1.1303000450134277</v>
      </c>
      <c r="C7" s="1">
        <v>1.1328999996185303</v>
      </c>
      <c r="D7" s="1">
        <v>1.1326999664306641</v>
      </c>
      <c r="E7" s="1">
        <v>1.1327999830245972</v>
      </c>
      <c r="F7" s="1">
        <v>1.1351000070571899</v>
      </c>
      <c r="G7" s="1">
        <v>1.1370999813079834</v>
      </c>
      <c r="H7" s="1">
        <v>1.136199951171875</v>
      </c>
      <c r="I7" s="1">
        <v>1.1380000114440918</v>
      </c>
      <c r="J7" s="1">
        <v>1.1371999979019165</v>
      </c>
      <c r="K7" s="1">
        <v>1.1383999586105347</v>
      </c>
      <c r="L7" s="1">
        <v>1.1376999616622925</v>
      </c>
      <c r="N7" s="2">
        <v>9</v>
      </c>
      <c r="O7" s="2">
        <f>E8</f>
        <v>-9.5200022061665779E-2</v>
      </c>
    </row>
    <row r="8" spans="1:15" x14ac:dyDescent="0.3">
      <c r="A8" s="3" t="s">
        <v>0</v>
      </c>
      <c r="B8" s="2">
        <f>B4-(AVERAGE(B5:B7))</f>
        <v>-0.21196671326955152</v>
      </c>
      <c r="C8" s="2">
        <f t="shared" ref="C8:L8" si="0">C4-(AVERAGE(C5:C7))</f>
        <v>-0.16259998083114624</v>
      </c>
      <c r="D8" s="2">
        <f t="shared" si="0"/>
        <v>-0.12796668211619067</v>
      </c>
      <c r="E8" s="2">
        <f t="shared" si="0"/>
        <v>-9.5200022061665779E-2</v>
      </c>
      <c r="F8" s="2">
        <f t="shared" si="0"/>
        <v>-6.3733379046122307E-2</v>
      </c>
      <c r="G8" s="2">
        <f t="shared" si="0"/>
        <v>-3.2566587130228752E-2</v>
      </c>
      <c r="H8" s="2">
        <f t="shared" si="0"/>
        <v>-4.266659418741936E-3</v>
      </c>
      <c r="I8" s="2">
        <f t="shared" si="0"/>
        <v>1.9199967384338379E-2</v>
      </c>
      <c r="J8" s="2">
        <f t="shared" si="0"/>
        <v>4.0866613388061523E-2</v>
      </c>
      <c r="K8" s="2">
        <f t="shared" si="0"/>
        <v>6.0933351516723633E-2</v>
      </c>
      <c r="L8" s="2">
        <f t="shared" si="0"/>
        <v>7.9600056012471443E-2</v>
      </c>
      <c r="N8" s="2">
        <v>12</v>
      </c>
      <c r="O8" s="2">
        <f>F8</f>
        <v>-6.3733379046122307E-2</v>
      </c>
    </row>
    <row r="9" spans="1:15" x14ac:dyDescent="0.3">
      <c r="N9" s="2">
        <v>15</v>
      </c>
      <c r="O9" s="2">
        <f>G8</f>
        <v>-3.2566587130228752E-2</v>
      </c>
    </row>
    <row r="10" spans="1:15" x14ac:dyDescent="0.3">
      <c r="N10" s="2">
        <v>18</v>
      </c>
      <c r="O10" s="2">
        <f>H8</f>
        <v>-4.266659418741936E-3</v>
      </c>
    </row>
    <row r="11" spans="1:15" x14ac:dyDescent="0.3">
      <c r="N11" s="2">
        <v>21</v>
      </c>
      <c r="O11" s="2">
        <f>I8</f>
        <v>1.9199967384338379E-2</v>
      </c>
    </row>
    <row r="12" spans="1:15" x14ac:dyDescent="0.3">
      <c r="N12" s="2">
        <v>24</v>
      </c>
      <c r="O12" s="2">
        <f>J8</f>
        <v>4.0866613388061523E-2</v>
      </c>
    </row>
    <row r="13" spans="1:15" x14ac:dyDescent="0.3">
      <c r="N13" s="2">
        <v>27</v>
      </c>
      <c r="O13" s="2">
        <f>K8</f>
        <v>6.0933351516723633E-2</v>
      </c>
    </row>
    <row r="14" spans="1:15" x14ac:dyDescent="0.3">
      <c r="N14" s="2">
        <v>30</v>
      </c>
      <c r="O14" s="2">
        <f>L8</f>
        <v>7.9600056012471443E-2</v>
      </c>
    </row>
    <row r="19" spans="1:15" x14ac:dyDescent="0.3">
      <c r="A19" s="1" t="s">
        <v>12</v>
      </c>
      <c r="B19" s="1">
        <v>0.98430001735687256</v>
      </c>
      <c r="C19" s="1">
        <v>1.0429999828338623</v>
      </c>
      <c r="D19" s="1">
        <v>1.1021000146865845</v>
      </c>
      <c r="E19" s="1">
        <v>1.1584000587463379</v>
      </c>
      <c r="F19" s="1">
        <v>1.2072999477386475</v>
      </c>
      <c r="G19" s="1">
        <v>1.2517000436782837</v>
      </c>
      <c r="H19" s="1">
        <v>1.2891999483108521</v>
      </c>
      <c r="I19" s="1">
        <v>1.3223999738693237</v>
      </c>
      <c r="J19" s="1">
        <v>1.3504999876022339</v>
      </c>
      <c r="K19" s="1">
        <v>1.3741999864578247</v>
      </c>
      <c r="L19" s="1">
        <v>1.3946000337600708</v>
      </c>
      <c r="N19" s="2">
        <v>0</v>
      </c>
      <c r="O19" s="2">
        <f>B23</f>
        <v>-0.1247666676839192</v>
      </c>
    </row>
    <row r="20" spans="1:15" x14ac:dyDescent="0.3">
      <c r="A20" s="1" t="s">
        <v>17</v>
      </c>
      <c r="B20" s="1">
        <v>1.0880000591278076</v>
      </c>
      <c r="C20" s="1">
        <v>1.0780999660491943</v>
      </c>
      <c r="D20" s="1">
        <v>1.0776000022888184</v>
      </c>
      <c r="E20" s="1">
        <v>1.0825999975204468</v>
      </c>
      <c r="F20" s="1">
        <v>1.0860999822616577</v>
      </c>
      <c r="G20" s="1">
        <v>1.0880999565124512</v>
      </c>
      <c r="H20" s="1">
        <v>1.0885000228881836</v>
      </c>
      <c r="I20" s="1">
        <v>1.0889999866485596</v>
      </c>
      <c r="J20" s="1">
        <v>1.0893000364303589</v>
      </c>
      <c r="K20" s="1">
        <v>1.0908000469207764</v>
      </c>
      <c r="L20" s="1">
        <v>1.0908999443054199</v>
      </c>
      <c r="N20" s="2">
        <v>3</v>
      </c>
      <c r="O20" s="2">
        <f>C23</f>
        <v>-6.4599990844726563E-2</v>
      </c>
    </row>
    <row r="21" spans="1:15" x14ac:dyDescent="0.3">
      <c r="A21" s="1" t="s">
        <v>18</v>
      </c>
      <c r="B21" s="1">
        <v>1.1088999509811401</v>
      </c>
      <c r="C21" s="1">
        <v>1.111799955368042</v>
      </c>
      <c r="D21" s="1">
        <v>1.1217000484466553</v>
      </c>
      <c r="E21" s="1">
        <v>1.1253999471664429</v>
      </c>
      <c r="F21" s="1">
        <v>1.1262999773025513</v>
      </c>
      <c r="G21" s="1">
        <v>1.1277999877929687</v>
      </c>
      <c r="H21" s="1">
        <v>1.128600001335144</v>
      </c>
      <c r="I21" s="1">
        <v>1.1288000345230103</v>
      </c>
      <c r="J21" s="1">
        <v>1.1284999847412109</v>
      </c>
      <c r="K21" s="1">
        <v>1.1295000314712524</v>
      </c>
      <c r="L21" s="1">
        <v>1.1298999786376953</v>
      </c>
      <c r="N21" s="2">
        <v>6</v>
      </c>
      <c r="O21" s="2">
        <f>D23</f>
        <v>-8.5666577021281665E-3</v>
      </c>
    </row>
    <row r="22" spans="1:15" x14ac:dyDescent="0.3">
      <c r="A22" s="1" t="s">
        <v>19</v>
      </c>
      <c r="B22" s="1">
        <v>1.1303000450134277</v>
      </c>
      <c r="C22" s="1">
        <v>1.1328999996185303</v>
      </c>
      <c r="D22" s="1">
        <v>1.1326999664306641</v>
      </c>
      <c r="E22" s="1">
        <v>1.1327999830245972</v>
      </c>
      <c r="F22" s="1">
        <v>1.1351000070571899</v>
      </c>
      <c r="G22" s="1">
        <v>1.1370999813079834</v>
      </c>
      <c r="H22" s="1">
        <v>1.136199951171875</v>
      </c>
      <c r="I22" s="1">
        <v>1.1380000114440918</v>
      </c>
      <c r="J22" s="1">
        <v>1.1371999979019165</v>
      </c>
      <c r="K22" s="1">
        <v>1.1383999586105347</v>
      </c>
      <c r="L22" s="1">
        <v>1.1376999616622925</v>
      </c>
      <c r="N22" s="2">
        <v>9</v>
      </c>
      <c r="O22" s="2">
        <f>E23</f>
        <v>4.4800082842509026E-2</v>
      </c>
    </row>
    <row r="23" spans="1:15" x14ac:dyDescent="0.3">
      <c r="A23" s="3" t="s">
        <v>0</v>
      </c>
      <c r="B23" s="2">
        <f>B19-(AVERAGE(B20:B22))</f>
        <v>-0.1247666676839192</v>
      </c>
      <c r="C23" s="2">
        <f t="shared" ref="C23:L23" si="1">C19-(AVERAGE(C20:C22))</f>
        <v>-6.4599990844726563E-2</v>
      </c>
      <c r="D23" s="2">
        <f t="shared" si="1"/>
        <v>-8.5666577021281665E-3</v>
      </c>
      <c r="E23" s="2">
        <f t="shared" si="1"/>
        <v>4.4800082842509026E-2</v>
      </c>
      <c r="F23" s="2">
        <f t="shared" si="1"/>
        <v>9.1466625531514412E-2</v>
      </c>
      <c r="G23" s="2">
        <f t="shared" si="1"/>
        <v>0.13403340180714918</v>
      </c>
      <c r="H23" s="2">
        <f t="shared" si="1"/>
        <v>0.17143328984578443</v>
      </c>
      <c r="I23" s="2">
        <f t="shared" si="1"/>
        <v>0.20379996299743652</v>
      </c>
      <c r="J23" s="2">
        <f t="shared" si="1"/>
        <v>0.23216664791107178</v>
      </c>
      <c r="K23" s="2">
        <f t="shared" si="1"/>
        <v>0.25463330745697021</v>
      </c>
      <c r="L23" s="2">
        <f t="shared" si="1"/>
        <v>0.27510007222493482</v>
      </c>
      <c r="N23" s="2">
        <v>12</v>
      </c>
      <c r="O23" s="2">
        <f>F23</f>
        <v>9.1466625531514412E-2</v>
      </c>
    </row>
    <row r="24" spans="1:15" x14ac:dyDescent="0.3">
      <c r="N24" s="2">
        <v>15</v>
      </c>
      <c r="O24" s="2">
        <f>G23</f>
        <v>0.13403340180714918</v>
      </c>
    </row>
    <row r="25" spans="1:15" x14ac:dyDescent="0.3">
      <c r="N25" s="2">
        <v>18</v>
      </c>
      <c r="O25" s="2">
        <f>H23</f>
        <v>0.17143328984578443</v>
      </c>
    </row>
    <row r="26" spans="1:15" x14ac:dyDescent="0.3">
      <c r="N26" s="2">
        <v>21</v>
      </c>
      <c r="O26" s="2">
        <f>I23</f>
        <v>0.20379996299743652</v>
      </c>
    </row>
    <row r="27" spans="1:15" x14ac:dyDescent="0.3">
      <c r="N27" s="2">
        <v>24</v>
      </c>
      <c r="O27" s="2">
        <f>J23</f>
        <v>0.23216664791107178</v>
      </c>
    </row>
    <row r="28" spans="1:15" x14ac:dyDescent="0.3">
      <c r="N28" s="2">
        <v>27</v>
      </c>
      <c r="O28" s="2">
        <f>K23</f>
        <v>0.25463330745697021</v>
      </c>
    </row>
    <row r="29" spans="1:15" x14ac:dyDescent="0.3">
      <c r="N29" s="2">
        <v>30</v>
      </c>
      <c r="O29" s="2">
        <f>L23</f>
        <v>0.27510007222493482</v>
      </c>
    </row>
    <row r="35" spans="1:15" x14ac:dyDescent="0.3">
      <c r="A35" s="1" t="s">
        <v>13</v>
      </c>
      <c r="B35" s="1">
        <v>0.81690001487731934</v>
      </c>
      <c r="C35" s="1">
        <v>0.85829997062683105</v>
      </c>
      <c r="D35" s="1">
        <v>0.89539998769760132</v>
      </c>
      <c r="E35" s="1">
        <v>0.93580001592636108</v>
      </c>
      <c r="F35" s="1">
        <v>0.97640001773834229</v>
      </c>
      <c r="G35" s="1">
        <v>1.0199999809265137</v>
      </c>
      <c r="H35" s="1">
        <v>1.054900050163269</v>
      </c>
      <c r="I35" s="1">
        <v>1.0880000591278076</v>
      </c>
      <c r="J35" s="1">
        <v>1.1204999685287476</v>
      </c>
      <c r="K35" s="1">
        <v>1.1509000062942505</v>
      </c>
      <c r="L35" s="1">
        <v>1.179900050163269</v>
      </c>
      <c r="N35" s="2">
        <v>0</v>
      </c>
      <c r="O35" s="2">
        <f>B39</f>
        <v>-0.29216667016347242</v>
      </c>
    </row>
    <row r="36" spans="1:15" x14ac:dyDescent="0.3">
      <c r="A36" s="1" t="s">
        <v>17</v>
      </c>
      <c r="B36" s="1">
        <v>1.0880000591278076</v>
      </c>
      <c r="C36" s="1">
        <v>1.0780999660491943</v>
      </c>
      <c r="D36" s="1">
        <v>1.0776000022888184</v>
      </c>
      <c r="E36" s="1">
        <v>1.0825999975204468</v>
      </c>
      <c r="F36" s="1">
        <v>1.0860999822616577</v>
      </c>
      <c r="G36" s="1">
        <v>1.0880999565124512</v>
      </c>
      <c r="H36" s="1">
        <v>1.0885000228881836</v>
      </c>
      <c r="I36" s="1">
        <v>1.0889999866485596</v>
      </c>
      <c r="J36" s="1">
        <v>1.0893000364303589</v>
      </c>
      <c r="K36" s="1">
        <v>1.0908000469207764</v>
      </c>
      <c r="L36" s="1">
        <v>1.0908999443054199</v>
      </c>
      <c r="N36" s="2">
        <v>3</v>
      </c>
      <c r="O36" s="2">
        <f>C39</f>
        <v>-0.24930000305175781</v>
      </c>
    </row>
    <row r="37" spans="1:15" x14ac:dyDescent="0.3">
      <c r="A37" s="1" t="s">
        <v>18</v>
      </c>
      <c r="B37" s="1">
        <v>1.1088999509811401</v>
      </c>
      <c r="C37" s="1">
        <v>1.111799955368042</v>
      </c>
      <c r="D37" s="1">
        <v>1.1217000484466553</v>
      </c>
      <c r="E37" s="1">
        <v>1.1253999471664429</v>
      </c>
      <c r="F37" s="1">
        <v>1.1262999773025513</v>
      </c>
      <c r="G37" s="1">
        <v>1.1277999877929687</v>
      </c>
      <c r="H37" s="1">
        <v>1.128600001335144</v>
      </c>
      <c r="I37" s="1">
        <v>1.1288000345230103</v>
      </c>
      <c r="J37" s="1">
        <v>1.1284999847412109</v>
      </c>
      <c r="K37" s="1">
        <v>1.1295000314712524</v>
      </c>
      <c r="L37" s="1">
        <v>1.1298999786376953</v>
      </c>
      <c r="N37" s="2">
        <v>6</v>
      </c>
      <c r="O37" s="2">
        <f>D39</f>
        <v>-0.21526668469111132</v>
      </c>
    </row>
    <row r="38" spans="1:15" x14ac:dyDescent="0.3">
      <c r="A38" s="1" t="s">
        <v>19</v>
      </c>
      <c r="B38" s="1">
        <v>1.1303000450134277</v>
      </c>
      <c r="C38" s="1">
        <v>1.1328999996185303</v>
      </c>
      <c r="D38" s="1">
        <v>1.1326999664306641</v>
      </c>
      <c r="E38" s="1">
        <v>1.1327999830245972</v>
      </c>
      <c r="F38" s="1">
        <v>1.1351000070571899</v>
      </c>
      <c r="G38" s="1">
        <v>1.1370999813079834</v>
      </c>
      <c r="H38" s="1">
        <v>1.136199951171875</v>
      </c>
      <c r="I38" s="1">
        <v>1.1380000114440918</v>
      </c>
      <c r="J38" s="1">
        <v>1.1371999979019165</v>
      </c>
      <c r="K38" s="1">
        <v>1.1383999586105347</v>
      </c>
      <c r="L38" s="1">
        <v>1.1376999616622925</v>
      </c>
      <c r="N38" s="2">
        <v>9</v>
      </c>
      <c r="O38" s="2">
        <f>E39</f>
        <v>-0.17779995997746778</v>
      </c>
    </row>
    <row r="39" spans="1:15" x14ac:dyDescent="0.3">
      <c r="A39" s="3" t="s">
        <v>0</v>
      </c>
      <c r="B39" s="2">
        <f>B35-(AVERAGE(B36:B38))</f>
        <v>-0.29216667016347242</v>
      </c>
      <c r="C39" s="2">
        <f t="shared" ref="C39:L39" si="2">C35-(AVERAGE(C36:C38))</f>
        <v>-0.24930000305175781</v>
      </c>
      <c r="D39" s="2">
        <f t="shared" si="2"/>
        <v>-0.21526668469111132</v>
      </c>
      <c r="E39" s="2">
        <f t="shared" si="2"/>
        <v>-0.17779995997746778</v>
      </c>
      <c r="F39" s="2">
        <f t="shared" si="2"/>
        <v>-0.13943330446879076</v>
      </c>
      <c r="G39" s="2">
        <f t="shared" si="2"/>
        <v>-9.7666660944620842E-2</v>
      </c>
      <c r="H39" s="2">
        <f t="shared" si="2"/>
        <v>-6.2866608301798577E-2</v>
      </c>
      <c r="I39" s="2">
        <f t="shared" si="2"/>
        <v>-3.059995174407959E-2</v>
      </c>
      <c r="J39" s="2">
        <f t="shared" si="2"/>
        <v>2.1666288375854492E-3</v>
      </c>
      <c r="K39" s="2">
        <f t="shared" si="2"/>
        <v>3.1333327293395996E-2</v>
      </c>
      <c r="L39" s="2">
        <f t="shared" si="2"/>
        <v>6.0400088628133064E-2</v>
      </c>
      <c r="N39" s="2">
        <v>12</v>
      </c>
      <c r="O39" s="2">
        <f>F39</f>
        <v>-0.13943330446879076</v>
      </c>
    </row>
    <row r="40" spans="1:15" x14ac:dyDescent="0.3">
      <c r="N40" s="2">
        <v>15</v>
      </c>
      <c r="O40" s="2">
        <f>G39</f>
        <v>-9.7666660944620842E-2</v>
      </c>
    </row>
    <row r="41" spans="1:15" x14ac:dyDescent="0.3">
      <c r="N41" s="2">
        <v>18</v>
      </c>
      <c r="O41" s="2">
        <f>H39</f>
        <v>-6.2866608301798577E-2</v>
      </c>
    </row>
    <row r="42" spans="1:15" x14ac:dyDescent="0.3">
      <c r="N42" s="2">
        <v>21</v>
      </c>
      <c r="O42" s="2">
        <f>I39</f>
        <v>-3.059995174407959E-2</v>
      </c>
    </row>
    <row r="43" spans="1:15" x14ac:dyDescent="0.3">
      <c r="A43" s="7"/>
      <c r="N43" s="2">
        <v>24</v>
      </c>
      <c r="O43" s="2">
        <f>J39</f>
        <v>2.1666288375854492E-3</v>
      </c>
    </row>
    <row r="44" spans="1:15" x14ac:dyDescent="0.3">
      <c r="N44" s="2">
        <v>27</v>
      </c>
      <c r="O44" s="2">
        <f>K39</f>
        <v>3.1333327293395996E-2</v>
      </c>
    </row>
    <row r="45" spans="1:15" x14ac:dyDescent="0.3">
      <c r="N45" s="2">
        <v>30</v>
      </c>
      <c r="O45" s="2">
        <f>L39</f>
        <v>6.0400088628133064E-2</v>
      </c>
    </row>
    <row r="51" spans="1:15" x14ac:dyDescent="0.3">
      <c r="A51" s="1" t="s">
        <v>14</v>
      </c>
      <c r="B51" s="1">
        <v>1.0506000518798828</v>
      </c>
      <c r="C51" s="1">
        <v>1.0803999900817871</v>
      </c>
      <c r="D51" s="1">
        <v>1.1102999448776245</v>
      </c>
      <c r="E51" s="1">
        <v>1.1442999839782715</v>
      </c>
      <c r="F51" s="1">
        <v>1.1742000579833984</v>
      </c>
      <c r="G51" s="1">
        <v>1.2085000276565552</v>
      </c>
      <c r="H51" s="1">
        <v>1.2452000379562378</v>
      </c>
      <c r="I51" s="1">
        <v>1.2734999656677246</v>
      </c>
      <c r="J51" s="1">
        <v>1.3012000322341919</v>
      </c>
      <c r="K51" s="1">
        <v>1.3279999494552612</v>
      </c>
      <c r="L51" s="1">
        <v>1.3530000448226929</v>
      </c>
      <c r="N51" s="2">
        <v>0</v>
      </c>
      <c r="O51" s="2">
        <f>B55</f>
        <v>-5.8466633160908943E-2</v>
      </c>
    </row>
    <row r="52" spans="1:15" x14ac:dyDescent="0.3">
      <c r="A52" s="1" t="s">
        <v>17</v>
      </c>
      <c r="B52" s="1">
        <v>1.0880000591278076</v>
      </c>
      <c r="C52" s="1">
        <v>1.0780999660491943</v>
      </c>
      <c r="D52" s="1">
        <v>1.0776000022888184</v>
      </c>
      <c r="E52" s="1">
        <v>1.0825999975204468</v>
      </c>
      <c r="F52" s="1">
        <v>1.0860999822616577</v>
      </c>
      <c r="G52" s="1">
        <v>1.0880999565124512</v>
      </c>
      <c r="H52" s="1">
        <v>1.0885000228881836</v>
      </c>
      <c r="I52" s="1">
        <v>1.0889999866485596</v>
      </c>
      <c r="J52" s="1">
        <v>1.0893000364303589</v>
      </c>
      <c r="K52" s="1">
        <v>1.0908000469207764</v>
      </c>
      <c r="L52" s="1">
        <v>1.0908999443054199</v>
      </c>
      <c r="N52" s="2">
        <v>3</v>
      </c>
      <c r="O52" s="2">
        <f>C55</f>
        <v>-2.7199983596801758E-2</v>
      </c>
    </row>
    <row r="53" spans="1:15" x14ac:dyDescent="0.3">
      <c r="A53" s="1" t="s">
        <v>18</v>
      </c>
      <c r="B53" s="1">
        <v>1.1088999509811401</v>
      </c>
      <c r="C53" s="1">
        <v>1.111799955368042</v>
      </c>
      <c r="D53" s="1">
        <v>1.1217000484466553</v>
      </c>
      <c r="E53" s="1">
        <v>1.1253999471664429</v>
      </c>
      <c r="F53" s="1">
        <v>1.1262999773025513</v>
      </c>
      <c r="G53" s="1">
        <v>1.1277999877929687</v>
      </c>
      <c r="H53" s="1">
        <v>1.128600001335144</v>
      </c>
      <c r="I53" s="1">
        <v>1.1288000345230103</v>
      </c>
      <c r="J53" s="1">
        <v>1.1284999847412109</v>
      </c>
      <c r="K53" s="1">
        <v>1.1295000314712524</v>
      </c>
      <c r="L53" s="1">
        <v>1.1298999786376953</v>
      </c>
      <c r="N53" s="2">
        <v>6</v>
      </c>
      <c r="O53" s="2">
        <f>D55</f>
        <v>-3.667275110881274E-4</v>
      </c>
    </row>
    <row r="54" spans="1:15" x14ac:dyDescent="0.3">
      <c r="A54" s="1" t="s">
        <v>19</v>
      </c>
      <c r="B54" s="1">
        <v>1.1303000450134277</v>
      </c>
      <c r="C54" s="1">
        <v>1.1328999996185303</v>
      </c>
      <c r="D54" s="1">
        <v>1.1326999664306641</v>
      </c>
      <c r="E54" s="1">
        <v>1.1327999830245972</v>
      </c>
      <c r="F54" s="1">
        <v>1.1351000070571899</v>
      </c>
      <c r="G54" s="1">
        <v>1.1370999813079834</v>
      </c>
      <c r="H54" s="1">
        <v>1.136199951171875</v>
      </c>
      <c r="I54" s="1">
        <v>1.1380000114440918</v>
      </c>
      <c r="J54" s="1">
        <v>1.1371999979019165</v>
      </c>
      <c r="K54" s="1">
        <v>1.1383999586105347</v>
      </c>
      <c r="L54" s="1">
        <v>1.1376999616622925</v>
      </c>
      <c r="N54" s="2">
        <v>9</v>
      </c>
      <c r="O54" s="2">
        <f>E55</f>
        <v>3.070000807444262E-2</v>
      </c>
    </row>
    <row r="55" spans="1:15" x14ac:dyDescent="0.3">
      <c r="A55" s="3" t="s">
        <v>0</v>
      </c>
      <c r="B55" s="2">
        <f>B51-(AVERAGE(B52:B54))</f>
        <v>-5.8466633160908943E-2</v>
      </c>
      <c r="C55" s="2">
        <f t="shared" ref="C55:L55" si="3">C51-(AVERAGE(C52:C54))</f>
        <v>-2.7199983596801758E-2</v>
      </c>
      <c r="D55" s="2">
        <f t="shared" si="3"/>
        <v>-3.667275110881274E-4</v>
      </c>
      <c r="E55" s="2">
        <f t="shared" si="3"/>
        <v>3.070000807444262E-2</v>
      </c>
      <c r="F55" s="2">
        <f t="shared" si="3"/>
        <v>5.8366735776265388E-2</v>
      </c>
      <c r="G55" s="2">
        <f t="shared" si="3"/>
        <v>9.0833385785420662E-2</v>
      </c>
      <c r="H55" s="2">
        <f t="shared" si="3"/>
        <v>0.12743337949117017</v>
      </c>
      <c r="I55" s="2">
        <f t="shared" si="3"/>
        <v>0.1548999547958374</v>
      </c>
      <c r="J55" s="2">
        <f t="shared" si="3"/>
        <v>0.18286669254302979</v>
      </c>
      <c r="K55" s="2">
        <f t="shared" si="3"/>
        <v>0.20843327045440674</v>
      </c>
      <c r="L55" s="2">
        <f t="shared" si="3"/>
        <v>0.23350008328755689</v>
      </c>
      <c r="N55" s="2">
        <v>12</v>
      </c>
      <c r="O55" s="2">
        <f>F55</f>
        <v>5.8366735776265388E-2</v>
      </c>
    </row>
    <row r="56" spans="1:15" x14ac:dyDescent="0.3">
      <c r="N56" s="2">
        <v>15</v>
      </c>
      <c r="O56" s="2">
        <f>G55</f>
        <v>9.0833385785420662E-2</v>
      </c>
    </row>
    <row r="57" spans="1:15" x14ac:dyDescent="0.3">
      <c r="N57" s="2">
        <v>18</v>
      </c>
      <c r="O57" s="2">
        <f>H55</f>
        <v>0.12743337949117017</v>
      </c>
    </row>
    <row r="58" spans="1:15" x14ac:dyDescent="0.3">
      <c r="N58" s="2">
        <v>21</v>
      </c>
      <c r="O58" s="2">
        <f>I55</f>
        <v>0.1548999547958374</v>
      </c>
    </row>
    <row r="59" spans="1:15" x14ac:dyDescent="0.3">
      <c r="N59" s="2">
        <v>24</v>
      </c>
      <c r="O59" s="2">
        <f>J55</f>
        <v>0.18286669254302979</v>
      </c>
    </row>
    <row r="60" spans="1:15" x14ac:dyDescent="0.3">
      <c r="N60" s="2">
        <v>27</v>
      </c>
      <c r="O60" s="2">
        <f>K55</f>
        <v>0.20843327045440674</v>
      </c>
    </row>
    <row r="61" spans="1:15" x14ac:dyDescent="0.3">
      <c r="N61" s="2">
        <v>30</v>
      </c>
      <c r="O61" s="2">
        <f>L55</f>
        <v>0.23350008328755689</v>
      </c>
    </row>
    <row r="68" spans="1:15" x14ac:dyDescent="0.3">
      <c r="A68" s="1" t="s">
        <v>15</v>
      </c>
      <c r="B68" s="1">
        <v>1.1916999816894531</v>
      </c>
      <c r="C68" s="1">
        <v>1.2483999729156494</v>
      </c>
      <c r="D68" s="1">
        <v>1.3035000562667847</v>
      </c>
      <c r="E68" s="1">
        <v>1.3559999465942383</v>
      </c>
      <c r="F68" s="1">
        <v>1.4163999557495117</v>
      </c>
      <c r="G68" s="1">
        <v>1.4732999801635742</v>
      </c>
      <c r="H68" s="1">
        <v>1.5155999660491943</v>
      </c>
      <c r="I68" s="1">
        <v>1.5587999820709229</v>
      </c>
      <c r="J68" s="1">
        <v>1.5964000225067139</v>
      </c>
      <c r="K68" s="1">
        <v>1.6273000240325928</v>
      </c>
      <c r="L68" s="1">
        <v>1.6565999984741211</v>
      </c>
      <c r="N68" s="2">
        <v>0</v>
      </c>
      <c r="O68" s="2">
        <f>B72</f>
        <v>8.263329664866137E-2</v>
      </c>
    </row>
    <row r="69" spans="1:15" x14ac:dyDescent="0.3">
      <c r="A69" s="1" t="s">
        <v>17</v>
      </c>
      <c r="B69" s="1">
        <v>1.0880000591278076</v>
      </c>
      <c r="C69" s="1">
        <v>1.0780999660491943</v>
      </c>
      <c r="D69" s="1">
        <v>1.0776000022888184</v>
      </c>
      <c r="E69" s="1">
        <v>1.0825999975204468</v>
      </c>
      <c r="F69" s="1">
        <v>1.0860999822616577</v>
      </c>
      <c r="G69" s="1">
        <v>1.0880999565124512</v>
      </c>
      <c r="H69" s="1">
        <v>1.0885000228881836</v>
      </c>
      <c r="I69" s="1">
        <v>1.0889999866485596</v>
      </c>
      <c r="J69" s="1">
        <v>1.0893000364303589</v>
      </c>
      <c r="K69" s="1">
        <v>1.0908000469207764</v>
      </c>
      <c r="L69" s="1">
        <v>1.0908999443054199</v>
      </c>
      <c r="N69" s="2">
        <v>3</v>
      </c>
      <c r="O69" s="2">
        <f>C72</f>
        <v>0.14079999923706055</v>
      </c>
    </row>
    <row r="70" spans="1:15" x14ac:dyDescent="0.3">
      <c r="A70" s="1" t="s">
        <v>18</v>
      </c>
      <c r="B70" s="1">
        <v>1.1088999509811401</v>
      </c>
      <c r="C70" s="1">
        <v>1.111799955368042</v>
      </c>
      <c r="D70" s="1">
        <v>1.1217000484466553</v>
      </c>
      <c r="E70" s="1">
        <v>1.1253999471664429</v>
      </c>
      <c r="F70" s="1">
        <v>1.1262999773025513</v>
      </c>
      <c r="G70" s="1">
        <v>1.1277999877929687</v>
      </c>
      <c r="H70" s="1">
        <v>1.128600001335144</v>
      </c>
      <c r="I70" s="1">
        <v>1.1288000345230103</v>
      </c>
      <c r="J70" s="1">
        <v>1.1284999847412109</v>
      </c>
      <c r="K70" s="1">
        <v>1.1295000314712524</v>
      </c>
      <c r="L70" s="1">
        <v>1.1298999786376953</v>
      </c>
      <c r="N70" s="2">
        <v>6</v>
      </c>
      <c r="O70" s="2">
        <f>D72</f>
        <v>0.19283338387807203</v>
      </c>
    </row>
    <row r="71" spans="1:15" x14ac:dyDescent="0.3">
      <c r="A71" s="1" t="s">
        <v>19</v>
      </c>
      <c r="B71" s="1">
        <v>1.1303000450134277</v>
      </c>
      <c r="C71" s="1">
        <v>1.1328999996185303</v>
      </c>
      <c r="D71" s="1">
        <v>1.1326999664306641</v>
      </c>
      <c r="E71" s="1">
        <v>1.1327999830245972</v>
      </c>
      <c r="F71" s="1">
        <v>1.1351000070571899</v>
      </c>
      <c r="G71" s="1">
        <v>1.1370999813079834</v>
      </c>
      <c r="H71" s="1">
        <v>1.136199951171875</v>
      </c>
      <c r="I71" s="1">
        <v>1.1380000114440918</v>
      </c>
      <c r="J71" s="1">
        <v>1.1371999979019165</v>
      </c>
      <c r="K71" s="1">
        <v>1.1383999586105347</v>
      </c>
      <c r="L71" s="1">
        <v>1.1376999616622925</v>
      </c>
      <c r="N71" s="2">
        <v>9</v>
      </c>
      <c r="O71" s="2">
        <f>E72</f>
        <v>0.24239997069040942</v>
      </c>
    </row>
    <row r="72" spans="1:15" x14ac:dyDescent="0.3">
      <c r="A72" s="3" t="s">
        <v>0</v>
      </c>
      <c r="B72" s="2">
        <f>B68-(AVERAGE(B69:B71))</f>
        <v>8.263329664866137E-2</v>
      </c>
      <c r="C72" s="2">
        <f t="shared" ref="C72:L72" si="4">C68-(AVERAGE(C69:C71))</f>
        <v>0.14079999923706055</v>
      </c>
      <c r="D72" s="2">
        <f t="shared" si="4"/>
        <v>0.19283338387807203</v>
      </c>
      <c r="E72" s="2">
        <f t="shared" si="4"/>
        <v>0.24239997069040942</v>
      </c>
      <c r="F72" s="2">
        <f t="shared" si="4"/>
        <v>0.30056663354237867</v>
      </c>
      <c r="G72" s="2">
        <f t="shared" si="4"/>
        <v>0.3556333382924397</v>
      </c>
      <c r="H72" s="2">
        <f t="shared" si="4"/>
        <v>0.39783330758412672</v>
      </c>
      <c r="I72" s="2">
        <f t="shared" si="4"/>
        <v>0.44019997119903564</v>
      </c>
      <c r="J72" s="2">
        <f t="shared" si="4"/>
        <v>0.47806668281555176</v>
      </c>
      <c r="K72" s="2">
        <f t="shared" si="4"/>
        <v>0.50773334503173828</v>
      </c>
      <c r="L72" s="2">
        <f t="shared" si="4"/>
        <v>0.53710003693898511</v>
      </c>
      <c r="N72" s="2">
        <v>12</v>
      </c>
      <c r="O72" s="2">
        <f>F72</f>
        <v>0.30056663354237867</v>
      </c>
    </row>
    <row r="73" spans="1:15" x14ac:dyDescent="0.3">
      <c r="N73" s="2">
        <v>15</v>
      </c>
      <c r="O73" s="2">
        <f>G72</f>
        <v>0.3556333382924397</v>
      </c>
    </row>
    <row r="74" spans="1:15" x14ac:dyDescent="0.3">
      <c r="N74" s="2">
        <v>18</v>
      </c>
      <c r="O74" s="2">
        <f>H72</f>
        <v>0.39783330758412672</v>
      </c>
    </row>
    <row r="75" spans="1:15" x14ac:dyDescent="0.3">
      <c r="N75" s="2">
        <v>21</v>
      </c>
      <c r="O75" s="2">
        <f>I72</f>
        <v>0.44019997119903564</v>
      </c>
    </row>
    <row r="76" spans="1:15" x14ac:dyDescent="0.3">
      <c r="N76" s="2">
        <v>24</v>
      </c>
      <c r="O76" s="2">
        <f>J72</f>
        <v>0.47806668281555176</v>
      </c>
    </row>
    <row r="77" spans="1:15" x14ac:dyDescent="0.3">
      <c r="N77" s="2">
        <v>27</v>
      </c>
      <c r="O77" s="2">
        <f>K72</f>
        <v>0.50773334503173828</v>
      </c>
    </row>
    <row r="78" spans="1:15" x14ac:dyDescent="0.3">
      <c r="N78" s="2">
        <v>30</v>
      </c>
      <c r="O78" s="2">
        <f>L72</f>
        <v>0.53710003693898511</v>
      </c>
    </row>
    <row r="85" spans="1:15" x14ac:dyDescent="0.3">
      <c r="A85" s="1" t="s">
        <v>16</v>
      </c>
      <c r="B85" s="1">
        <v>0.77069997787475586</v>
      </c>
      <c r="C85" s="1">
        <v>0.80839997529983521</v>
      </c>
      <c r="D85" s="1">
        <v>0.84359997510910034</v>
      </c>
      <c r="E85" s="1">
        <v>0.88859999179840088</v>
      </c>
      <c r="F85" s="1">
        <v>0.9496999979019165</v>
      </c>
      <c r="G85" s="1">
        <v>0.99690002202987671</v>
      </c>
      <c r="H85" s="1">
        <v>1.0336999893188477</v>
      </c>
      <c r="I85" s="1">
        <v>1.0570000410079956</v>
      </c>
      <c r="J85" s="1">
        <v>1.0735000371932983</v>
      </c>
      <c r="K85" s="1">
        <v>1.0825999975204468</v>
      </c>
      <c r="L85" s="1">
        <v>1.0872999429702759</v>
      </c>
      <c r="N85" s="2">
        <v>0</v>
      </c>
      <c r="O85" s="2">
        <f>B89</f>
        <v>-0.3383667071660359</v>
      </c>
    </row>
    <row r="86" spans="1:15" x14ac:dyDescent="0.3">
      <c r="A86" s="1" t="s">
        <v>17</v>
      </c>
      <c r="B86" s="1">
        <v>1.0880000591278076</v>
      </c>
      <c r="C86" s="1">
        <v>1.0780999660491943</v>
      </c>
      <c r="D86" s="1">
        <v>1.0776000022888184</v>
      </c>
      <c r="E86" s="1">
        <v>1.0825999975204468</v>
      </c>
      <c r="F86" s="1">
        <v>1.0860999822616577</v>
      </c>
      <c r="G86" s="1">
        <v>1.0880999565124512</v>
      </c>
      <c r="H86" s="1">
        <v>1.0885000228881836</v>
      </c>
      <c r="I86" s="1">
        <v>1.0889999866485596</v>
      </c>
      <c r="J86" s="1">
        <v>1.0893000364303589</v>
      </c>
      <c r="K86" s="1">
        <v>1.0908000469207764</v>
      </c>
      <c r="L86" s="1">
        <v>1.0908999443054199</v>
      </c>
      <c r="N86" s="2">
        <v>3</v>
      </c>
      <c r="O86" s="2">
        <f>C89</f>
        <v>-0.29919999837875366</v>
      </c>
    </row>
    <row r="87" spans="1:15" x14ac:dyDescent="0.3">
      <c r="A87" s="1" t="s">
        <v>18</v>
      </c>
      <c r="B87" s="1">
        <v>1.1088999509811401</v>
      </c>
      <c r="C87" s="1">
        <v>1.111799955368042</v>
      </c>
      <c r="D87" s="1">
        <v>1.1217000484466553</v>
      </c>
      <c r="E87" s="1">
        <v>1.1253999471664429</v>
      </c>
      <c r="F87" s="1">
        <v>1.1262999773025513</v>
      </c>
      <c r="G87" s="1">
        <v>1.1277999877929687</v>
      </c>
      <c r="H87" s="1">
        <v>1.128600001335144</v>
      </c>
      <c r="I87" s="1">
        <v>1.1288000345230103</v>
      </c>
      <c r="J87" s="1">
        <v>1.1284999847412109</v>
      </c>
      <c r="K87" s="1">
        <v>1.1295000314712524</v>
      </c>
      <c r="L87" s="1">
        <v>1.1298999786376953</v>
      </c>
      <c r="N87" s="2">
        <v>6</v>
      </c>
      <c r="O87" s="2">
        <f>D89</f>
        <v>-0.2670666972796123</v>
      </c>
    </row>
    <row r="88" spans="1:15" x14ac:dyDescent="0.3">
      <c r="A88" s="1" t="s">
        <v>19</v>
      </c>
      <c r="B88" s="1">
        <v>1.1303000450134277</v>
      </c>
      <c r="C88" s="1">
        <v>1.1328999996185303</v>
      </c>
      <c r="D88" s="1">
        <v>1.1326999664306641</v>
      </c>
      <c r="E88" s="1">
        <v>1.1327999830245972</v>
      </c>
      <c r="F88" s="1">
        <v>1.1351000070571899</v>
      </c>
      <c r="G88" s="1">
        <v>1.1370999813079834</v>
      </c>
      <c r="H88" s="1">
        <v>1.136199951171875</v>
      </c>
      <c r="I88" s="1">
        <v>1.1380000114440918</v>
      </c>
      <c r="J88" s="1">
        <v>1.1371999979019165</v>
      </c>
      <c r="K88" s="1">
        <v>1.1383999586105347</v>
      </c>
      <c r="L88" s="1">
        <v>1.1376999616622925</v>
      </c>
      <c r="N88" s="2">
        <v>9</v>
      </c>
      <c r="O88" s="2">
        <f>E89</f>
        <v>-0.22499998410542799</v>
      </c>
    </row>
    <row r="89" spans="1:15" x14ac:dyDescent="0.3">
      <c r="A89" s="3" t="s">
        <v>0</v>
      </c>
      <c r="B89" s="2">
        <f>B85-(AVERAGE(B86:B88))</f>
        <v>-0.3383667071660359</v>
      </c>
      <c r="C89" s="2">
        <f t="shared" ref="C89:L89" si="5">C85-(AVERAGE(C86:C88))</f>
        <v>-0.29919999837875366</v>
      </c>
      <c r="D89" s="2">
        <f t="shared" si="5"/>
        <v>-0.2670666972796123</v>
      </c>
      <c r="E89" s="2">
        <f t="shared" si="5"/>
        <v>-0.22499998410542799</v>
      </c>
      <c r="F89" s="2">
        <f t="shared" si="5"/>
        <v>-0.16613332430521655</v>
      </c>
      <c r="G89" s="2">
        <f t="shared" si="5"/>
        <v>-0.12076661984125781</v>
      </c>
      <c r="H89" s="2">
        <f t="shared" si="5"/>
        <v>-8.4066669146219963E-2</v>
      </c>
      <c r="I89" s="2">
        <f t="shared" si="5"/>
        <v>-6.1599969863891602E-2</v>
      </c>
      <c r="J89" s="2">
        <f t="shared" si="5"/>
        <v>-4.483330249786377E-2</v>
      </c>
      <c r="K89" s="2">
        <f t="shared" si="5"/>
        <v>-3.6966681480407715E-2</v>
      </c>
      <c r="L89" s="2">
        <f t="shared" si="5"/>
        <v>-3.22000185648601E-2</v>
      </c>
      <c r="N89" s="2">
        <v>12</v>
      </c>
      <c r="O89" s="2">
        <f>F89</f>
        <v>-0.16613332430521655</v>
      </c>
    </row>
    <row r="90" spans="1:15" x14ac:dyDescent="0.3">
      <c r="N90" s="2">
        <v>15</v>
      </c>
      <c r="O90" s="2">
        <f>G89</f>
        <v>-0.12076661984125781</v>
      </c>
    </row>
    <row r="91" spans="1:15" x14ac:dyDescent="0.3">
      <c r="N91" s="2">
        <v>18</v>
      </c>
      <c r="O91" s="2">
        <f>H89</f>
        <v>-8.4066669146219963E-2</v>
      </c>
    </row>
    <row r="92" spans="1:15" x14ac:dyDescent="0.3">
      <c r="N92" s="2">
        <v>21</v>
      </c>
      <c r="O92" s="2">
        <f>I89</f>
        <v>-6.1599969863891602E-2</v>
      </c>
    </row>
    <row r="93" spans="1:15" x14ac:dyDescent="0.3">
      <c r="N93" s="2">
        <v>24</v>
      </c>
      <c r="O93" s="2">
        <f>J89</f>
        <v>-4.483330249786377E-2</v>
      </c>
    </row>
    <row r="94" spans="1:15" x14ac:dyDescent="0.3">
      <c r="N94" s="2">
        <v>27</v>
      </c>
      <c r="O94" s="2">
        <f>K89</f>
        <v>-3.6966681480407715E-2</v>
      </c>
    </row>
    <row r="95" spans="1:15" x14ac:dyDescent="0.3">
      <c r="N95" s="2">
        <v>30</v>
      </c>
      <c r="O95" s="2">
        <f>L89</f>
        <v>-3.22000185648601E-2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6" sqref="J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91174</v>
      </c>
      <c r="B3" s="10" t="s">
        <v>20</v>
      </c>
      <c r="C3" s="9">
        <v>1</v>
      </c>
      <c r="D3">
        <v>9.4999999999999998E-3</v>
      </c>
      <c r="E3" s="1">
        <v>1E-4</v>
      </c>
      <c r="F3" s="1">
        <f t="shared" ref="F3:F8" si="0">D3-E3</f>
        <v>9.4000000000000004E-3</v>
      </c>
      <c r="G3" s="1">
        <v>6.2300000000000001E-2</v>
      </c>
      <c r="H3" s="1">
        <f t="shared" ref="H3:H8" si="1">F3/G3</f>
        <v>0.15088282504012843</v>
      </c>
      <c r="I3" s="6">
        <v>64.090606262491661</v>
      </c>
      <c r="J3" s="6">
        <f t="shared" ref="J3:J8" si="2">(H3*60*50000*100)/(1000*50*0.6*I3)</f>
        <v>23.542112306157257</v>
      </c>
    </row>
    <row r="4" spans="1:10" x14ac:dyDescent="0.3">
      <c r="A4" s="10"/>
      <c r="B4" s="10"/>
      <c r="C4" s="9">
        <v>2</v>
      </c>
      <c r="D4">
        <v>1.3299999999999999E-2</v>
      </c>
      <c r="E4" s="1">
        <v>1E-4</v>
      </c>
      <c r="F4" s="1">
        <f t="shared" si="0"/>
        <v>1.32E-2</v>
      </c>
      <c r="G4" s="1">
        <v>6.2300000000000001E-2</v>
      </c>
      <c r="H4" s="1">
        <f t="shared" si="1"/>
        <v>0.21187800963081863</v>
      </c>
      <c r="I4" s="6">
        <v>64.090606262491661</v>
      </c>
      <c r="J4" s="6">
        <f t="shared" si="2"/>
        <v>33.059136429922951</v>
      </c>
    </row>
    <row r="5" spans="1:10" x14ac:dyDescent="0.3">
      <c r="A5" s="10"/>
      <c r="B5" s="10"/>
      <c r="C5" s="9">
        <v>3</v>
      </c>
      <c r="D5">
        <v>1.18E-2</v>
      </c>
      <c r="E5" s="1">
        <v>1E-4</v>
      </c>
      <c r="F5" s="1">
        <f t="shared" si="0"/>
        <v>1.17E-2</v>
      </c>
      <c r="G5" s="1">
        <v>6.2300000000000001E-2</v>
      </c>
      <c r="H5" s="1">
        <f t="shared" si="1"/>
        <v>0.18780096308186195</v>
      </c>
      <c r="I5" s="6">
        <v>64.090606262491661</v>
      </c>
      <c r="J5" s="6">
        <f t="shared" si="2"/>
        <v>29.302416381068074</v>
      </c>
    </row>
    <row r="6" spans="1:10" x14ac:dyDescent="0.3">
      <c r="A6" s="10"/>
      <c r="B6" s="10"/>
      <c r="C6" s="9">
        <v>4</v>
      </c>
      <c r="D6">
        <v>9.9000000000000008E-3</v>
      </c>
      <c r="E6" s="1">
        <v>1E-4</v>
      </c>
      <c r="F6" s="1">
        <f t="shared" si="0"/>
        <v>9.8000000000000014E-3</v>
      </c>
      <c r="G6" s="1">
        <v>6.2300000000000001E-2</v>
      </c>
      <c r="H6" s="1">
        <f t="shared" si="1"/>
        <v>0.15730337078651688</v>
      </c>
      <c r="I6" s="6">
        <v>64.090606262491661</v>
      </c>
      <c r="J6" s="6">
        <f t="shared" si="2"/>
        <v>24.543904319185227</v>
      </c>
    </row>
    <row r="7" spans="1:10" x14ac:dyDescent="0.3">
      <c r="A7" s="10"/>
      <c r="B7" s="10"/>
      <c r="C7" s="9">
        <v>5</v>
      </c>
      <c r="D7">
        <v>1.54E-2</v>
      </c>
      <c r="E7" s="1">
        <v>1E-4</v>
      </c>
      <c r="F7" s="1">
        <f t="shared" si="0"/>
        <v>1.5300000000000001E-2</v>
      </c>
      <c r="G7" s="1">
        <v>6.2300000000000001E-2</v>
      </c>
      <c r="H7" s="1">
        <f t="shared" si="1"/>
        <v>0.24558587479935795</v>
      </c>
      <c r="I7" s="6">
        <v>64.090606262491661</v>
      </c>
      <c r="J7" s="6">
        <f t="shared" si="2"/>
        <v>38.318544498319788</v>
      </c>
    </row>
    <row r="8" spans="1:10" x14ac:dyDescent="0.3">
      <c r="A8" s="10"/>
      <c r="B8" s="10"/>
      <c r="C8" s="9">
        <v>6</v>
      </c>
      <c r="D8">
        <v>1.11E-2</v>
      </c>
      <c r="E8" s="1">
        <v>1E-4</v>
      </c>
      <c r="F8" s="1">
        <f t="shared" si="0"/>
        <v>1.1000000000000001E-2</v>
      </c>
      <c r="G8" s="1">
        <v>6.2300000000000001E-2</v>
      </c>
      <c r="H8" s="1">
        <f t="shared" si="1"/>
        <v>0.1765650080256822</v>
      </c>
      <c r="I8" s="6">
        <v>64.090606262491661</v>
      </c>
      <c r="J8" s="6">
        <f t="shared" si="2"/>
        <v>27.549280358269126</v>
      </c>
    </row>
    <row r="10" spans="1:10" x14ac:dyDescent="0.3">
      <c r="D10" s="1"/>
      <c r="E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2024-10-20T12:30:13Z</dcterms:modified>
</cp:coreProperties>
</file>