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64" activeTab="2"/>
  </bookViews>
  <sheets>
    <sheet name="Blank" sheetId="52" r:id="rId1"/>
    <sheet name="1" sheetId="74" r:id="rId2"/>
    <sheet name="Phenol oxidase activity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7" i="74" l="1"/>
  <c r="O95" i="74" s="1"/>
  <c r="K87" i="74"/>
  <c r="O94" i="74" s="1"/>
  <c r="J87" i="74"/>
  <c r="O93" i="74" s="1"/>
  <c r="I87" i="74"/>
  <c r="O92" i="74" s="1"/>
  <c r="H87" i="74"/>
  <c r="O91" i="74" s="1"/>
  <c r="G87" i="74"/>
  <c r="O90" i="74" s="1"/>
  <c r="F87" i="74"/>
  <c r="O89" i="74" s="1"/>
  <c r="E87" i="74"/>
  <c r="O88" i="74" s="1"/>
  <c r="D87" i="74"/>
  <c r="O87" i="74" s="1"/>
  <c r="C87" i="74"/>
  <c r="B87" i="74"/>
  <c r="O86" i="74"/>
  <c r="O85" i="74"/>
  <c r="L70" i="74"/>
  <c r="O78" i="74" s="1"/>
  <c r="K70" i="74"/>
  <c r="O77" i="74" s="1"/>
  <c r="J70" i="74"/>
  <c r="O76" i="74" s="1"/>
  <c r="I70" i="74"/>
  <c r="O75" i="74" s="1"/>
  <c r="H70" i="74"/>
  <c r="O74" i="74" s="1"/>
  <c r="G70" i="74"/>
  <c r="O73" i="74" s="1"/>
  <c r="F70" i="74"/>
  <c r="O72" i="74" s="1"/>
  <c r="E70" i="74"/>
  <c r="O71" i="74" s="1"/>
  <c r="D70" i="74"/>
  <c r="O70" i="74" s="1"/>
  <c r="C70" i="74"/>
  <c r="O69" i="74" s="1"/>
  <c r="B70" i="74"/>
  <c r="O68" i="74"/>
  <c r="L53" i="74"/>
  <c r="O61" i="74" s="1"/>
  <c r="K53" i="74"/>
  <c r="O60" i="74" s="1"/>
  <c r="J53" i="74"/>
  <c r="O59" i="74" s="1"/>
  <c r="I53" i="74"/>
  <c r="O58" i="74" s="1"/>
  <c r="H53" i="74"/>
  <c r="O57" i="74" s="1"/>
  <c r="G53" i="74"/>
  <c r="O56" i="74" s="1"/>
  <c r="F53" i="74"/>
  <c r="O55" i="74" s="1"/>
  <c r="E53" i="74"/>
  <c r="O54" i="74" s="1"/>
  <c r="D53" i="74"/>
  <c r="O53" i="74" s="1"/>
  <c r="C53" i="74"/>
  <c r="O52" i="74" s="1"/>
  <c r="B53" i="74"/>
  <c r="O51" i="74" s="1"/>
  <c r="O40" i="74"/>
  <c r="L37" i="74"/>
  <c r="O45" i="74" s="1"/>
  <c r="K37" i="74"/>
  <c r="O44" i="74" s="1"/>
  <c r="J37" i="74"/>
  <c r="O43" i="74" s="1"/>
  <c r="I37" i="74"/>
  <c r="O42" i="74" s="1"/>
  <c r="H37" i="74"/>
  <c r="O41" i="74" s="1"/>
  <c r="G37" i="74"/>
  <c r="F37" i="74"/>
  <c r="O39" i="74" s="1"/>
  <c r="E37" i="74"/>
  <c r="O38" i="74" s="1"/>
  <c r="D37" i="74"/>
  <c r="O37" i="74" s="1"/>
  <c r="C37" i="74"/>
  <c r="O36" i="74" s="1"/>
  <c r="B37" i="74"/>
  <c r="O35" i="74"/>
  <c r="L21" i="74"/>
  <c r="O29" i="74" s="1"/>
  <c r="K21" i="74"/>
  <c r="O28" i="74" s="1"/>
  <c r="J21" i="74"/>
  <c r="O27" i="74" s="1"/>
  <c r="I21" i="74"/>
  <c r="O26" i="74" s="1"/>
  <c r="H21" i="74"/>
  <c r="O25" i="74" s="1"/>
  <c r="G21" i="74"/>
  <c r="O24" i="74" s="1"/>
  <c r="F21" i="74"/>
  <c r="O23" i="74" s="1"/>
  <c r="E21" i="74"/>
  <c r="O22" i="74" s="1"/>
  <c r="D21" i="74"/>
  <c r="O21" i="74" s="1"/>
  <c r="C21" i="74"/>
  <c r="O20" i="74" s="1"/>
  <c r="B21" i="74"/>
  <c r="O19" i="74"/>
  <c r="L6" i="74"/>
  <c r="O14" i="74" s="1"/>
  <c r="K6" i="74"/>
  <c r="O13" i="74" s="1"/>
  <c r="J6" i="74"/>
  <c r="O12" i="74" s="1"/>
  <c r="I6" i="74"/>
  <c r="O11" i="74" s="1"/>
  <c r="H6" i="74"/>
  <c r="O10" i="74" s="1"/>
  <c r="G6" i="74"/>
  <c r="O9" i="74" s="1"/>
  <c r="F6" i="74"/>
  <c r="O8" i="74" s="1"/>
  <c r="E6" i="74"/>
  <c r="O7" i="74" s="1"/>
  <c r="D6" i="74"/>
  <c r="O6" i="74" s="1"/>
  <c r="C6" i="74"/>
  <c r="B6" i="74"/>
  <c r="O4" i="74" s="1"/>
  <c r="O5" i="74"/>
  <c r="R15" i="52" l="1"/>
  <c r="J15" i="52"/>
  <c r="B15" i="52"/>
  <c r="R14" i="52"/>
  <c r="J14" i="52"/>
  <c r="B14" i="52"/>
  <c r="R13" i="52"/>
  <c r="J13" i="52"/>
  <c r="B13" i="52"/>
  <c r="R12" i="52"/>
  <c r="J12" i="52"/>
  <c r="B12" i="52"/>
  <c r="R11" i="52"/>
  <c r="J11" i="52"/>
  <c r="B11" i="52"/>
  <c r="R10" i="52"/>
  <c r="J10" i="52"/>
  <c r="B10" i="52"/>
  <c r="R9" i="52"/>
  <c r="J9" i="52"/>
  <c r="B9" i="52"/>
  <c r="R8" i="52"/>
  <c r="J8" i="52"/>
  <c r="B8" i="52"/>
  <c r="R7" i="52"/>
  <c r="J7" i="52"/>
  <c r="B7" i="52"/>
  <c r="R6" i="52"/>
  <c r="J6" i="52"/>
  <c r="B6" i="52"/>
  <c r="R5" i="52"/>
  <c r="J5" i="52"/>
  <c r="B5" i="52"/>
  <c r="F8" i="3" l="1"/>
  <c r="H8" i="3" s="1"/>
  <c r="J8" i="3" s="1"/>
  <c r="F7" i="3"/>
  <c r="H7" i="3" s="1"/>
  <c r="J7" i="3" s="1"/>
  <c r="F6" i="3"/>
  <c r="H6" i="3" s="1"/>
  <c r="J6" i="3" s="1"/>
  <c r="F5" i="3"/>
  <c r="H5" i="3" s="1"/>
  <c r="J5" i="3" s="1"/>
  <c r="F4" i="3"/>
  <c r="H4" i="3" s="1"/>
  <c r="J4" i="3" s="1"/>
  <c r="F3" i="3"/>
  <c r="H3" i="3" s="1"/>
  <c r="J3" i="3" s="1"/>
</calcChain>
</file>

<file path=xl/sharedStrings.xml><?xml version="1.0" encoding="utf-8"?>
<sst xmlns="http://schemas.openxmlformats.org/spreadsheetml/2006/main" count="33" uniqueCount="22">
  <si>
    <t>Sample - Blank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</si>
  <si>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</si>
  <si>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</si>
  <si>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</si>
  <si>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</si>
  <si>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</si>
  <si>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</si>
  <si>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</si>
  <si>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</si>
  <si>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</si>
  <si>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</t>
  </si>
  <si>
    <t>Sample 91153</t>
  </si>
  <si>
    <t>E7</t>
  </si>
  <si>
    <t>E8</t>
  </si>
  <si>
    <t>E9</t>
  </si>
  <si>
    <t>E10</t>
  </si>
  <si>
    <t>E11</t>
  </si>
  <si>
    <t>E12</t>
  </si>
  <si>
    <t>H7</t>
  </si>
  <si>
    <t>H8</t>
  </si>
  <si>
    <t>H9</t>
  </si>
  <si>
    <t>SEG - 14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</si>
</sst>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/>
    <xf numFmtId="0" fontId="2" fillId="0" borderId="0" xfId="1"/>
    <xf numFmtId="0" fontId="1" fillId="2" borderId="0" xfId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0" fontId="1" fillId="0" borderId="0" xfId="0" applyFont="1" applyFill="1"/>
    <xf numFmtId="11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Fill="1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098862642169729E-2"/>
                  <c:y val="-0.29245042286380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Blank!$A$5:$A$15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Blank!$B$5:$B$15</c:f>
              <c:numCache>
                <c:formatCode>General</c:formatCode>
                <c:ptCount val="11"/>
                <c:pt idx="0">
                  <c:v>0.74049997329711914</c:v>
                </c:pt>
                <c:pt idx="1">
                  <c:v>0.7466999888420105</c:v>
                </c:pt>
                <c:pt idx="2">
                  <c:v>0.74029999971389771</c:v>
                </c:pt>
                <c:pt idx="3">
                  <c:v>0.74430000782012939</c:v>
                </c:pt>
                <c:pt idx="4">
                  <c:v>0.74320000410079956</c:v>
                </c:pt>
                <c:pt idx="5">
                  <c:v>0.74119997024536133</c:v>
                </c:pt>
                <c:pt idx="6">
                  <c:v>0.74180001020431519</c:v>
                </c:pt>
                <c:pt idx="7">
                  <c:v>0.74089998006820679</c:v>
                </c:pt>
                <c:pt idx="8">
                  <c:v>0.74150002002716064</c:v>
                </c:pt>
                <c:pt idx="9">
                  <c:v>0.741100013256073</c:v>
                </c:pt>
                <c:pt idx="10">
                  <c:v>0.74089998006820679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546376"/>
        <c:axId val="238510104"/>
      </c:scatterChart>
      <c:valAx>
        <c:axId val="23854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510104"/>
        <c:crosses val="autoZero"/>
        <c:crossBetween val="midCat"/>
      </c:valAx>
      <c:valAx>
        <c:axId val="23851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546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9084864391951"/>
                  <c:y val="0.285968576844561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Blank!$I$5:$I$15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Blank!$J$5:$J$15</c:f>
              <c:numCache>
                <c:formatCode>General</c:formatCode>
                <c:ptCount val="11"/>
                <c:pt idx="0">
                  <c:v>0.70840001106262207</c:v>
                </c:pt>
                <c:pt idx="1">
                  <c:v>0.71810001134872437</c:v>
                </c:pt>
                <c:pt idx="2">
                  <c:v>0.72299998998641968</c:v>
                </c:pt>
                <c:pt idx="3">
                  <c:v>0.7192000150680542</c:v>
                </c:pt>
                <c:pt idx="4">
                  <c:v>0.71880000829696655</c:v>
                </c:pt>
                <c:pt idx="5">
                  <c:v>0.7182999849319458</c:v>
                </c:pt>
                <c:pt idx="6">
                  <c:v>0.71890002489089966</c:v>
                </c:pt>
                <c:pt idx="7">
                  <c:v>0.71899998188018799</c:v>
                </c:pt>
                <c:pt idx="8">
                  <c:v>0.71899998188018799</c:v>
                </c:pt>
                <c:pt idx="9">
                  <c:v>0.72000002861022949</c:v>
                </c:pt>
                <c:pt idx="10">
                  <c:v>0.71950000524520874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098672"/>
        <c:axId val="238099056"/>
      </c:scatterChart>
      <c:valAx>
        <c:axId val="23809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099056"/>
        <c:crosses val="autoZero"/>
        <c:crossBetween val="midCat"/>
      </c:valAx>
      <c:valAx>
        <c:axId val="23809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098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8098862642169726E-2"/>
                  <c:y val="-0.339776538349372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Blank!$Q$5:$Q$15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Blank!$R$5:$R$15</c:f>
              <c:numCache>
                <c:formatCode>General</c:formatCode>
                <c:ptCount val="11"/>
                <c:pt idx="0">
                  <c:v>0.77219998836517334</c:v>
                </c:pt>
                <c:pt idx="1">
                  <c:v>0.76929998397827148</c:v>
                </c:pt>
                <c:pt idx="2">
                  <c:v>0.77270001173019409</c:v>
                </c:pt>
                <c:pt idx="3">
                  <c:v>0.7685999870300293</c:v>
                </c:pt>
                <c:pt idx="4">
                  <c:v>0.76579999923706055</c:v>
                </c:pt>
                <c:pt idx="5">
                  <c:v>0.76389998197555542</c:v>
                </c:pt>
                <c:pt idx="6">
                  <c:v>0.76289999485015869</c:v>
                </c:pt>
                <c:pt idx="7">
                  <c:v>0.76160001754760742</c:v>
                </c:pt>
                <c:pt idx="8">
                  <c:v>0.76039999723434448</c:v>
                </c:pt>
                <c:pt idx="9">
                  <c:v>0.75840002298355103</c:v>
                </c:pt>
                <c:pt idx="10">
                  <c:v>0.75989997386932373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100976"/>
        <c:axId val="237245640"/>
      </c:scatterChart>
      <c:valAx>
        <c:axId val="23810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245640"/>
        <c:crosses val="autoZero"/>
        <c:crossBetween val="midCat"/>
      </c:valAx>
      <c:valAx>
        <c:axId val="237245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10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8810148731409"/>
                  <c:y val="4.139362787984834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'1'!$O$4:$O$14</c:f>
              <c:numCache>
                <c:formatCode>General</c:formatCode>
                <c:ptCount val="11"/>
                <c:pt idx="0">
                  <c:v>0.27359998226165771</c:v>
                </c:pt>
                <c:pt idx="1">
                  <c:v>0.30669993162155151</c:v>
                </c:pt>
                <c:pt idx="2">
                  <c:v>0.33939999341964722</c:v>
                </c:pt>
                <c:pt idx="3">
                  <c:v>0.37310004234313965</c:v>
                </c:pt>
                <c:pt idx="4">
                  <c:v>0.39840000867843628</c:v>
                </c:pt>
                <c:pt idx="5">
                  <c:v>0.41400003433227539</c:v>
                </c:pt>
                <c:pt idx="6">
                  <c:v>0.43179994821548462</c:v>
                </c:pt>
                <c:pt idx="7">
                  <c:v>0.44210004806518555</c:v>
                </c:pt>
                <c:pt idx="8">
                  <c:v>0.44980001449584961</c:v>
                </c:pt>
                <c:pt idx="9">
                  <c:v>0.45759999752044678</c:v>
                </c:pt>
                <c:pt idx="10">
                  <c:v>0.46810001134872437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123224"/>
        <c:axId val="826124008"/>
      </c:scatterChart>
      <c:valAx>
        <c:axId val="826123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124008"/>
        <c:crosses val="autoZero"/>
        <c:crossBetween val="midCat"/>
      </c:valAx>
      <c:valAx>
        <c:axId val="826124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123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77198162729659"/>
                  <c:y val="5.74402158063575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'1'!$O$19:$O$29</c:f>
              <c:numCache>
                <c:formatCode>General</c:formatCode>
                <c:ptCount val="11"/>
                <c:pt idx="0">
                  <c:v>0.2653999924659729</c:v>
                </c:pt>
                <c:pt idx="1">
                  <c:v>0.2906000018119812</c:v>
                </c:pt>
                <c:pt idx="2">
                  <c:v>0.30580002069473267</c:v>
                </c:pt>
                <c:pt idx="3">
                  <c:v>0.33340001106262207</c:v>
                </c:pt>
                <c:pt idx="4">
                  <c:v>0.3520999550819397</c:v>
                </c:pt>
                <c:pt idx="5">
                  <c:v>0.36419999599456787</c:v>
                </c:pt>
                <c:pt idx="6">
                  <c:v>0.37869995832443237</c:v>
                </c:pt>
                <c:pt idx="7">
                  <c:v>0.39010000228881836</c:v>
                </c:pt>
                <c:pt idx="8">
                  <c:v>0.39869999885559082</c:v>
                </c:pt>
                <c:pt idx="9">
                  <c:v>0.40649998188018799</c:v>
                </c:pt>
                <c:pt idx="10">
                  <c:v>0.41720002889633179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124792"/>
        <c:axId val="826120088"/>
      </c:scatterChart>
      <c:valAx>
        <c:axId val="826124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120088"/>
        <c:crosses val="autoZero"/>
        <c:crossBetween val="midCat"/>
      </c:valAx>
      <c:valAx>
        <c:axId val="82612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124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768810148731406"/>
                  <c:y val="0.299256707494896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'1'!$O$35:$O$45</c:f>
              <c:numCache>
                <c:formatCode>General</c:formatCode>
                <c:ptCount val="11"/>
                <c:pt idx="0">
                  <c:v>0.29929995536804199</c:v>
                </c:pt>
                <c:pt idx="1">
                  <c:v>0.3289000391960144</c:v>
                </c:pt>
                <c:pt idx="2">
                  <c:v>0.35009998083114624</c:v>
                </c:pt>
                <c:pt idx="3">
                  <c:v>0.38499999046325684</c:v>
                </c:pt>
                <c:pt idx="4">
                  <c:v>0.40729993581771851</c:v>
                </c:pt>
                <c:pt idx="5">
                  <c:v>0.42320001125335693</c:v>
                </c:pt>
                <c:pt idx="6">
                  <c:v>0.44179993867874146</c:v>
                </c:pt>
                <c:pt idx="7">
                  <c:v>0.45630002021789551</c:v>
                </c:pt>
                <c:pt idx="8">
                  <c:v>0.46850001811981201</c:v>
                </c:pt>
                <c:pt idx="9">
                  <c:v>0.4804999828338623</c:v>
                </c:pt>
                <c:pt idx="10">
                  <c:v>0.49459999799728394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116168"/>
        <c:axId val="826116560"/>
      </c:scatterChart>
      <c:valAx>
        <c:axId val="826116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116560"/>
        <c:crosses val="autoZero"/>
        <c:crossBetween val="midCat"/>
      </c:valAx>
      <c:valAx>
        <c:axId val="8261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116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727537182852144"/>
                  <c:y val="0.272731481481481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'1'!$O$51:$O$61</c:f>
              <c:numCache>
                <c:formatCode>General</c:formatCode>
                <c:ptCount val="11"/>
                <c:pt idx="0">
                  <c:v>0.28189998865127563</c:v>
                </c:pt>
                <c:pt idx="1">
                  <c:v>0.3091999888420105</c:v>
                </c:pt>
                <c:pt idx="2">
                  <c:v>0.33069998025894165</c:v>
                </c:pt>
                <c:pt idx="3">
                  <c:v>0.368399977684021</c:v>
                </c:pt>
                <c:pt idx="4">
                  <c:v>0.38879996538162231</c:v>
                </c:pt>
                <c:pt idx="5">
                  <c:v>0.40369999408721924</c:v>
                </c:pt>
                <c:pt idx="6">
                  <c:v>0.41790002584457397</c:v>
                </c:pt>
                <c:pt idx="7">
                  <c:v>0.42949998378753662</c:v>
                </c:pt>
                <c:pt idx="8">
                  <c:v>0.43910002708435059</c:v>
                </c:pt>
                <c:pt idx="9">
                  <c:v>0.44760000705718994</c:v>
                </c:pt>
                <c:pt idx="10">
                  <c:v>0.46009999513626099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119304"/>
        <c:axId val="826120480"/>
      </c:scatterChart>
      <c:valAx>
        <c:axId val="826119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120480"/>
        <c:crosses val="autoZero"/>
        <c:crossBetween val="midCat"/>
      </c:valAx>
      <c:valAx>
        <c:axId val="82612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119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102143482064744"/>
                  <c:y val="0.280828958880139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'1'!$O$68:$O$78</c:f>
              <c:numCache>
                <c:formatCode>General</c:formatCode>
                <c:ptCount val="11"/>
                <c:pt idx="0">
                  <c:v>0.3618999719619751</c:v>
                </c:pt>
                <c:pt idx="1">
                  <c:v>0.4080999493598938</c:v>
                </c:pt>
                <c:pt idx="2">
                  <c:v>0.44020003080368042</c:v>
                </c:pt>
                <c:pt idx="3">
                  <c:v>0.48580002784729004</c:v>
                </c:pt>
                <c:pt idx="4">
                  <c:v>0.50550001859664917</c:v>
                </c:pt>
                <c:pt idx="5">
                  <c:v>0.52240002155303955</c:v>
                </c:pt>
                <c:pt idx="6">
                  <c:v>0.53909999132156372</c:v>
                </c:pt>
                <c:pt idx="7">
                  <c:v>0.55169999599456787</c:v>
                </c:pt>
                <c:pt idx="8">
                  <c:v>0.56280004978179932</c:v>
                </c:pt>
                <c:pt idx="9">
                  <c:v>0.57089996337890625</c:v>
                </c:pt>
                <c:pt idx="10">
                  <c:v>0.58250004053115845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121264"/>
        <c:axId val="826128712"/>
      </c:scatterChart>
      <c:valAx>
        <c:axId val="82612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128712"/>
        <c:crosses val="autoZero"/>
        <c:crossBetween val="midCat"/>
      </c:valAx>
      <c:valAx>
        <c:axId val="82612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12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991032370953631"/>
                  <c:y val="3.1990740740740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'1'!$O$85:$O$95</c:f>
              <c:numCache>
                <c:formatCode>General</c:formatCode>
                <c:ptCount val="11"/>
                <c:pt idx="0">
                  <c:v>0.31139993667602539</c:v>
                </c:pt>
                <c:pt idx="1">
                  <c:v>0.35149997472763062</c:v>
                </c:pt>
                <c:pt idx="2">
                  <c:v>0.37599998712539673</c:v>
                </c:pt>
                <c:pt idx="3">
                  <c:v>0.41170001029968262</c:v>
                </c:pt>
                <c:pt idx="4">
                  <c:v>0.42779999971389771</c:v>
                </c:pt>
                <c:pt idx="5">
                  <c:v>0.43949997425079346</c:v>
                </c:pt>
                <c:pt idx="6">
                  <c:v>0.45129996538162231</c:v>
                </c:pt>
                <c:pt idx="7">
                  <c:v>0.45910000801086426</c:v>
                </c:pt>
                <c:pt idx="8">
                  <c:v>0.46619999408721924</c:v>
                </c:pt>
                <c:pt idx="9">
                  <c:v>0.47009992599487305</c:v>
                </c:pt>
                <c:pt idx="10">
                  <c:v>0.47939997911453247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127144"/>
        <c:axId val="826128320"/>
      </c:scatterChart>
      <c:valAx>
        <c:axId val="826127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128320"/>
        <c:crosses val="autoZero"/>
        <c:crossBetween val="midCat"/>
      </c:valAx>
      <c:valAx>
        <c:axId val="82612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127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152400</xdr:rowOff>
    </xdr:from>
    <xdr:to>
      <xdr:col>7</xdr:col>
      <xdr:colOff>304800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160020</xdr:rowOff>
    </xdr:from>
    <xdr:to>
      <xdr:col>15</xdr:col>
      <xdr:colOff>304800</xdr:colOff>
      <xdr:row>30</xdr:row>
      <xdr:rowOff>160020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16</xdr:row>
      <xdr:rowOff>0</xdr:rowOff>
    </xdr:from>
    <xdr:to>
      <xdr:col>23</xdr:col>
      <xdr:colOff>312420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mple%20for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nk "/>
      <sheetName val="0"/>
      <sheetName val="1"/>
      <sheetName val="2"/>
      <sheetName val="3"/>
      <sheetName val="Phenol oxidase activity"/>
    </sheetNames>
    <sheetDataSet>
      <sheetData sheetId="0" refreshError="1"/>
      <sheetData sheetId="1" refreshError="1"/>
      <sheetData sheetId="2">
        <row r="4">
          <cell r="N4">
            <v>0</v>
          </cell>
          <cell r="O4">
            <v>-0.14429998397827148</v>
          </cell>
        </row>
        <row r="5">
          <cell r="N5">
            <v>3</v>
          </cell>
          <cell r="O5">
            <v>-0.13980007171630859</v>
          </cell>
        </row>
        <row r="6">
          <cell r="N6">
            <v>6</v>
          </cell>
          <cell r="O6">
            <v>-0.12199997901916504</v>
          </cell>
        </row>
        <row r="7">
          <cell r="N7">
            <v>9</v>
          </cell>
          <cell r="O7">
            <v>-0.10600006580352783</v>
          </cell>
        </row>
        <row r="8">
          <cell r="N8">
            <v>12</v>
          </cell>
          <cell r="O8">
            <v>-9.010004997253418E-2</v>
          </cell>
        </row>
        <row r="9">
          <cell r="N9">
            <v>15</v>
          </cell>
          <cell r="O9">
            <v>-7.0199966430664063E-2</v>
          </cell>
        </row>
        <row r="10">
          <cell r="N10">
            <v>18</v>
          </cell>
          <cell r="O10">
            <v>-4.439997673034668E-2</v>
          </cell>
        </row>
        <row r="11">
          <cell r="N11">
            <v>21</v>
          </cell>
          <cell r="O11">
            <v>-1.9699931144714355E-2</v>
          </cell>
        </row>
        <row r="12">
          <cell r="N12">
            <v>24</v>
          </cell>
          <cell r="O12">
            <v>6.6000223159790039E-3</v>
          </cell>
        </row>
        <row r="13">
          <cell r="N13">
            <v>27</v>
          </cell>
          <cell r="O13">
            <v>3.2600045204162598E-2</v>
          </cell>
        </row>
        <row r="14">
          <cell r="N14">
            <v>30</v>
          </cell>
          <cell r="O14">
            <v>5.8499932289123535E-2</v>
          </cell>
        </row>
        <row r="19">
          <cell r="N19">
            <v>0</v>
          </cell>
          <cell r="O19">
            <v>-6.6999912261962891E-2</v>
          </cell>
        </row>
        <row r="20">
          <cell r="N20">
            <v>3</v>
          </cell>
          <cell r="O20">
            <v>-5.3099989891052246E-2</v>
          </cell>
        </row>
        <row r="21">
          <cell r="N21">
            <v>6</v>
          </cell>
          <cell r="O21">
            <v>-2.9600024223327637E-2</v>
          </cell>
        </row>
        <row r="22">
          <cell r="N22">
            <v>9</v>
          </cell>
          <cell r="O22">
            <v>-1.6800045967102051E-2</v>
          </cell>
        </row>
        <row r="23">
          <cell r="N23">
            <v>12</v>
          </cell>
          <cell r="O23">
            <v>6.2999725341796875E-3</v>
          </cell>
        </row>
        <row r="24">
          <cell r="N24">
            <v>15</v>
          </cell>
          <cell r="O24">
            <v>2.5200009346008301E-2</v>
          </cell>
        </row>
        <row r="25">
          <cell r="N25">
            <v>18</v>
          </cell>
          <cell r="O25">
            <v>4.9000024795532227E-2</v>
          </cell>
        </row>
        <row r="26">
          <cell r="N26">
            <v>21</v>
          </cell>
          <cell r="O26">
            <v>7.2700023651123047E-2</v>
          </cell>
        </row>
        <row r="27">
          <cell r="N27">
            <v>24</v>
          </cell>
          <cell r="O27">
            <v>9.6700072288513184E-2</v>
          </cell>
        </row>
        <row r="28">
          <cell r="N28">
            <v>27</v>
          </cell>
          <cell r="O28">
            <v>0.11930000782012939</v>
          </cell>
        </row>
        <row r="29">
          <cell r="N29">
            <v>30</v>
          </cell>
          <cell r="O29">
            <v>0.14160001277923584</v>
          </cell>
        </row>
        <row r="35">
          <cell r="N35">
            <v>0</v>
          </cell>
          <cell r="O35">
            <v>-6.0799956321716309E-2</v>
          </cell>
        </row>
        <row r="36">
          <cell r="N36">
            <v>3</v>
          </cell>
          <cell r="O36">
            <v>-5.000007152557373E-2</v>
          </cell>
        </row>
        <row r="37">
          <cell r="N37">
            <v>6</v>
          </cell>
          <cell r="O37">
            <v>-2.9600024223327637E-2</v>
          </cell>
        </row>
        <row r="38">
          <cell r="N38">
            <v>9</v>
          </cell>
          <cell r="O38">
            <v>-1.5100002288818359E-2</v>
          </cell>
        </row>
        <row r="39">
          <cell r="N39">
            <v>12</v>
          </cell>
          <cell r="O39">
            <v>6.0999393463134766E-3</v>
          </cell>
        </row>
        <row r="40">
          <cell r="N40">
            <v>15</v>
          </cell>
          <cell r="O40">
            <v>2.649998664855957E-2</v>
          </cell>
        </row>
        <row r="41">
          <cell r="N41">
            <v>18</v>
          </cell>
          <cell r="O41">
            <v>5.0900101661682129E-2</v>
          </cell>
        </row>
        <row r="42">
          <cell r="N42">
            <v>21</v>
          </cell>
          <cell r="O42">
            <v>7.3899984359741211E-2</v>
          </cell>
        </row>
        <row r="43">
          <cell r="N43">
            <v>24</v>
          </cell>
          <cell r="O43">
            <v>9.6700072288513184E-2</v>
          </cell>
        </row>
        <row r="44">
          <cell r="N44">
            <v>27</v>
          </cell>
          <cell r="O44">
            <v>0.11740005016326904</v>
          </cell>
        </row>
        <row r="45">
          <cell r="N45">
            <v>30</v>
          </cell>
          <cell r="O45">
            <v>0.1389000415802002</v>
          </cell>
        </row>
        <row r="51">
          <cell r="N51">
            <v>0</v>
          </cell>
          <cell r="O51">
            <v>-4.6199917793273926E-2</v>
          </cell>
        </row>
        <row r="52">
          <cell r="N52">
            <v>3</v>
          </cell>
          <cell r="O52">
            <v>-2.9000043869018555E-2</v>
          </cell>
        </row>
        <row r="53">
          <cell r="N53">
            <v>6</v>
          </cell>
          <cell r="O53">
            <v>-1.8999576568603516E-3</v>
          </cell>
        </row>
        <row r="54">
          <cell r="N54">
            <v>9</v>
          </cell>
          <cell r="O54">
            <v>1.3599991798400879E-2</v>
          </cell>
        </row>
        <row r="55">
          <cell r="N55">
            <v>12</v>
          </cell>
          <cell r="O55">
            <v>2.8499960899353027E-2</v>
          </cell>
        </row>
        <row r="56">
          <cell r="N56">
            <v>15</v>
          </cell>
          <cell r="O56">
            <v>5.2999973297119141E-2</v>
          </cell>
        </row>
        <row r="57">
          <cell r="N57">
            <v>18</v>
          </cell>
          <cell r="O57">
            <v>7.6900005340576172E-2</v>
          </cell>
        </row>
        <row r="58">
          <cell r="N58">
            <v>21</v>
          </cell>
          <cell r="O58">
            <v>0.10250008106231689</v>
          </cell>
        </row>
        <row r="59">
          <cell r="N59">
            <v>24</v>
          </cell>
          <cell r="O59">
            <v>0.12490010261535645</v>
          </cell>
        </row>
        <row r="60">
          <cell r="N60">
            <v>27</v>
          </cell>
          <cell r="O60">
            <v>0.14820003509521484</v>
          </cell>
        </row>
        <row r="61">
          <cell r="N61">
            <v>30</v>
          </cell>
          <cell r="O61">
            <v>0.16830003261566162</v>
          </cell>
        </row>
        <row r="68">
          <cell r="N68">
            <v>0</v>
          </cell>
          <cell r="O68">
            <v>-0.14469993114471436</v>
          </cell>
        </row>
        <row r="69">
          <cell r="N69">
            <v>3</v>
          </cell>
          <cell r="O69">
            <v>-0.13010001182556152</v>
          </cell>
        </row>
        <row r="70">
          <cell r="N70">
            <v>6</v>
          </cell>
          <cell r="O70">
            <v>-0.1110999584197998</v>
          </cell>
        </row>
        <row r="71">
          <cell r="N71">
            <v>9</v>
          </cell>
          <cell r="O71">
            <v>-0.10559999942779541</v>
          </cell>
        </row>
        <row r="72">
          <cell r="N72">
            <v>12</v>
          </cell>
          <cell r="O72">
            <v>-8.7100028991699219E-2</v>
          </cell>
        </row>
        <row r="73">
          <cell r="N73">
            <v>15</v>
          </cell>
          <cell r="O73">
            <v>-6.2800049781799316E-2</v>
          </cell>
        </row>
        <row r="74">
          <cell r="N74">
            <v>18</v>
          </cell>
          <cell r="O74">
            <v>-3.1999945640563965E-2</v>
          </cell>
        </row>
        <row r="75">
          <cell r="N75">
            <v>21</v>
          </cell>
          <cell r="O75">
            <v>-7.6999664306640625E-3</v>
          </cell>
        </row>
        <row r="76">
          <cell r="N76">
            <v>24</v>
          </cell>
          <cell r="O76">
            <v>2.1300077438354492E-2</v>
          </cell>
        </row>
        <row r="77">
          <cell r="N77">
            <v>27</v>
          </cell>
          <cell r="O77">
            <v>4.7600030899047852E-2</v>
          </cell>
        </row>
        <row r="78">
          <cell r="N78">
            <v>30</v>
          </cell>
          <cell r="O78">
            <v>7.4699997901916504E-2</v>
          </cell>
        </row>
        <row r="85">
          <cell r="N85">
            <v>0</v>
          </cell>
          <cell r="O85">
            <v>-5.1999926567077637E-2</v>
          </cell>
        </row>
        <row r="86">
          <cell r="N86">
            <v>3</v>
          </cell>
          <cell r="O86">
            <v>-4.5000076293945313E-2</v>
          </cell>
        </row>
        <row r="87">
          <cell r="N87">
            <v>6</v>
          </cell>
          <cell r="O87">
            <v>-1.1600017547607422E-2</v>
          </cell>
        </row>
        <row r="88">
          <cell r="N88">
            <v>9</v>
          </cell>
          <cell r="O88">
            <v>1.3499975204467773E-2</v>
          </cell>
        </row>
        <row r="89">
          <cell r="N89">
            <v>12</v>
          </cell>
          <cell r="O89">
            <v>1.1299967765808105E-2</v>
          </cell>
        </row>
        <row r="90">
          <cell r="N90">
            <v>15</v>
          </cell>
          <cell r="O90">
            <v>2.9000043869018555E-3</v>
          </cell>
        </row>
        <row r="91">
          <cell r="N91">
            <v>18</v>
          </cell>
          <cell r="O91">
            <v>7.3000192642211914E-3</v>
          </cell>
        </row>
        <row r="92">
          <cell r="N92">
            <v>21</v>
          </cell>
          <cell r="O92">
            <v>3.7400007247924805E-2</v>
          </cell>
        </row>
        <row r="93">
          <cell r="N93">
            <v>24</v>
          </cell>
          <cell r="O93">
            <v>7.5800061225891113E-2</v>
          </cell>
        </row>
        <row r="94">
          <cell r="N94">
            <v>27</v>
          </cell>
          <cell r="O94">
            <v>0.10860002040863037</v>
          </cell>
        </row>
        <row r="95">
          <cell r="N95">
            <v>30</v>
          </cell>
          <cell r="O95">
            <v>0.13999998569488525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5"/>
  <sheetViews>
    <sheetView zoomScaleNormal="100" workbookViewId="0">
      <selection activeCell="A2" sqref="A2:L2"/>
    </sheetView>
  </sheetViews>
  <sheetFormatPr defaultRowHeight="14.4" x14ac:dyDescent="0.3"/>
  <cols>
    <col min="1" max="16384" width="8.88671875" style="2"/>
  </cols>
  <sheetData>
    <row r="1" spans="1:21" x14ac:dyDescent="0.3">
      <c r="A1" s="1" t="s">
        <v>18</v>
      </c>
      <c r="B1" s="1">
        <v>0.74049997329711914</v>
      </c>
      <c r="C1" s="1">
        <v>0.7466999888420105</v>
      </c>
      <c r="D1" s="1">
        <v>0.74029999971389771</v>
      </c>
      <c r="E1" s="1">
        <v>0.74430000782012939</v>
      </c>
      <c r="F1" s="1">
        <v>0.74320000410079956</v>
      </c>
      <c r="G1" s="1">
        <v>0.74119997024536133</v>
      </c>
      <c r="H1" s="1">
        <v>0.74180001020431519</v>
      </c>
      <c r="I1" s="1">
        <v>0.74089998006820679</v>
      </c>
      <c r="J1" s="1">
        <v>0.74150002002716064</v>
      </c>
      <c r="K1" s="1">
        <v>0.741100013256073</v>
      </c>
      <c r="L1" s="1">
        <v>0.74089998006820679</v>
      </c>
    </row>
    <row r="2" spans="1:21" x14ac:dyDescent="0.3">
      <c r="A2" s="1" t="s">
        <v>19</v>
      </c>
      <c r="B2" s="1">
        <v>0.70840001106262207</v>
      </c>
      <c r="C2" s="1">
        <v>0.71810001134872437</v>
      </c>
      <c r="D2" s="1">
        <v>0.72299998998641968</v>
      </c>
      <c r="E2" s="1">
        <v>0.7192000150680542</v>
      </c>
      <c r="F2" s="1">
        <v>0.71880000829696655</v>
      </c>
      <c r="G2" s="1">
        <v>0.7182999849319458</v>
      </c>
      <c r="H2" s="1">
        <v>0.71890002489089966</v>
      </c>
      <c r="I2" s="1">
        <v>0.71899998188018799</v>
      </c>
      <c r="J2" s="1">
        <v>0.71899998188018799</v>
      </c>
      <c r="K2" s="1">
        <v>0.72000002861022949</v>
      </c>
      <c r="L2" s="1">
        <v>0.71950000524520874</v>
      </c>
    </row>
    <row r="3" spans="1:21" x14ac:dyDescent="0.3">
      <c r="A3" s="1" t="s">
        <v>20</v>
      </c>
      <c r="B3" s="1">
        <v>0.77219998836517334</v>
      </c>
      <c r="C3" s="1">
        <v>0.76929998397827148</v>
      </c>
      <c r="D3" s="1">
        <v>0.77270001173019409</v>
      </c>
      <c r="E3" s="1">
        <v>0.7685999870300293</v>
      </c>
      <c r="F3" s="1">
        <v>0.76579999923706055</v>
      </c>
      <c r="G3" s="1">
        <v>0.76389998197555542</v>
      </c>
      <c r="H3" s="1">
        <v>0.76289999485015869</v>
      </c>
      <c r="I3" s="1">
        <v>0.76160001754760742</v>
      </c>
      <c r="J3" s="1">
        <v>0.76039999723434448</v>
      </c>
      <c r="K3" s="1">
        <v>0.75840002298355103</v>
      </c>
      <c r="L3" s="1">
        <v>0.75989997386932373</v>
      </c>
    </row>
    <row r="5" spans="1:21" x14ac:dyDescent="0.3">
      <c r="A5" s="2">
        <v>0</v>
      </c>
      <c r="B5" s="1">
        <f>B1</f>
        <v>0.74049997329711914</v>
      </c>
      <c r="I5" s="2">
        <v>0</v>
      </c>
      <c r="J5" s="1">
        <f>B2</f>
        <v>0.70840001106262207</v>
      </c>
      <c r="Q5" s="2">
        <v>0</v>
      </c>
      <c r="R5" s="1">
        <f>B3</f>
        <v>0.77219998836517334</v>
      </c>
    </row>
    <row r="6" spans="1:21" x14ac:dyDescent="0.3">
      <c r="A6" s="2">
        <v>3</v>
      </c>
      <c r="B6" s="1">
        <f>C1</f>
        <v>0.7466999888420105</v>
      </c>
      <c r="I6" s="2">
        <v>3</v>
      </c>
      <c r="J6" s="1">
        <f>C2</f>
        <v>0.71810001134872437</v>
      </c>
      <c r="Q6" s="2">
        <v>3</v>
      </c>
      <c r="R6" s="1">
        <f>C3</f>
        <v>0.76929998397827148</v>
      </c>
    </row>
    <row r="7" spans="1:21" x14ac:dyDescent="0.3">
      <c r="A7" s="2">
        <v>6</v>
      </c>
      <c r="B7" s="1">
        <f>D1</f>
        <v>0.74029999971389771</v>
      </c>
      <c r="I7" s="2">
        <v>6</v>
      </c>
      <c r="J7" s="1">
        <f>D2</f>
        <v>0.72299998998641968</v>
      </c>
      <c r="Q7" s="2">
        <v>6</v>
      </c>
      <c r="R7" s="1">
        <f>D3</f>
        <v>0.77270001173019409</v>
      </c>
    </row>
    <row r="8" spans="1:21" x14ac:dyDescent="0.3">
      <c r="A8" s="2">
        <v>9</v>
      </c>
      <c r="B8" s="1">
        <f>E1</f>
        <v>0.74430000782012939</v>
      </c>
      <c r="I8" s="2">
        <v>9</v>
      </c>
      <c r="J8" s="1">
        <f>E2</f>
        <v>0.7192000150680542</v>
      </c>
      <c r="Q8" s="2">
        <v>9</v>
      </c>
      <c r="R8" s="1">
        <f>E3</f>
        <v>0.7685999870300293</v>
      </c>
      <c r="U8" s="8"/>
    </row>
    <row r="9" spans="1:21" x14ac:dyDescent="0.3">
      <c r="A9" s="2">
        <v>12</v>
      </c>
      <c r="B9" s="1">
        <f>F1</f>
        <v>0.74320000410079956</v>
      </c>
      <c r="I9" s="2">
        <v>12</v>
      </c>
      <c r="J9" s="1">
        <f>F2</f>
        <v>0.71880000829696655</v>
      </c>
      <c r="Q9" s="2">
        <v>12</v>
      </c>
      <c r="R9" s="1">
        <f>F3</f>
        <v>0.76579999923706055</v>
      </c>
      <c r="U9" s="8"/>
    </row>
    <row r="10" spans="1:21" x14ac:dyDescent="0.3">
      <c r="A10" s="2">
        <v>15</v>
      </c>
      <c r="B10" s="1">
        <f>G1</f>
        <v>0.74119997024536133</v>
      </c>
      <c r="I10" s="2">
        <v>15</v>
      </c>
      <c r="J10" s="1">
        <f>G2</f>
        <v>0.7182999849319458</v>
      </c>
      <c r="Q10" s="2">
        <v>15</v>
      </c>
      <c r="R10" s="1">
        <f>G3</f>
        <v>0.76389998197555542</v>
      </c>
    </row>
    <row r="11" spans="1:21" x14ac:dyDescent="0.3">
      <c r="A11" s="2">
        <v>18</v>
      </c>
      <c r="B11" s="1">
        <f>H1</f>
        <v>0.74180001020431519</v>
      </c>
      <c r="I11" s="2">
        <v>18</v>
      </c>
      <c r="J11" s="1">
        <f>H2</f>
        <v>0.71890002489089966</v>
      </c>
      <c r="Q11" s="2">
        <v>18</v>
      </c>
      <c r="R11" s="1">
        <f>H3</f>
        <v>0.76289999485015869</v>
      </c>
      <c r="U11" s="8"/>
    </row>
    <row r="12" spans="1:21" x14ac:dyDescent="0.3">
      <c r="A12" s="2">
        <v>21</v>
      </c>
      <c r="B12" s="1">
        <f>I1</f>
        <v>0.74089998006820679</v>
      </c>
      <c r="I12" s="2">
        <v>21</v>
      </c>
      <c r="J12" s="1">
        <f>I2</f>
        <v>0.71899998188018799</v>
      </c>
      <c r="Q12" s="2">
        <v>21</v>
      </c>
      <c r="R12" s="1">
        <f>I3</f>
        <v>0.76160001754760742</v>
      </c>
    </row>
    <row r="13" spans="1:21" x14ac:dyDescent="0.3">
      <c r="A13" s="2">
        <v>24</v>
      </c>
      <c r="B13" s="1">
        <f>J1</f>
        <v>0.74150002002716064</v>
      </c>
      <c r="I13" s="2">
        <v>24</v>
      </c>
      <c r="J13" s="1">
        <f>J2</f>
        <v>0.71899998188018799</v>
      </c>
      <c r="Q13" s="2">
        <v>24</v>
      </c>
      <c r="R13" s="1">
        <f>J3</f>
        <v>0.76039999723434448</v>
      </c>
    </row>
    <row r="14" spans="1:21" x14ac:dyDescent="0.3">
      <c r="A14" s="2">
        <v>27</v>
      </c>
      <c r="B14" s="1">
        <f>K1</f>
        <v>0.741100013256073</v>
      </c>
      <c r="I14" s="2">
        <v>27</v>
      </c>
      <c r="J14" s="1">
        <f>K2</f>
        <v>0.72000002861022949</v>
      </c>
      <c r="Q14" s="2">
        <v>27</v>
      </c>
      <c r="R14" s="1">
        <f>K3</f>
        <v>0.75840002298355103</v>
      </c>
    </row>
    <row r="15" spans="1:21" x14ac:dyDescent="0.3">
      <c r="A15" s="2">
        <v>30</v>
      </c>
      <c r="B15" s="1">
        <f>L1</f>
        <v>0.74089998006820679</v>
      </c>
      <c r="I15" s="2">
        <v>30</v>
      </c>
      <c r="J15" s="1">
        <f>L2</f>
        <v>0.71950000524520874</v>
      </c>
      <c r="Q15" s="2">
        <v>30</v>
      </c>
      <c r="R15" s="1">
        <f>L3</f>
        <v>0.75989997386932373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topLeftCell="A72" workbookViewId="0">
      <selection activeCell="I26" sqref="I26"/>
    </sheetView>
  </sheetViews>
  <sheetFormatPr defaultRowHeight="14.4" x14ac:dyDescent="0.3"/>
  <cols>
    <col min="1" max="1" width="12.88671875" style="1" bestFit="1" customWidth="1"/>
    <col min="2" max="16384" width="8.88671875" style="1"/>
  </cols>
  <sheetData>
    <row r="3" spans="1:15" x14ac:dyDescent="0.3">
      <c r="A3" s="1" t="s">
        <v>11</v>
      </c>
      <c r="N3" s="2">
        <v>91153</v>
      </c>
    </row>
    <row r="4" spans="1:15" x14ac:dyDescent="0.3">
      <c r="A4" s="1" t="s">
        <v>12</v>
      </c>
      <c r="B4" s="1">
        <v>0.98199999332427979</v>
      </c>
      <c r="C4" s="1">
        <v>1.0247999429702759</v>
      </c>
      <c r="D4" s="1">
        <v>1.0623999834060669</v>
      </c>
      <c r="E4" s="1">
        <v>1.0923000574111938</v>
      </c>
      <c r="F4" s="1">
        <v>1.1172000169754028</v>
      </c>
      <c r="G4" s="1">
        <v>1.1323000192642212</v>
      </c>
      <c r="H4" s="1">
        <v>1.1506999731063843</v>
      </c>
      <c r="I4" s="6">
        <v>1.1611000299453735</v>
      </c>
      <c r="J4" s="6">
        <v>1.1687999963760376</v>
      </c>
      <c r="K4" s="1">
        <v>1.1776000261306763</v>
      </c>
      <c r="L4" s="1">
        <v>1.1876000165939331</v>
      </c>
      <c r="N4" s="2">
        <v>0</v>
      </c>
      <c r="O4" s="2">
        <f>B6</f>
        <v>0.27359998226165771</v>
      </c>
    </row>
    <row r="5" spans="1:15" x14ac:dyDescent="0.3">
      <c r="A5" s="1" t="s">
        <v>19</v>
      </c>
      <c r="B5" s="1">
        <v>0.70840001106262207</v>
      </c>
      <c r="C5" s="1">
        <v>0.71810001134872437</v>
      </c>
      <c r="D5" s="1">
        <v>0.72299998998641968</v>
      </c>
      <c r="E5" s="1">
        <v>0.7192000150680542</v>
      </c>
      <c r="F5" s="1">
        <v>0.71880000829696655</v>
      </c>
      <c r="G5" s="1">
        <v>0.7182999849319458</v>
      </c>
      <c r="H5" s="1">
        <v>0.71890002489089966</v>
      </c>
      <c r="I5" s="1">
        <v>0.71899998188018799</v>
      </c>
      <c r="J5" s="1">
        <v>0.71899998188018799</v>
      </c>
      <c r="K5" s="1">
        <v>0.72000002861022949</v>
      </c>
      <c r="L5" s="1">
        <v>0.71950000524520874</v>
      </c>
      <c r="N5" s="2">
        <v>3</v>
      </c>
      <c r="O5" s="2">
        <f>C6</f>
        <v>0.30669993162155151</v>
      </c>
    </row>
    <row r="6" spans="1:15" x14ac:dyDescent="0.3">
      <c r="A6" s="3" t="s">
        <v>0</v>
      </c>
      <c r="B6" s="2">
        <f t="shared" ref="B6:L6" si="0">B4-B5</f>
        <v>0.27359998226165771</v>
      </c>
      <c r="C6" s="2">
        <f t="shared" si="0"/>
        <v>0.30669993162155151</v>
      </c>
      <c r="D6" s="2">
        <f t="shared" si="0"/>
        <v>0.33939999341964722</v>
      </c>
      <c r="E6" s="2">
        <f t="shared" si="0"/>
        <v>0.37310004234313965</v>
      </c>
      <c r="F6" s="2">
        <f t="shared" si="0"/>
        <v>0.39840000867843628</v>
      </c>
      <c r="G6" s="2">
        <f t="shared" si="0"/>
        <v>0.41400003433227539</v>
      </c>
      <c r="H6" s="2">
        <f t="shared" si="0"/>
        <v>0.43179994821548462</v>
      </c>
      <c r="I6" s="2">
        <f t="shared" si="0"/>
        <v>0.44210004806518555</v>
      </c>
      <c r="J6" s="2">
        <f t="shared" si="0"/>
        <v>0.44980001449584961</v>
      </c>
      <c r="K6" s="2">
        <f t="shared" si="0"/>
        <v>0.45759999752044678</v>
      </c>
      <c r="L6" s="2">
        <f t="shared" si="0"/>
        <v>0.46810001134872437</v>
      </c>
      <c r="N6" s="2">
        <v>6</v>
      </c>
      <c r="O6" s="2">
        <f>D6</f>
        <v>0.33939999341964722</v>
      </c>
    </row>
    <row r="7" spans="1:15" x14ac:dyDescent="0.3">
      <c r="N7" s="2">
        <v>9</v>
      </c>
      <c r="O7" s="2">
        <f>E6</f>
        <v>0.37310004234313965</v>
      </c>
    </row>
    <row r="8" spans="1:15" x14ac:dyDescent="0.3">
      <c r="N8" s="2">
        <v>12</v>
      </c>
      <c r="O8" s="2">
        <f>F6</f>
        <v>0.39840000867843628</v>
      </c>
    </row>
    <row r="9" spans="1:15" x14ac:dyDescent="0.3">
      <c r="N9" s="2">
        <v>15</v>
      </c>
      <c r="O9" s="2">
        <f>G6</f>
        <v>0.41400003433227539</v>
      </c>
    </row>
    <row r="10" spans="1:15" x14ac:dyDescent="0.3">
      <c r="N10" s="2">
        <v>18</v>
      </c>
      <c r="O10" s="2">
        <f>H6</f>
        <v>0.43179994821548462</v>
      </c>
    </row>
    <row r="11" spans="1:15" x14ac:dyDescent="0.3">
      <c r="N11" s="2">
        <v>21</v>
      </c>
      <c r="O11" s="2">
        <f>I6</f>
        <v>0.44210004806518555</v>
      </c>
    </row>
    <row r="12" spans="1:15" x14ac:dyDescent="0.3">
      <c r="N12" s="2">
        <v>24</v>
      </c>
      <c r="O12" s="2">
        <f>J6</f>
        <v>0.44980001449584961</v>
      </c>
    </row>
    <row r="13" spans="1:15" x14ac:dyDescent="0.3">
      <c r="N13" s="2">
        <v>27</v>
      </c>
      <c r="O13" s="2">
        <f>K6</f>
        <v>0.45759999752044678</v>
      </c>
    </row>
    <row r="14" spans="1:15" x14ac:dyDescent="0.3">
      <c r="N14" s="2">
        <v>30</v>
      </c>
      <c r="O14" s="2">
        <f>L6</f>
        <v>0.46810001134872437</v>
      </c>
    </row>
    <row r="17" spans="1:15" x14ac:dyDescent="0.3">
      <c r="A17" s="10"/>
    </row>
    <row r="19" spans="1:15" x14ac:dyDescent="0.3">
      <c r="A19" s="1" t="s">
        <v>13</v>
      </c>
      <c r="B19" s="1">
        <v>0.97380000352859497</v>
      </c>
      <c r="C19" s="1">
        <v>1.0087000131607056</v>
      </c>
      <c r="D19" s="1">
        <v>1.0288000106811523</v>
      </c>
      <c r="E19" s="1">
        <v>1.0526000261306763</v>
      </c>
      <c r="F19" s="1">
        <v>1.0708999633789063</v>
      </c>
      <c r="G19" s="1">
        <v>1.0824999809265137</v>
      </c>
      <c r="H19" s="1">
        <v>1.097599983215332</v>
      </c>
      <c r="I19" s="1">
        <v>1.1090999841690063</v>
      </c>
      <c r="J19" s="1">
        <v>1.1176999807357788</v>
      </c>
      <c r="K19" s="1">
        <v>1.1265000104904175</v>
      </c>
      <c r="L19" s="1">
        <v>1.1367000341415405</v>
      </c>
      <c r="N19" s="2">
        <v>0</v>
      </c>
      <c r="O19" s="2">
        <f>B21</f>
        <v>0.2653999924659729</v>
      </c>
    </row>
    <row r="20" spans="1:15" x14ac:dyDescent="0.3">
      <c r="A20" s="1" t="s">
        <v>19</v>
      </c>
      <c r="B20" s="1">
        <v>0.70840001106262207</v>
      </c>
      <c r="C20" s="1">
        <v>0.71810001134872437</v>
      </c>
      <c r="D20" s="1">
        <v>0.72299998998641968</v>
      </c>
      <c r="E20" s="1">
        <v>0.7192000150680542</v>
      </c>
      <c r="F20" s="1">
        <v>0.71880000829696655</v>
      </c>
      <c r="G20" s="1">
        <v>0.7182999849319458</v>
      </c>
      <c r="H20" s="1">
        <v>0.71890002489089966</v>
      </c>
      <c r="I20" s="1">
        <v>0.71899998188018799</v>
      </c>
      <c r="J20" s="1">
        <v>0.71899998188018799</v>
      </c>
      <c r="K20" s="1">
        <v>0.72000002861022949</v>
      </c>
      <c r="L20" s="1">
        <v>0.71950000524520874</v>
      </c>
      <c r="N20" s="2">
        <v>3</v>
      </c>
      <c r="O20" s="2">
        <f>C21</f>
        <v>0.2906000018119812</v>
      </c>
    </row>
    <row r="21" spans="1:15" x14ac:dyDescent="0.3">
      <c r="A21" s="3" t="s">
        <v>0</v>
      </c>
      <c r="B21" s="2">
        <f t="shared" ref="B21:L21" si="1">B19-B20</f>
        <v>0.2653999924659729</v>
      </c>
      <c r="C21" s="2">
        <f t="shared" si="1"/>
        <v>0.2906000018119812</v>
      </c>
      <c r="D21" s="2">
        <f t="shared" si="1"/>
        <v>0.30580002069473267</v>
      </c>
      <c r="E21" s="2">
        <f t="shared" si="1"/>
        <v>0.33340001106262207</v>
      </c>
      <c r="F21" s="2">
        <f t="shared" si="1"/>
        <v>0.3520999550819397</v>
      </c>
      <c r="G21" s="2">
        <f t="shared" si="1"/>
        <v>0.36419999599456787</v>
      </c>
      <c r="H21" s="2">
        <f t="shared" si="1"/>
        <v>0.37869995832443237</v>
      </c>
      <c r="I21" s="2">
        <f t="shared" si="1"/>
        <v>0.39010000228881836</v>
      </c>
      <c r="J21" s="2">
        <f t="shared" si="1"/>
        <v>0.39869999885559082</v>
      </c>
      <c r="K21" s="2">
        <f t="shared" si="1"/>
        <v>0.40649998188018799</v>
      </c>
      <c r="L21" s="2">
        <f t="shared" si="1"/>
        <v>0.41720002889633179</v>
      </c>
      <c r="N21" s="2">
        <v>6</v>
      </c>
      <c r="O21" s="2">
        <f>D21</f>
        <v>0.30580002069473267</v>
      </c>
    </row>
    <row r="22" spans="1:15" x14ac:dyDescent="0.3">
      <c r="N22" s="2">
        <v>9</v>
      </c>
      <c r="O22" s="2">
        <f>E21</f>
        <v>0.33340001106262207</v>
      </c>
    </row>
    <row r="23" spans="1:15" x14ac:dyDescent="0.3">
      <c r="N23" s="2">
        <v>12</v>
      </c>
      <c r="O23" s="2">
        <f>F21</f>
        <v>0.3520999550819397</v>
      </c>
    </row>
    <row r="24" spans="1:15" x14ac:dyDescent="0.3">
      <c r="N24" s="2">
        <v>15</v>
      </c>
      <c r="O24" s="2">
        <f>G21</f>
        <v>0.36419999599456787</v>
      </c>
    </row>
    <row r="25" spans="1:15" x14ac:dyDescent="0.3">
      <c r="N25" s="2">
        <v>18</v>
      </c>
      <c r="O25" s="2">
        <f>H21</f>
        <v>0.37869995832443237</v>
      </c>
    </row>
    <row r="26" spans="1:15" x14ac:dyDescent="0.3">
      <c r="N26" s="2">
        <v>21</v>
      </c>
      <c r="O26" s="2">
        <f>I21</f>
        <v>0.39010000228881836</v>
      </c>
    </row>
    <row r="27" spans="1:15" x14ac:dyDescent="0.3">
      <c r="N27" s="2">
        <v>24</v>
      </c>
      <c r="O27" s="2">
        <f>J21</f>
        <v>0.39869999885559082</v>
      </c>
    </row>
    <row r="28" spans="1:15" x14ac:dyDescent="0.3">
      <c r="N28" s="2">
        <v>27</v>
      </c>
      <c r="O28" s="2">
        <f>K21</f>
        <v>0.40649998188018799</v>
      </c>
    </row>
    <row r="29" spans="1:15" x14ac:dyDescent="0.3">
      <c r="N29" s="2">
        <v>30</v>
      </c>
      <c r="O29" s="2">
        <f>L21</f>
        <v>0.41720002889633179</v>
      </c>
    </row>
    <row r="35" spans="1:15" x14ac:dyDescent="0.3">
      <c r="A35" s="1" t="s">
        <v>14</v>
      </c>
      <c r="B35" s="1">
        <v>1.0076999664306641</v>
      </c>
      <c r="C35" s="1">
        <v>1.0470000505447388</v>
      </c>
      <c r="D35" s="1">
        <v>1.0730999708175659</v>
      </c>
      <c r="E35" s="1">
        <v>1.104200005531311</v>
      </c>
      <c r="F35" s="1">
        <v>1.1260999441146851</v>
      </c>
      <c r="G35" s="1">
        <v>1.1414999961853027</v>
      </c>
      <c r="H35" s="1">
        <v>1.1606999635696411</v>
      </c>
      <c r="I35" s="1">
        <v>1.1753000020980835</v>
      </c>
      <c r="J35" s="1">
        <v>1.1875</v>
      </c>
      <c r="K35" s="1">
        <v>1.2005000114440918</v>
      </c>
      <c r="L35" s="1">
        <v>1.2141000032424927</v>
      </c>
      <c r="N35" s="2">
        <v>0</v>
      </c>
      <c r="O35" s="2">
        <f>B37</f>
        <v>0.29929995536804199</v>
      </c>
    </row>
    <row r="36" spans="1:15" x14ac:dyDescent="0.3">
      <c r="A36" s="1" t="s">
        <v>19</v>
      </c>
      <c r="B36" s="1">
        <v>0.70840001106262207</v>
      </c>
      <c r="C36" s="1">
        <v>0.71810001134872437</v>
      </c>
      <c r="D36" s="1">
        <v>0.72299998998641968</v>
      </c>
      <c r="E36" s="1">
        <v>0.7192000150680542</v>
      </c>
      <c r="F36" s="1">
        <v>0.71880000829696655</v>
      </c>
      <c r="G36" s="1">
        <v>0.7182999849319458</v>
      </c>
      <c r="H36" s="1">
        <v>0.71890002489089966</v>
      </c>
      <c r="I36" s="1">
        <v>0.71899998188018799</v>
      </c>
      <c r="J36" s="1">
        <v>0.71899998188018799</v>
      </c>
      <c r="K36" s="1">
        <v>0.72000002861022949</v>
      </c>
      <c r="L36" s="1">
        <v>0.71950000524520874</v>
      </c>
      <c r="N36" s="2">
        <v>3</v>
      </c>
      <c r="O36" s="2">
        <f>C37</f>
        <v>0.3289000391960144</v>
      </c>
    </row>
    <row r="37" spans="1:15" x14ac:dyDescent="0.3">
      <c r="A37" s="3" t="s">
        <v>0</v>
      </c>
      <c r="B37" s="2">
        <f t="shared" ref="B37:L37" si="2">B35-B36</f>
        <v>0.29929995536804199</v>
      </c>
      <c r="C37" s="2">
        <f t="shared" si="2"/>
        <v>0.3289000391960144</v>
      </c>
      <c r="D37" s="2">
        <f t="shared" si="2"/>
        <v>0.35009998083114624</v>
      </c>
      <c r="E37" s="2">
        <f t="shared" si="2"/>
        <v>0.38499999046325684</v>
      </c>
      <c r="F37" s="2">
        <f t="shared" si="2"/>
        <v>0.40729993581771851</v>
      </c>
      <c r="G37" s="2">
        <f t="shared" si="2"/>
        <v>0.42320001125335693</v>
      </c>
      <c r="H37" s="2">
        <f t="shared" si="2"/>
        <v>0.44179993867874146</v>
      </c>
      <c r="I37" s="2">
        <f t="shared" si="2"/>
        <v>0.45630002021789551</v>
      </c>
      <c r="J37" s="2">
        <f t="shared" si="2"/>
        <v>0.46850001811981201</v>
      </c>
      <c r="K37" s="2">
        <f t="shared" si="2"/>
        <v>0.4804999828338623</v>
      </c>
      <c r="L37" s="2">
        <f t="shared" si="2"/>
        <v>0.49459999799728394</v>
      </c>
      <c r="N37" s="2">
        <v>6</v>
      </c>
      <c r="O37" s="2">
        <f>D37</f>
        <v>0.35009998083114624</v>
      </c>
    </row>
    <row r="38" spans="1:15" x14ac:dyDescent="0.3">
      <c r="N38" s="2">
        <v>9</v>
      </c>
      <c r="O38" s="2">
        <f>E37</f>
        <v>0.38499999046325684</v>
      </c>
    </row>
    <row r="39" spans="1:15" x14ac:dyDescent="0.3">
      <c r="N39" s="2">
        <v>12</v>
      </c>
      <c r="O39" s="2">
        <f>F37</f>
        <v>0.40729993581771851</v>
      </c>
    </row>
    <row r="40" spans="1:15" x14ac:dyDescent="0.3">
      <c r="N40" s="2">
        <v>15</v>
      </c>
      <c r="O40" s="2">
        <f>G37</f>
        <v>0.42320001125335693</v>
      </c>
    </row>
    <row r="41" spans="1:15" x14ac:dyDescent="0.3">
      <c r="N41" s="2">
        <v>18</v>
      </c>
      <c r="O41" s="2">
        <f>H37</f>
        <v>0.44179993867874146</v>
      </c>
    </row>
    <row r="42" spans="1:15" x14ac:dyDescent="0.3">
      <c r="N42" s="2">
        <v>21</v>
      </c>
      <c r="O42" s="2">
        <f>I37</f>
        <v>0.45630002021789551</v>
      </c>
    </row>
    <row r="43" spans="1:15" x14ac:dyDescent="0.3">
      <c r="A43" s="7"/>
      <c r="N43" s="2">
        <v>24</v>
      </c>
      <c r="O43" s="2">
        <f>J37</f>
        <v>0.46850001811981201</v>
      </c>
    </row>
    <row r="44" spans="1:15" x14ac:dyDescent="0.3">
      <c r="N44" s="2">
        <v>27</v>
      </c>
      <c r="O44" s="2">
        <f>K37</f>
        <v>0.4804999828338623</v>
      </c>
    </row>
    <row r="45" spans="1:15" x14ac:dyDescent="0.3">
      <c r="N45" s="2">
        <v>30</v>
      </c>
      <c r="O45" s="2">
        <f>L37</f>
        <v>0.49459999799728394</v>
      </c>
    </row>
    <row r="51" spans="1:15" x14ac:dyDescent="0.3">
      <c r="A51" s="1" t="s">
        <v>15</v>
      </c>
      <c r="B51" s="1">
        <v>0.99029999971389771</v>
      </c>
      <c r="C51" s="1">
        <v>1.0273000001907349</v>
      </c>
      <c r="D51" s="1">
        <v>1.0536999702453613</v>
      </c>
      <c r="E51" s="1">
        <v>1.0875999927520752</v>
      </c>
      <c r="F51" s="1">
        <v>1.1075999736785889</v>
      </c>
      <c r="G51" s="1">
        <v>1.121999979019165</v>
      </c>
      <c r="H51" s="1">
        <v>1.1368000507354736</v>
      </c>
      <c r="I51" s="1">
        <v>1.1484999656677246</v>
      </c>
      <c r="J51" s="1">
        <v>1.1581000089645386</v>
      </c>
      <c r="K51" s="1">
        <v>1.1676000356674194</v>
      </c>
      <c r="L51" s="1">
        <v>1.1796000003814697</v>
      </c>
      <c r="N51" s="2">
        <v>0</v>
      </c>
      <c r="O51" s="2">
        <f>B53</f>
        <v>0.28189998865127563</v>
      </c>
    </row>
    <row r="52" spans="1:15" x14ac:dyDescent="0.3">
      <c r="A52" s="1" t="s">
        <v>19</v>
      </c>
      <c r="B52" s="1">
        <v>0.70840001106262207</v>
      </c>
      <c r="C52" s="1">
        <v>0.71810001134872437</v>
      </c>
      <c r="D52" s="1">
        <v>0.72299998998641968</v>
      </c>
      <c r="E52" s="1">
        <v>0.7192000150680542</v>
      </c>
      <c r="F52" s="1">
        <v>0.71880000829696655</v>
      </c>
      <c r="G52" s="1">
        <v>0.7182999849319458</v>
      </c>
      <c r="H52" s="1">
        <v>0.71890002489089966</v>
      </c>
      <c r="I52" s="1">
        <v>0.71899998188018799</v>
      </c>
      <c r="J52" s="1">
        <v>0.71899998188018799</v>
      </c>
      <c r="K52" s="1">
        <v>0.72000002861022949</v>
      </c>
      <c r="L52" s="1">
        <v>0.71950000524520874</v>
      </c>
      <c r="N52" s="2">
        <v>3</v>
      </c>
      <c r="O52" s="2">
        <f>C53</f>
        <v>0.3091999888420105</v>
      </c>
    </row>
    <row r="53" spans="1:15" x14ac:dyDescent="0.3">
      <c r="A53" s="3" t="s">
        <v>0</v>
      </c>
      <c r="B53" s="2">
        <f t="shared" ref="B53:L53" si="3">B51-B52</f>
        <v>0.28189998865127563</v>
      </c>
      <c r="C53" s="2">
        <f t="shared" si="3"/>
        <v>0.3091999888420105</v>
      </c>
      <c r="D53" s="2">
        <f t="shared" si="3"/>
        <v>0.33069998025894165</v>
      </c>
      <c r="E53" s="2">
        <f t="shared" si="3"/>
        <v>0.368399977684021</v>
      </c>
      <c r="F53" s="2">
        <f t="shared" si="3"/>
        <v>0.38879996538162231</v>
      </c>
      <c r="G53" s="2">
        <f t="shared" si="3"/>
        <v>0.40369999408721924</v>
      </c>
      <c r="H53" s="2">
        <f t="shared" si="3"/>
        <v>0.41790002584457397</v>
      </c>
      <c r="I53" s="2">
        <f t="shared" si="3"/>
        <v>0.42949998378753662</v>
      </c>
      <c r="J53" s="2">
        <f t="shared" si="3"/>
        <v>0.43910002708435059</v>
      </c>
      <c r="K53" s="2">
        <f t="shared" si="3"/>
        <v>0.44760000705718994</v>
      </c>
      <c r="L53" s="2">
        <f t="shared" si="3"/>
        <v>0.46009999513626099</v>
      </c>
      <c r="N53" s="2">
        <v>6</v>
      </c>
      <c r="O53" s="2">
        <f>D53</f>
        <v>0.33069998025894165</v>
      </c>
    </row>
    <row r="54" spans="1:15" x14ac:dyDescent="0.3">
      <c r="N54" s="2">
        <v>9</v>
      </c>
      <c r="O54" s="2">
        <f>E53</f>
        <v>0.368399977684021</v>
      </c>
    </row>
    <row r="55" spans="1:15" x14ac:dyDescent="0.3">
      <c r="N55" s="2">
        <v>12</v>
      </c>
      <c r="O55" s="2">
        <f>F53</f>
        <v>0.38879996538162231</v>
      </c>
    </row>
    <row r="56" spans="1:15" x14ac:dyDescent="0.3">
      <c r="N56" s="2">
        <v>15</v>
      </c>
      <c r="O56" s="2">
        <f>G53</f>
        <v>0.40369999408721924</v>
      </c>
    </row>
    <row r="57" spans="1:15" x14ac:dyDescent="0.3">
      <c r="N57" s="2">
        <v>18</v>
      </c>
      <c r="O57" s="2">
        <f>H53</f>
        <v>0.41790002584457397</v>
      </c>
    </row>
    <row r="58" spans="1:15" x14ac:dyDescent="0.3">
      <c r="N58" s="2">
        <v>21</v>
      </c>
      <c r="O58" s="2">
        <f>I53</f>
        <v>0.42949998378753662</v>
      </c>
    </row>
    <row r="59" spans="1:15" x14ac:dyDescent="0.3">
      <c r="N59" s="2">
        <v>24</v>
      </c>
      <c r="O59" s="2">
        <f>J53</f>
        <v>0.43910002708435059</v>
      </c>
    </row>
    <row r="60" spans="1:15" x14ac:dyDescent="0.3">
      <c r="N60" s="2">
        <v>27</v>
      </c>
      <c r="O60" s="2">
        <f>K53</f>
        <v>0.44760000705718994</v>
      </c>
    </row>
    <row r="61" spans="1:15" x14ac:dyDescent="0.3">
      <c r="N61" s="2">
        <v>30</v>
      </c>
      <c r="O61" s="2">
        <f>L53</f>
        <v>0.46009999513626099</v>
      </c>
    </row>
    <row r="68" spans="1:15" x14ac:dyDescent="0.3">
      <c r="A68" s="1" t="s">
        <v>16</v>
      </c>
      <c r="B68" s="1">
        <v>1.0702999830245972</v>
      </c>
      <c r="C68" s="1">
        <v>1.1261999607086182</v>
      </c>
      <c r="D68" s="1">
        <v>1.1632000207901001</v>
      </c>
      <c r="E68" s="1">
        <v>1.2050000429153442</v>
      </c>
      <c r="F68" s="1">
        <v>1.2243000268936157</v>
      </c>
      <c r="G68" s="1">
        <v>1.2407000064849854</v>
      </c>
      <c r="H68" s="1">
        <v>1.2580000162124634</v>
      </c>
      <c r="I68" s="1">
        <v>1.2706999778747559</v>
      </c>
      <c r="J68" s="1">
        <v>1.2818000316619873</v>
      </c>
      <c r="K68" s="1">
        <v>1.2908999919891357</v>
      </c>
      <c r="L68" s="1">
        <v>1.3020000457763672</v>
      </c>
      <c r="N68" s="2">
        <v>0</v>
      </c>
      <c r="O68" s="2">
        <f>B70</f>
        <v>0.3618999719619751</v>
      </c>
    </row>
    <row r="69" spans="1:15" x14ac:dyDescent="0.3">
      <c r="A69" s="1" t="s">
        <v>19</v>
      </c>
      <c r="B69" s="1">
        <v>0.70840001106262207</v>
      </c>
      <c r="C69" s="1">
        <v>0.71810001134872437</v>
      </c>
      <c r="D69" s="1">
        <v>0.72299998998641968</v>
      </c>
      <c r="E69" s="1">
        <v>0.7192000150680542</v>
      </c>
      <c r="F69" s="1">
        <v>0.71880000829696655</v>
      </c>
      <c r="G69" s="1">
        <v>0.7182999849319458</v>
      </c>
      <c r="H69" s="1">
        <v>0.71890002489089966</v>
      </c>
      <c r="I69" s="1">
        <v>0.71899998188018799</v>
      </c>
      <c r="J69" s="1">
        <v>0.71899998188018799</v>
      </c>
      <c r="K69" s="1">
        <v>0.72000002861022949</v>
      </c>
      <c r="L69" s="1">
        <v>0.71950000524520874</v>
      </c>
      <c r="N69" s="2">
        <v>3</v>
      </c>
      <c r="O69" s="2">
        <f>C70</f>
        <v>0.4080999493598938</v>
      </c>
    </row>
    <row r="70" spans="1:15" x14ac:dyDescent="0.3">
      <c r="A70" s="3" t="s">
        <v>0</v>
      </c>
      <c r="B70" s="2">
        <f t="shared" ref="B70:L70" si="4">B68-B69</f>
        <v>0.3618999719619751</v>
      </c>
      <c r="C70" s="2">
        <f t="shared" si="4"/>
        <v>0.4080999493598938</v>
      </c>
      <c r="D70" s="2">
        <f t="shared" si="4"/>
        <v>0.44020003080368042</v>
      </c>
      <c r="E70" s="2">
        <f t="shared" si="4"/>
        <v>0.48580002784729004</v>
      </c>
      <c r="F70" s="2">
        <f t="shared" si="4"/>
        <v>0.50550001859664917</v>
      </c>
      <c r="G70" s="2">
        <f t="shared" si="4"/>
        <v>0.52240002155303955</v>
      </c>
      <c r="H70" s="2">
        <f t="shared" si="4"/>
        <v>0.53909999132156372</v>
      </c>
      <c r="I70" s="2">
        <f t="shared" si="4"/>
        <v>0.55169999599456787</v>
      </c>
      <c r="J70" s="2">
        <f t="shared" si="4"/>
        <v>0.56280004978179932</v>
      </c>
      <c r="K70" s="2">
        <f t="shared" si="4"/>
        <v>0.57089996337890625</v>
      </c>
      <c r="L70" s="2">
        <f t="shared" si="4"/>
        <v>0.58250004053115845</v>
      </c>
      <c r="N70" s="2">
        <v>6</v>
      </c>
      <c r="O70" s="2">
        <f>D70</f>
        <v>0.44020003080368042</v>
      </c>
    </row>
    <row r="71" spans="1:15" x14ac:dyDescent="0.3">
      <c r="N71" s="2">
        <v>9</v>
      </c>
      <c r="O71" s="2">
        <f>E70</f>
        <v>0.48580002784729004</v>
      </c>
    </row>
    <row r="72" spans="1:15" x14ac:dyDescent="0.3">
      <c r="N72" s="2">
        <v>12</v>
      </c>
      <c r="O72" s="2">
        <f>F70</f>
        <v>0.50550001859664917</v>
      </c>
    </row>
    <row r="73" spans="1:15" x14ac:dyDescent="0.3">
      <c r="N73" s="2">
        <v>15</v>
      </c>
      <c r="O73" s="2">
        <f>G70</f>
        <v>0.52240002155303955</v>
      </c>
    </row>
    <row r="74" spans="1:15" x14ac:dyDescent="0.3">
      <c r="N74" s="2">
        <v>18</v>
      </c>
      <c r="O74" s="2">
        <f>H70</f>
        <v>0.53909999132156372</v>
      </c>
    </row>
    <row r="75" spans="1:15" x14ac:dyDescent="0.3">
      <c r="N75" s="2">
        <v>21</v>
      </c>
      <c r="O75" s="2">
        <f>I70</f>
        <v>0.55169999599456787</v>
      </c>
    </row>
    <row r="76" spans="1:15" x14ac:dyDescent="0.3">
      <c r="N76" s="2">
        <v>24</v>
      </c>
      <c r="O76" s="2">
        <f>J70</f>
        <v>0.56280004978179932</v>
      </c>
    </row>
    <row r="77" spans="1:15" x14ac:dyDescent="0.3">
      <c r="N77" s="2">
        <v>27</v>
      </c>
      <c r="O77" s="2">
        <f>K70</f>
        <v>0.57089996337890625</v>
      </c>
    </row>
    <row r="78" spans="1:15" x14ac:dyDescent="0.3">
      <c r="N78" s="2">
        <v>30</v>
      </c>
      <c r="O78" s="2">
        <f>L70</f>
        <v>0.58250004053115845</v>
      </c>
    </row>
    <row r="85" spans="1:15" x14ac:dyDescent="0.3">
      <c r="A85" s="1" t="s">
        <v>17</v>
      </c>
      <c r="B85" s="1">
        <v>1.0197999477386475</v>
      </c>
      <c r="C85" s="1">
        <v>1.069599986076355</v>
      </c>
      <c r="D85" s="1">
        <v>1.0989999771118164</v>
      </c>
      <c r="E85" s="1">
        <v>1.1309000253677368</v>
      </c>
      <c r="F85" s="1">
        <v>1.1466000080108643</v>
      </c>
      <c r="G85" s="1">
        <v>1.1577999591827393</v>
      </c>
      <c r="H85" s="1">
        <v>1.170199990272522</v>
      </c>
      <c r="I85" s="1">
        <v>1.1780999898910522</v>
      </c>
      <c r="J85" s="1">
        <v>1.1851999759674072</v>
      </c>
      <c r="K85" s="1">
        <v>1.1900999546051025</v>
      </c>
      <c r="L85" s="1">
        <v>1.1988999843597412</v>
      </c>
      <c r="N85" s="2">
        <v>0</v>
      </c>
      <c r="O85" s="2">
        <f>B87</f>
        <v>0.31139993667602539</v>
      </c>
    </row>
    <row r="86" spans="1:15" x14ac:dyDescent="0.3">
      <c r="A86" s="1" t="s">
        <v>19</v>
      </c>
      <c r="B86" s="1">
        <v>0.70840001106262207</v>
      </c>
      <c r="C86" s="1">
        <v>0.71810001134872437</v>
      </c>
      <c r="D86" s="1">
        <v>0.72299998998641968</v>
      </c>
      <c r="E86" s="1">
        <v>0.7192000150680542</v>
      </c>
      <c r="F86" s="1">
        <v>0.71880000829696655</v>
      </c>
      <c r="G86" s="1">
        <v>0.7182999849319458</v>
      </c>
      <c r="H86" s="1">
        <v>0.71890002489089966</v>
      </c>
      <c r="I86" s="1">
        <v>0.71899998188018799</v>
      </c>
      <c r="J86" s="1">
        <v>0.71899998188018799</v>
      </c>
      <c r="K86" s="1">
        <v>0.72000002861022949</v>
      </c>
      <c r="L86" s="1">
        <v>0.71950000524520874</v>
      </c>
      <c r="N86" s="2">
        <v>3</v>
      </c>
      <c r="O86" s="2">
        <f>C87</f>
        <v>0.35149997472763062</v>
      </c>
    </row>
    <row r="87" spans="1:15" x14ac:dyDescent="0.3">
      <c r="A87" s="3" t="s">
        <v>0</v>
      </c>
      <c r="B87" s="2">
        <f t="shared" ref="B87:L87" si="5">B85-B86</f>
        <v>0.31139993667602539</v>
      </c>
      <c r="C87" s="2">
        <f t="shared" si="5"/>
        <v>0.35149997472763062</v>
      </c>
      <c r="D87" s="2">
        <f t="shared" si="5"/>
        <v>0.37599998712539673</v>
      </c>
      <c r="E87" s="2">
        <f t="shared" si="5"/>
        <v>0.41170001029968262</v>
      </c>
      <c r="F87" s="2">
        <f t="shared" si="5"/>
        <v>0.42779999971389771</v>
      </c>
      <c r="G87" s="2">
        <f t="shared" si="5"/>
        <v>0.43949997425079346</v>
      </c>
      <c r="H87" s="2">
        <f t="shared" si="5"/>
        <v>0.45129996538162231</v>
      </c>
      <c r="I87" s="2">
        <f t="shared" si="5"/>
        <v>0.45910000801086426</v>
      </c>
      <c r="J87" s="2">
        <f t="shared" si="5"/>
        <v>0.46619999408721924</v>
      </c>
      <c r="K87" s="2">
        <f t="shared" si="5"/>
        <v>0.47009992599487305</v>
      </c>
      <c r="L87" s="2">
        <f t="shared" si="5"/>
        <v>0.47939997911453247</v>
      </c>
      <c r="N87" s="2">
        <v>6</v>
      </c>
      <c r="O87" s="2">
        <f>D87</f>
        <v>0.37599998712539673</v>
      </c>
    </row>
    <row r="88" spans="1:15" x14ac:dyDescent="0.3">
      <c r="N88" s="2">
        <v>9</v>
      </c>
      <c r="O88" s="2">
        <f>E87</f>
        <v>0.41170001029968262</v>
      </c>
    </row>
    <row r="89" spans="1:15" x14ac:dyDescent="0.3">
      <c r="N89" s="2">
        <v>12</v>
      </c>
      <c r="O89" s="2">
        <f>F87</f>
        <v>0.42779999971389771</v>
      </c>
    </row>
    <row r="90" spans="1:15" x14ac:dyDescent="0.3">
      <c r="N90" s="2">
        <v>15</v>
      </c>
      <c r="O90" s="2">
        <f>G87</f>
        <v>0.43949997425079346</v>
      </c>
    </row>
    <row r="91" spans="1:15" x14ac:dyDescent="0.3">
      <c r="N91" s="2">
        <v>18</v>
      </c>
      <c r="O91" s="2">
        <f>H87</f>
        <v>0.45129996538162231</v>
      </c>
    </row>
    <row r="92" spans="1:15" x14ac:dyDescent="0.3">
      <c r="N92" s="2">
        <v>21</v>
      </c>
      <c r="O92" s="2">
        <f>I87</f>
        <v>0.45910000801086426</v>
      </c>
    </row>
    <row r="93" spans="1:15" x14ac:dyDescent="0.3">
      <c r="N93" s="2">
        <v>24</v>
      </c>
      <c r="O93" s="2">
        <f>J87</f>
        <v>0.46619999408721924</v>
      </c>
    </row>
    <row r="94" spans="1:15" x14ac:dyDescent="0.3">
      <c r="N94" s="2">
        <v>27</v>
      </c>
      <c r="O94" s="2">
        <f>K87</f>
        <v>0.47009992599487305</v>
      </c>
    </row>
    <row r="95" spans="1:15" x14ac:dyDescent="0.3">
      <c r="N95" s="2">
        <v>30</v>
      </c>
      <c r="O95" s="2">
        <f>L87</f>
        <v>0.47939997911453247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0"/>
  <sheetViews>
    <sheetView tabSelected="1" workbookViewId="0">
      <selection activeCell="J10" sqref="J10"/>
    </sheetView>
  </sheetViews>
  <sheetFormatPr defaultRowHeight="14.4" x14ac:dyDescent="0.3"/>
  <cols>
    <col min="1" max="1" width="10" customWidth="1"/>
    <col min="3" max="3" width="11.109375" style="1" customWidth="1"/>
    <col min="4" max="4" width="14.33203125" customWidth="1"/>
    <col min="5" max="5" width="12.21875" customWidth="1"/>
    <col min="6" max="6" width="13.77734375" customWidth="1"/>
    <col min="7" max="8" width="13.5546875" bestFit="1" customWidth="1"/>
    <col min="10" max="10" width="18.88671875" bestFit="1" customWidth="1"/>
  </cols>
  <sheetData>
    <row r="1" spans="1:10" x14ac:dyDescent="0.3">
      <c r="A1">
        <v>2</v>
      </c>
    </row>
    <row r="2" spans="1:10" ht="28.8" x14ac:dyDescent="0.3">
      <c r="A2" s="4" t="s">
        <v>1</v>
      </c>
      <c r="B2" s="4" t="s">
        <v>2</v>
      </c>
      <c r="C2" s="4" t="s">
        <v>10</v>
      </c>
      <c r="D2" s="5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9" t="s">
        <v>8</v>
      </c>
      <c r="J2" s="4" t="s">
        <v>9</v>
      </c>
    </row>
    <row r="3" spans="1:10" x14ac:dyDescent="0.3">
      <c r="A3" s="11">
        <v>91246</v>
      </c>
      <c r="B3" s="11" t="s">
        <v>21</v>
      </c>
      <c r="C3" s="9">
        <v>1</v>
      </c>
      <c r="D3">
        <v>6.3E-3</v>
      </c>
      <c r="E3" s="1">
        <v>2.0000000000000001E-4</v>
      </c>
      <c r="F3" s="1">
        <f t="shared" ref="F3:F8" si="0">D3-E3</f>
        <v>6.1000000000000004E-3</v>
      </c>
      <c r="G3" s="1">
        <v>6.2799999999999995E-2</v>
      </c>
      <c r="H3" s="1">
        <f t="shared" ref="H3:H8" si="1">F3/G3</f>
        <v>9.713375796178346E-2</v>
      </c>
      <c r="I3" s="6">
        <v>55.821689953426493</v>
      </c>
      <c r="J3" s="6">
        <f t="shared" ref="J3:J8" si="2">(H3*60*50000*100)/(1000*50*0.6*I3)</f>
        <v>17.400719692081111</v>
      </c>
    </row>
    <row r="4" spans="1:10" x14ac:dyDescent="0.3">
      <c r="A4" s="11"/>
      <c r="B4" s="11"/>
      <c r="C4" s="9">
        <v>2</v>
      </c>
      <c r="D4">
        <v>5.0000000000000001E-3</v>
      </c>
      <c r="E4" s="1">
        <v>2.0000000000000001E-4</v>
      </c>
      <c r="F4" s="1">
        <f t="shared" si="0"/>
        <v>4.8000000000000004E-3</v>
      </c>
      <c r="G4" s="1">
        <v>6.2799999999999995E-2</v>
      </c>
      <c r="H4" s="1">
        <f t="shared" si="1"/>
        <v>7.6433121019108291E-2</v>
      </c>
      <c r="I4" s="6">
        <v>55.821689953426493</v>
      </c>
      <c r="J4" s="6">
        <f t="shared" si="2"/>
        <v>13.69236959376874</v>
      </c>
    </row>
    <row r="5" spans="1:10" x14ac:dyDescent="0.3">
      <c r="A5" s="11"/>
      <c r="B5" s="11"/>
      <c r="C5" s="9">
        <v>3</v>
      </c>
      <c r="D5">
        <v>6.4000000000000003E-3</v>
      </c>
      <c r="E5" s="1">
        <v>2.0000000000000001E-4</v>
      </c>
      <c r="F5" s="1">
        <f t="shared" si="0"/>
        <v>6.2000000000000006E-3</v>
      </c>
      <c r="G5" s="1">
        <v>6.2799999999999995E-2</v>
      </c>
      <c r="H5" s="1">
        <f t="shared" si="1"/>
        <v>9.8726114649681548E-2</v>
      </c>
      <c r="I5" s="6">
        <v>55.821689953426493</v>
      </c>
      <c r="J5" s="6">
        <f t="shared" si="2"/>
        <v>17.685977391951294</v>
      </c>
    </row>
    <row r="6" spans="1:10" x14ac:dyDescent="0.3">
      <c r="A6" s="11"/>
      <c r="B6" s="11"/>
      <c r="C6" s="9">
        <v>4</v>
      </c>
      <c r="D6">
        <v>5.7999999999999996E-3</v>
      </c>
      <c r="E6" s="1">
        <v>2.0000000000000001E-4</v>
      </c>
      <c r="F6" s="1">
        <f t="shared" si="0"/>
        <v>5.5999999999999999E-3</v>
      </c>
      <c r="G6" s="1">
        <v>6.2799999999999995E-2</v>
      </c>
      <c r="H6" s="1">
        <f t="shared" si="1"/>
        <v>8.9171974522293002E-2</v>
      </c>
      <c r="I6" s="6">
        <v>55.821689953426493</v>
      </c>
      <c r="J6" s="6">
        <f t="shared" si="2"/>
        <v>15.974431192730197</v>
      </c>
    </row>
    <row r="7" spans="1:10" x14ac:dyDescent="0.3">
      <c r="A7" s="11"/>
      <c r="B7" s="11"/>
      <c r="C7" s="9">
        <v>5</v>
      </c>
      <c r="D7">
        <v>6.8999999999999999E-3</v>
      </c>
      <c r="E7" s="1">
        <v>2.0000000000000001E-4</v>
      </c>
      <c r="F7" s="1">
        <f t="shared" si="0"/>
        <v>6.7000000000000002E-3</v>
      </c>
      <c r="G7" s="1">
        <v>6.2799999999999995E-2</v>
      </c>
      <c r="H7" s="1">
        <f t="shared" si="1"/>
        <v>0.10668789808917199</v>
      </c>
      <c r="I7" s="6">
        <v>55.821689953426493</v>
      </c>
      <c r="J7" s="6">
        <f t="shared" si="2"/>
        <v>19.112265891302204</v>
      </c>
    </row>
    <row r="8" spans="1:10" x14ac:dyDescent="0.3">
      <c r="A8" s="11"/>
      <c r="B8" s="11"/>
      <c r="C8" s="9">
        <v>6</v>
      </c>
      <c r="D8">
        <v>5.1999999999999998E-3</v>
      </c>
      <c r="E8" s="1">
        <v>2.0000000000000001E-4</v>
      </c>
      <c r="F8" s="1">
        <f t="shared" si="0"/>
        <v>5.0000000000000001E-3</v>
      </c>
      <c r="G8" s="1">
        <v>6.2799999999999995E-2</v>
      </c>
      <c r="H8" s="1">
        <f t="shared" si="1"/>
        <v>7.9617834394904469E-2</v>
      </c>
      <c r="I8" s="6">
        <v>55.821689953426493</v>
      </c>
      <c r="J8" s="6">
        <f t="shared" si="2"/>
        <v>14.262884993509104</v>
      </c>
    </row>
    <row r="10" spans="1:10" x14ac:dyDescent="0.3">
      <c r="D10" s="1"/>
    </row>
  </sheetData>
  <mergeCells count="2">
    <mergeCell ref="A3:A8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1</vt:lpstr>
      <vt:lpstr>Phenol 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2024-09-17T22:49:34Z</dcterms:created>
  <dcterms:modified xsi:type="dcterms:W3CDTF">2024-11-04T13:14:10Z</dcterms:modified>
</cp:coreProperties>
</file>