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23040" windowHeight="8964" activeTab="1"/>
  </bookViews>
  <sheets>
    <sheet name="Blank " sheetId="4" r:id="rId1"/>
    <sheet name="1" sheetId="6" r:id="rId2"/>
    <sheet name="2" sheetId="2" r:id="rId3"/>
    <sheet name="Phenol oxidase activity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2" l="1"/>
  <c r="D21" i="2"/>
  <c r="E21" i="2"/>
  <c r="F21" i="2"/>
  <c r="G21" i="2"/>
  <c r="H21" i="2"/>
  <c r="I21" i="2"/>
  <c r="J21" i="2"/>
  <c r="K21" i="2"/>
  <c r="L21" i="2"/>
  <c r="B21" i="2"/>
  <c r="C53" i="2"/>
  <c r="D53" i="2"/>
  <c r="E53" i="2"/>
  <c r="F53" i="2"/>
  <c r="G53" i="2"/>
  <c r="H53" i="2"/>
  <c r="I53" i="2"/>
  <c r="J53" i="2"/>
  <c r="K53" i="2"/>
  <c r="L53" i="2"/>
  <c r="B53" i="2"/>
  <c r="C70" i="2"/>
  <c r="D70" i="2"/>
  <c r="E70" i="2"/>
  <c r="F70" i="2"/>
  <c r="G70" i="2"/>
  <c r="H70" i="2"/>
  <c r="I70" i="2"/>
  <c r="J70" i="2"/>
  <c r="K70" i="2"/>
  <c r="L70" i="2"/>
  <c r="B70" i="2"/>
  <c r="C87" i="2"/>
  <c r="D87" i="2"/>
  <c r="E87" i="2"/>
  <c r="F87" i="2"/>
  <c r="G87" i="2"/>
  <c r="H87" i="2"/>
  <c r="I87" i="2"/>
  <c r="J87" i="2"/>
  <c r="K87" i="2"/>
  <c r="L87" i="2"/>
  <c r="B87" i="2"/>
  <c r="C37" i="2"/>
  <c r="D37" i="2"/>
  <c r="E37" i="2"/>
  <c r="F37" i="2"/>
  <c r="G37" i="2"/>
  <c r="H37" i="2"/>
  <c r="I37" i="2"/>
  <c r="J37" i="2"/>
  <c r="K37" i="2"/>
  <c r="L37" i="2"/>
  <c r="B37" i="2"/>
  <c r="C54" i="6"/>
  <c r="D54" i="6"/>
  <c r="E54" i="6"/>
  <c r="F54" i="6"/>
  <c r="G54" i="6"/>
  <c r="H54" i="6"/>
  <c r="I54" i="6"/>
  <c r="J54" i="6"/>
  <c r="K54" i="6"/>
  <c r="L54" i="6"/>
  <c r="B54" i="6"/>
  <c r="C6" i="2"/>
  <c r="D6" i="2"/>
  <c r="E6" i="2"/>
  <c r="F6" i="2"/>
  <c r="G6" i="2"/>
  <c r="H6" i="2"/>
  <c r="I6" i="2"/>
  <c r="J6" i="2"/>
  <c r="K6" i="2"/>
  <c r="L6" i="2"/>
  <c r="B6" i="2"/>
  <c r="C88" i="6" l="1"/>
  <c r="D88" i="6"/>
  <c r="E88" i="6"/>
  <c r="F88" i="6"/>
  <c r="G88" i="6"/>
  <c r="H88" i="6"/>
  <c r="I88" i="6"/>
  <c r="J88" i="6"/>
  <c r="K88" i="6"/>
  <c r="L88" i="6"/>
  <c r="F17" i="3" l="1"/>
  <c r="H17" i="3" s="1"/>
  <c r="J17" i="3" s="1"/>
  <c r="F16" i="3"/>
  <c r="H16" i="3" s="1"/>
  <c r="J16" i="3" s="1"/>
  <c r="F15" i="3"/>
  <c r="H15" i="3" s="1"/>
  <c r="J15" i="3" s="1"/>
  <c r="F14" i="3"/>
  <c r="H14" i="3" s="1"/>
  <c r="J14" i="3" s="1"/>
  <c r="F13" i="3"/>
  <c r="H13" i="3" s="1"/>
  <c r="J13" i="3" s="1"/>
  <c r="F12" i="3"/>
  <c r="H12" i="3" s="1"/>
  <c r="J12" i="3" s="1"/>
  <c r="C71" i="6"/>
  <c r="D71" i="6"/>
  <c r="E71" i="6"/>
  <c r="F71" i="6"/>
  <c r="G71" i="6"/>
  <c r="H71" i="6"/>
  <c r="I71" i="6"/>
  <c r="J71" i="6"/>
  <c r="K71" i="6"/>
  <c r="L71" i="6"/>
  <c r="B71" i="6"/>
  <c r="C38" i="6"/>
  <c r="D38" i="6"/>
  <c r="E38" i="6"/>
  <c r="F38" i="6"/>
  <c r="G38" i="6"/>
  <c r="H38" i="6"/>
  <c r="I38" i="6"/>
  <c r="J38" i="6"/>
  <c r="K38" i="6"/>
  <c r="L38" i="6"/>
  <c r="B38" i="6"/>
  <c r="C22" i="6"/>
  <c r="D22" i="6"/>
  <c r="E22" i="6"/>
  <c r="F22" i="6"/>
  <c r="G22" i="6"/>
  <c r="H22" i="6"/>
  <c r="I22" i="6"/>
  <c r="J22" i="6"/>
  <c r="K22" i="6"/>
  <c r="L22" i="6"/>
  <c r="B22" i="6"/>
  <c r="L7" i="6"/>
  <c r="C7" i="6"/>
  <c r="D7" i="6"/>
  <c r="E7" i="6"/>
  <c r="F7" i="6"/>
  <c r="G7" i="6"/>
  <c r="H7" i="6"/>
  <c r="I7" i="6"/>
  <c r="J7" i="6"/>
  <c r="K7" i="6"/>
  <c r="B7" i="6"/>
  <c r="B88" i="6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<sst xmlns="http://schemas.openxmlformats.org/spreadsheetml/2006/main" count="70" uniqueCount="23">
  <si>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</si>
  <si>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</si>
  <si>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</si>
  <si>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</si>
  <si>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</si>
  <si>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</si>
  <si>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</si>
  <si>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</si>
  <si>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</si>
  <si>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</si>
  <si>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</si>
  <si>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1 and 2</t>
  </si>
  <si>
    <t>AEG - 8</t>
  </si>
  <si>
    <t>D1</t>
  </si>
  <si>
    <t>D2</t>
  </si>
  <si>
    <t>D3</t>
  </si>
  <si>
    <t>D4</t>
  </si>
  <si>
    <t>D5</t>
  </si>
  <si>
    <t>D6</t>
  </si>
  <si>
    <t>G1</t>
  </si>
  <si>
    <t>G2</t>
  </si>
  <si>
    <t>G3</t>
  </si>
  <si>
    <t>Sample 91140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</si>
</sst>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1" fillId="0" borderId="0" xfId="0" applyFont="1" applyFill="1"/>
    <xf numFmtId="0" fontId="3" fillId="0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535958005249343"/>
                  <c:y val="0.189398148148148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'!$B$5:$B$15</c:f>
              <c:numCache>
                <c:formatCode>General</c:formatCode>
                <c:ptCount val="11"/>
                <c:pt idx="0">
                  <c:v>1.2230000495910645</c:v>
                </c:pt>
                <c:pt idx="1">
                  <c:v>1.2173000574111938</c:v>
                </c:pt>
                <c:pt idx="2">
                  <c:v>1.2211999893188477</c:v>
                </c:pt>
                <c:pt idx="3">
                  <c:v>1.2257000207901001</c:v>
                </c:pt>
                <c:pt idx="4">
                  <c:v>1.2220000028610229</c:v>
                </c:pt>
                <c:pt idx="5">
                  <c:v>1.223099946975708</c:v>
                </c:pt>
                <c:pt idx="6">
                  <c:v>1.2235000133514404</c:v>
                </c:pt>
                <c:pt idx="7">
                  <c:v>1.2257000207901001</c:v>
                </c:pt>
                <c:pt idx="8">
                  <c:v>1.2263000011444092</c:v>
                </c:pt>
                <c:pt idx="9">
                  <c:v>1.2268999814987183</c:v>
                </c:pt>
                <c:pt idx="10">
                  <c:v>1.2272000312805176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700496"/>
        <c:axId val="258034672"/>
      </c:scatterChart>
      <c:valAx>
        <c:axId val="25770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34672"/>
        <c:crosses val="autoZero"/>
        <c:crossBetween val="midCat"/>
      </c:valAx>
      <c:valAx>
        <c:axId val="25803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0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'2'!$O$4:$O$14</c:f>
              <c:numCache>
                <c:formatCode>General</c:formatCode>
                <c:ptCount val="11"/>
                <c:pt idx="0">
                  <c:v>-0.17470002174377441</c:v>
                </c:pt>
                <c:pt idx="1">
                  <c:v>-0.12380003929138184</c:v>
                </c:pt>
                <c:pt idx="2">
                  <c:v>-9.5300078392028809E-2</c:v>
                </c:pt>
                <c:pt idx="3">
                  <c:v>-7.5799942016601563E-2</c:v>
                </c:pt>
                <c:pt idx="4">
                  <c:v>-5.5299997329711914E-2</c:v>
                </c:pt>
                <c:pt idx="5">
                  <c:v>-3.5300016403198242E-2</c:v>
                </c:pt>
                <c:pt idx="6">
                  <c:v>-1.5900015830993652E-2</c:v>
                </c:pt>
                <c:pt idx="7">
                  <c:v>4.4000148773193359E-3</c:v>
                </c:pt>
                <c:pt idx="8">
                  <c:v>2.200007438659668E-2</c:v>
                </c:pt>
                <c:pt idx="9">
                  <c:v>4.3200016021728516E-2</c:v>
                </c:pt>
                <c:pt idx="10">
                  <c:v>6.100010871887207E-2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73656"/>
        <c:axId val="299676008"/>
      </c:scatterChart>
      <c:valAx>
        <c:axId val="29967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76008"/>
        <c:crosses val="autoZero"/>
        <c:crossBetween val="midCat"/>
      </c:valAx>
      <c:valAx>
        <c:axId val="29967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73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316032370953632"/>
                  <c:y val="0.15236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'2'!$O$19:$O$29</c:f>
              <c:numCache>
                <c:formatCode>General</c:formatCode>
                <c:ptCount val="11"/>
                <c:pt idx="0">
                  <c:v>-7.2700023651123047E-2</c:v>
                </c:pt>
                <c:pt idx="1">
                  <c:v>-6.7000389099121094E-3</c:v>
                </c:pt>
                <c:pt idx="2">
                  <c:v>2.9099941253662109E-2</c:v>
                </c:pt>
                <c:pt idx="3">
                  <c:v>5.8800101280212402E-2</c:v>
                </c:pt>
                <c:pt idx="4">
                  <c:v>7.9200029373168945E-2</c:v>
                </c:pt>
                <c:pt idx="5">
                  <c:v>9.9499940872192383E-2</c:v>
                </c:pt>
                <c:pt idx="6">
                  <c:v>0.12209999561309814</c:v>
                </c:pt>
                <c:pt idx="7">
                  <c:v>0.14350008964538574</c:v>
                </c:pt>
                <c:pt idx="8">
                  <c:v>0.1642000675201416</c:v>
                </c:pt>
                <c:pt idx="9">
                  <c:v>0.18519997596740723</c:v>
                </c:pt>
                <c:pt idx="10">
                  <c:v>0.20560002326965332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76792"/>
        <c:axId val="299673264"/>
      </c:scatterChart>
      <c:valAx>
        <c:axId val="299676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73264"/>
        <c:crosses val="autoZero"/>
        <c:crossBetween val="midCat"/>
      </c:valAx>
      <c:valAx>
        <c:axId val="2996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76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283092738407699"/>
                  <c:y val="0.3279502041411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'2'!$O$35:$O$45</c:f>
              <c:numCache>
                <c:formatCode>General</c:formatCode>
                <c:ptCount val="11"/>
                <c:pt idx="0">
                  <c:v>9.8099946975708008E-2</c:v>
                </c:pt>
                <c:pt idx="1">
                  <c:v>0.15909993648529053</c:v>
                </c:pt>
                <c:pt idx="2">
                  <c:v>0.22430002689361572</c:v>
                </c:pt>
                <c:pt idx="3">
                  <c:v>0.24830007553100586</c:v>
                </c:pt>
                <c:pt idx="4">
                  <c:v>0.26880002021789551</c:v>
                </c:pt>
                <c:pt idx="5">
                  <c:v>0.28719997406005859</c:v>
                </c:pt>
                <c:pt idx="6">
                  <c:v>0.30229997634887695</c:v>
                </c:pt>
                <c:pt idx="7">
                  <c:v>0.31950008869171143</c:v>
                </c:pt>
                <c:pt idx="8">
                  <c:v>0.3320000171661377</c:v>
                </c:pt>
                <c:pt idx="9">
                  <c:v>0.34710001945495605</c:v>
                </c:pt>
                <c:pt idx="10">
                  <c:v>0.36170005798339844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77184"/>
        <c:axId val="299679144"/>
      </c:scatterChart>
      <c:valAx>
        <c:axId val="29967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79144"/>
        <c:crosses val="autoZero"/>
        <c:crossBetween val="midCat"/>
      </c:valAx>
      <c:valAx>
        <c:axId val="29967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7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'2'!$O$51:$O$61</c:f>
              <c:numCache>
                <c:formatCode>General</c:formatCode>
                <c:ptCount val="11"/>
                <c:pt idx="0">
                  <c:v>-5.4999947547912598E-2</c:v>
                </c:pt>
                <c:pt idx="1">
                  <c:v>-6.999969482421875E-3</c:v>
                </c:pt>
                <c:pt idx="2">
                  <c:v>2.929997444152832E-2</c:v>
                </c:pt>
                <c:pt idx="3">
                  <c:v>5.7200074195861816E-2</c:v>
                </c:pt>
                <c:pt idx="4">
                  <c:v>8.7700009346008301E-2</c:v>
                </c:pt>
                <c:pt idx="5">
                  <c:v>0.11589992046356201</c:v>
                </c:pt>
                <c:pt idx="6">
                  <c:v>0.13639998435974121</c:v>
                </c:pt>
                <c:pt idx="7">
                  <c:v>0.158500075340271</c:v>
                </c:pt>
                <c:pt idx="8">
                  <c:v>0.17620003223419189</c:v>
                </c:pt>
                <c:pt idx="9">
                  <c:v>0.19430005550384521</c:v>
                </c:pt>
                <c:pt idx="10">
                  <c:v>0.21420001983642578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75224"/>
        <c:axId val="299675616"/>
      </c:scatterChart>
      <c:valAx>
        <c:axId val="29967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75616"/>
        <c:crosses val="autoZero"/>
        <c:crossBetween val="midCat"/>
      </c:valAx>
      <c:valAx>
        <c:axId val="2996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7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04921259842518"/>
                  <c:y val="0.12655584718576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'2'!$O$68:$O$78</c:f>
              <c:numCache>
                <c:formatCode>General</c:formatCode>
                <c:ptCount val="11"/>
                <c:pt idx="0">
                  <c:v>-8.2299947738647461E-2</c:v>
                </c:pt>
                <c:pt idx="1">
                  <c:v>-3.9399981498718262E-2</c:v>
                </c:pt>
                <c:pt idx="2">
                  <c:v>9.0003013610839844E-4</c:v>
                </c:pt>
                <c:pt idx="3">
                  <c:v>2.2900104522705078E-2</c:v>
                </c:pt>
                <c:pt idx="4">
                  <c:v>4.9000024795532227E-2</c:v>
                </c:pt>
                <c:pt idx="5">
                  <c:v>7.5500011444091797E-2</c:v>
                </c:pt>
                <c:pt idx="6">
                  <c:v>0.10009992122650146</c:v>
                </c:pt>
                <c:pt idx="7">
                  <c:v>0.12919998168945313</c:v>
                </c:pt>
                <c:pt idx="8">
                  <c:v>0.15240001678466797</c:v>
                </c:pt>
                <c:pt idx="9">
                  <c:v>0.17920005321502686</c:v>
                </c:pt>
                <c:pt idx="10">
                  <c:v>0.20670008659362793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77576"/>
        <c:axId val="299672088"/>
      </c:scatterChart>
      <c:valAx>
        <c:axId val="299677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72088"/>
        <c:crosses val="autoZero"/>
        <c:crossBetween val="midCat"/>
      </c:valAx>
      <c:valAx>
        <c:axId val="29967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77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871587926509187"/>
                  <c:y val="1.61373578302712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'2'!$O$85:$O$95</c:f>
              <c:numCache>
                <c:formatCode>General</c:formatCode>
                <c:ptCount val="11"/>
                <c:pt idx="0">
                  <c:v>-0.14479994773864746</c:v>
                </c:pt>
                <c:pt idx="1">
                  <c:v>-0.10989999771118164</c:v>
                </c:pt>
                <c:pt idx="2">
                  <c:v>-7.220005989074707E-2</c:v>
                </c:pt>
                <c:pt idx="3">
                  <c:v>-6.099998950958252E-2</c:v>
                </c:pt>
                <c:pt idx="4">
                  <c:v>-3.9299964904785156E-2</c:v>
                </c:pt>
                <c:pt idx="5">
                  <c:v>-1.5500068664550781E-2</c:v>
                </c:pt>
                <c:pt idx="6">
                  <c:v>8.0000162124633789E-3</c:v>
                </c:pt>
                <c:pt idx="7">
                  <c:v>3.5899996757507324E-2</c:v>
                </c:pt>
                <c:pt idx="8">
                  <c:v>5.8600068092346191E-2</c:v>
                </c:pt>
                <c:pt idx="9">
                  <c:v>8.4900021553039551E-2</c:v>
                </c:pt>
                <c:pt idx="10">
                  <c:v>0.10870003700256348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72872"/>
        <c:axId val="299771776"/>
      </c:scatterChart>
      <c:valAx>
        <c:axId val="299672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71776"/>
        <c:crosses val="autoZero"/>
        <c:crossBetween val="midCat"/>
      </c:valAx>
      <c:valAx>
        <c:axId val="29977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72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630708661417322"/>
                  <c:y val="-9.89308107319918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'!$J$5:$J$15</c:f>
              <c:numCache>
                <c:formatCode>General</c:formatCode>
                <c:ptCount val="11"/>
                <c:pt idx="0">
                  <c:v>1.2031999826431274</c:v>
                </c:pt>
                <c:pt idx="1">
                  <c:v>1.1848000288009644</c:v>
                </c:pt>
                <c:pt idx="2">
                  <c:v>1.1792999505996704</c:v>
                </c:pt>
                <c:pt idx="3">
                  <c:v>1.1854000091552734</c:v>
                </c:pt>
                <c:pt idx="4">
                  <c:v>1.1878999471664429</c:v>
                </c:pt>
                <c:pt idx="5">
                  <c:v>1.1902999877929687</c:v>
                </c:pt>
                <c:pt idx="6">
                  <c:v>1.1909999847412109</c:v>
                </c:pt>
                <c:pt idx="7">
                  <c:v>1.1929999589920044</c:v>
                </c:pt>
                <c:pt idx="8">
                  <c:v>1.1948000192642212</c:v>
                </c:pt>
                <c:pt idx="9">
                  <c:v>1.1958999633789062</c:v>
                </c:pt>
                <c:pt idx="10">
                  <c:v>1.1950000524520874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559176"/>
        <c:axId val="257590704"/>
      </c:scatterChart>
      <c:valAx>
        <c:axId val="257559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590704"/>
        <c:crosses val="autoZero"/>
        <c:crossBetween val="midCat"/>
      </c:valAx>
      <c:valAx>
        <c:axId val="2575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559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698775153105862"/>
                  <c:y val="-0.300446923301253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'!$R$5:$R$15</c:f>
              <c:numCache>
                <c:formatCode>General</c:formatCode>
                <c:ptCount val="11"/>
                <c:pt idx="0">
                  <c:v>1.2197999954223633</c:v>
                </c:pt>
                <c:pt idx="1">
                  <c:v>1.2098000049591064</c:v>
                </c:pt>
                <c:pt idx="2">
                  <c:v>1.1934000253677368</c:v>
                </c:pt>
                <c:pt idx="3">
                  <c:v>1.1971999406814575</c:v>
                </c:pt>
                <c:pt idx="4">
                  <c:v>1.1983000040054321</c:v>
                </c:pt>
                <c:pt idx="5">
                  <c:v>1.1963000297546387</c:v>
                </c:pt>
                <c:pt idx="6">
                  <c:v>1.1978000402450562</c:v>
                </c:pt>
                <c:pt idx="7">
                  <c:v>1.2001999616622925</c:v>
                </c:pt>
                <c:pt idx="8">
                  <c:v>1.2023999691009521</c:v>
                </c:pt>
                <c:pt idx="9">
                  <c:v>1.2023999691009521</c:v>
                </c:pt>
                <c:pt idx="10">
                  <c:v>1.2029999494552612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667648"/>
        <c:axId val="258035632"/>
      </c:scatterChart>
      <c:valAx>
        <c:axId val="25766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35632"/>
        <c:crosses val="autoZero"/>
        <c:crossBetween val="midCat"/>
      </c:valAx>
      <c:valAx>
        <c:axId val="25803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6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-0.16800004243850708</c:v>
                </c:pt>
                <c:pt idx="1">
                  <c:v>-0.11505007743835449</c:v>
                </c:pt>
                <c:pt idx="2">
                  <c:v>-0.10215002298355103</c:v>
                </c:pt>
                <c:pt idx="3">
                  <c:v>-8.4150016307830811E-2</c:v>
                </c:pt>
                <c:pt idx="4">
                  <c:v>-6.1949968338012695E-2</c:v>
                </c:pt>
                <c:pt idx="5">
                  <c:v>-4.5699954032897949E-2</c:v>
                </c:pt>
                <c:pt idx="6">
                  <c:v>-2.5349974632263184E-2</c:v>
                </c:pt>
                <c:pt idx="7">
                  <c:v>-4.7500133514404297E-3</c:v>
                </c:pt>
                <c:pt idx="8">
                  <c:v>1.3850033283233643E-2</c:v>
                </c:pt>
                <c:pt idx="9">
                  <c:v>3.4200012683868408E-2</c:v>
                </c:pt>
                <c:pt idx="10">
                  <c:v>5.2900016307830811E-2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123720"/>
        <c:axId val="258138744"/>
      </c:scatterChart>
      <c:valAx>
        <c:axId val="25812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38744"/>
        <c:crosses val="autoZero"/>
        <c:crossBetween val="midCat"/>
      </c:valAx>
      <c:valAx>
        <c:axId val="25813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23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16032370953633"/>
                  <c:y val="0.12025189559638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-6.6000044345855713E-2</c:v>
                </c:pt>
                <c:pt idx="1">
                  <c:v>2.0499229431152344E-3</c:v>
                </c:pt>
                <c:pt idx="2">
                  <c:v>2.2249996662139893E-2</c:v>
                </c:pt>
                <c:pt idx="3">
                  <c:v>5.0450026988983154E-2</c:v>
                </c:pt>
                <c:pt idx="4">
                  <c:v>7.2550058364868164E-2</c:v>
                </c:pt>
                <c:pt idx="5">
                  <c:v>8.9100003242492676E-2</c:v>
                </c:pt>
                <c:pt idx="6">
                  <c:v>0.11265003681182861</c:v>
                </c:pt>
                <c:pt idx="7">
                  <c:v>0.13435006141662598</c:v>
                </c:pt>
                <c:pt idx="8">
                  <c:v>0.15605002641677856</c:v>
                </c:pt>
                <c:pt idx="9">
                  <c:v>0.17619997262954712</c:v>
                </c:pt>
                <c:pt idx="10">
                  <c:v>0.19749993085861206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082920"/>
        <c:axId val="258174560"/>
      </c:scatterChart>
      <c:valAx>
        <c:axId val="25808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74560"/>
        <c:crosses val="autoZero"/>
        <c:crossBetween val="midCat"/>
      </c:valAx>
      <c:valAx>
        <c:axId val="2581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82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783092738407698"/>
                  <c:y val="1.810185185185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0.10479992628097534</c:v>
                </c:pt>
                <c:pt idx="1">
                  <c:v>0.16784989833831787</c:v>
                </c:pt>
                <c:pt idx="2">
                  <c:v>0.21745008230209351</c:v>
                </c:pt>
                <c:pt idx="3">
                  <c:v>0.23995000123977661</c:v>
                </c:pt>
                <c:pt idx="4">
                  <c:v>0.26215004920959473</c:v>
                </c:pt>
                <c:pt idx="5">
                  <c:v>0.27680003643035889</c:v>
                </c:pt>
                <c:pt idx="6">
                  <c:v>0.29285001754760742</c:v>
                </c:pt>
                <c:pt idx="7">
                  <c:v>0.31035006046295166</c:v>
                </c:pt>
                <c:pt idx="8">
                  <c:v>0.32384997606277466</c:v>
                </c:pt>
                <c:pt idx="9">
                  <c:v>0.33810001611709595</c:v>
                </c:pt>
                <c:pt idx="10">
                  <c:v>0.35359996557235718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172600"/>
        <c:axId val="258174952"/>
      </c:scatterChart>
      <c:valAx>
        <c:axId val="25817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74952"/>
        <c:crosses val="autoZero"/>
        <c:crossBetween val="midCat"/>
      </c:valAx>
      <c:valAx>
        <c:axId val="25817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72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371587926509188"/>
                  <c:y val="8.7546296296296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-4.8299968242645264E-2</c:v>
                </c:pt>
                <c:pt idx="1">
                  <c:v>1.7499923706054688E-3</c:v>
                </c:pt>
                <c:pt idx="2">
                  <c:v>2.2450029850006104E-2</c:v>
                </c:pt>
                <c:pt idx="3">
                  <c:v>4.8849999904632568E-2</c:v>
                </c:pt>
                <c:pt idx="4">
                  <c:v>8.105003833770752E-2</c:v>
                </c:pt>
                <c:pt idx="5">
                  <c:v>0.1054999828338623</c:v>
                </c:pt>
                <c:pt idx="6">
                  <c:v>0.12695002555847168</c:v>
                </c:pt>
                <c:pt idx="7">
                  <c:v>0.14935004711151123</c:v>
                </c:pt>
                <c:pt idx="8">
                  <c:v>0.16804999113082886</c:v>
                </c:pt>
                <c:pt idx="9">
                  <c:v>0.18530005216598511</c:v>
                </c:pt>
                <c:pt idx="10">
                  <c:v>0.20609992742538452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175344"/>
        <c:axId val="258172208"/>
      </c:scatterChart>
      <c:valAx>
        <c:axId val="25817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72208"/>
        <c:crosses val="autoZero"/>
        <c:crossBetween val="midCat"/>
      </c:valAx>
      <c:valAx>
        <c:axId val="25817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7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71587926509186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-7.5599968433380127E-2</c:v>
                </c:pt>
                <c:pt idx="1">
                  <c:v>-3.0650019645690918E-2</c:v>
                </c:pt>
                <c:pt idx="2">
                  <c:v>-5.9499144554138184E-3</c:v>
                </c:pt>
                <c:pt idx="3">
                  <c:v>1.455003023147583E-2</c:v>
                </c:pt>
                <c:pt idx="4">
                  <c:v>4.2350053787231445E-2</c:v>
                </c:pt>
                <c:pt idx="5">
                  <c:v>6.510007381439209E-2</c:v>
                </c:pt>
                <c:pt idx="6">
                  <c:v>9.0649962425231934E-2</c:v>
                </c:pt>
                <c:pt idx="7">
                  <c:v>0.12004995346069336</c:v>
                </c:pt>
                <c:pt idx="8">
                  <c:v>0.14424997568130493</c:v>
                </c:pt>
                <c:pt idx="9">
                  <c:v>0.17020004987716675</c:v>
                </c:pt>
                <c:pt idx="10">
                  <c:v>0.19859999418258667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173384"/>
        <c:axId val="258173776"/>
      </c:scatterChart>
      <c:valAx>
        <c:axId val="258173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73776"/>
        <c:crosses val="autoZero"/>
        <c:crossBetween val="midCat"/>
      </c:valAx>
      <c:valAx>
        <c:axId val="25817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73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927143482064741"/>
                  <c:y val="4.85998104403616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-0.13809996843338013</c:v>
                </c:pt>
                <c:pt idx="1">
                  <c:v>-0.1011500358581543</c:v>
                </c:pt>
                <c:pt idx="2">
                  <c:v>-7.9050004482269287E-2</c:v>
                </c:pt>
                <c:pt idx="3">
                  <c:v>-6.9350063800811768E-2</c:v>
                </c:pt>
                <c:pt idx="4">
                  <c:v>-4.5949935913085938E-2</c:v>
                </c:pt>
                <c:pt idx="5">
                  <c:v>-2.5900006294250488E-2</c:v>
                </c:pt>
                <c:pt idx="6">
                  <c:v>-1.4499425888061523E-3</c:v>
                </c:pt>
                <c:pt idx="7">
                  <c:v>2.6749968528747559E-2</c:v>
                </c:pt>
                <c:pt idx="8">
                  <c:v>5.0450026988983154E-2</c:v>
                </c:pt>
                <c:pt idx="9">
                  <c:v>7.5900018215179443E-2</c:v>
                </c:pt>
                <c:pt idx="10">
                  <c:v>0.10059994459152222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74440"/>
        <c:axId val="299677968"/>
      </c:scatterChart>
      <c:valAx>
        <c:axId val="29967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77968"/>
        <c:crosses val="autoZero"/>
        <c:crossBetween val="midCat"/>
      </c:valAx>
      <c:valAx>
        <c:axId val="29967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7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zoomScaleNormal="100" workbookViewId="0">
      <selection activeCell="A3" sqref="A3:L3"/>
    </sheetView>
  </sheetViews>
  <sheetFormatPr defaultRowHeight="14.4" x14ac:dyDescent="0.3"/>
  <cols>
    <col min="1" max="16384" width="8.88671875" style="2"/>
  </cols>
  <sheetData>
    <row r="1" spans="1:18" x14ac:dyDescent="0.3">
      <c r="A1" s="1" t="s">
        <v>19</v>
      </c>
      <c r="B1" s="1">
        <v>1.2230000495910645</v>
      </c>
      <c r="C1" s="1">
        <v>1.2173000574111938</v>
      </c>
      <c r="D1" s="1">
        <v>1.2211999893188477</v>
      </c>
      <c r="E1" s="1">
        <v>1.2257000207901001</v>
      </c>
      <c r="F1" s="1">
        <v>1.2220000028610229</v>
      </c>
      <c r="G1" s="1">
        <v>1.223099946975708</v>
      </c>
      <c r="H1" s="1">
        <v>1.2235000133514404</v>
      </c>
      <c r="I1" s="1">
        <v>1.2257000207901001</v>
      </c>
      <c r="J1" s="1">
        <v>1.2263000011444092</v>
      </c>
      <c r="K1" s="1">
        <v>1.2268999814987183</v>
      </c>
      <c r="L1" s="1">
        <v>1.2272000312805176</v>
      </c>
    </row>
    <row r="2" spans="1:18" x14ac:dyDescent="0.3">
      <c r="A2" s="1" t="s">
        <v>20</v>
      </c>
      <c r="B2" s="1">
        <v>1.2031999826431274</v>
      </c>
      <c r="C2" s="1">
        <v>1.1848000288009644</v>
      </c>
      <c r="D2" s="1">
        <v>1.1792999505996704</v>
      </c>
      <c r="E2" s="1">
        <v>1.1854000091552734</v>
      </c>
      <c r="F2" s="1">
        <v>1.1878999471664429</v>
      </c>
      <c r="G2" s="1">
        <v>1.1902999877929687</v>
      </c>
      <c r="H2" s="1">
        <v>1.1909999847412109</v>
      </c>
      <c r="I2" s="1">
        <v>1.1929999589920044</v>
      </c>
      <c r="J2" s="1">
        <v>1.1948000192642212</v>
      </c>
      <c r="K2" s="1">
        <v>1.1958999633789062</v>
      </c>
      <c r="L2" s="1">
        <v>1.1950000524520874</v>
      </c>
    </row>
    <row r="3" spans="1:18" x14ac:dyDescent="0.3">
      <c r="A3" s="1" t="s">
        <v>21</v>
      </c>
      <c r="B3" s="1">
        <v>1.2197999954223633</v>
      </c>
      <c r="C3" s="1">
        <v>1.2098000049591064</v>
      </c>
      <c r="D3" s="1">
        <v>1.1934000253677368</v>
      </c>
      <c r="E3" s="1">
        <v>1.1971999406814575</v>
      </c>
      <c r="F3" s="1">
        <v>1.1983000040054321</v>
      </c>
      <c r="G3" s="1">
        <v>1.1963000297546387</v>
      </c>
      <c r="H3" s="1">
        <v>1.1978000402450562</v>
      </c>
      <c r="I3" s="1">
        <v>1.2001999616622925</v>
      </c>
      <c r="J3" s="1">
        <v>1.2023999691009521</v>
      </c>
      <c r="K3" s="1">
        <v>1.2023999691009521</v>
      </c>
      <c r="L3" s="1">
        <v>1.2029999494552612</v>
      </c>
    </row>
    <row r="5" spans="1:18" x14ac:dyDescent="0.3">
      <c r="A5" s="2">
        <v>0</v>
      </c>
      <c r="B5" s="1">
        <v>1.2230000495910645</v>
      </c>
      <c r="I5" s="2">
        <v>0</v>
      </c>
      <c r="J5" s="1">
        <v>1.2031999826431274</v>
      </c>
      <c r="Q5" s="2">
        <v>0</v>
      </c>
      <c r="R5" s="1">
        <v>1.2197999954223633</v>
      </c>
    </row>
    <row r="6" spans="1:18" x14ac:dyDescent="0.3">
      <c r="A6" s="2">
        <v>3</v>
      </c>
      <c r="B6" s="1">
        <v>1.2173000574111938</v>
      </c>
      <c r="I6" s="2">
        <v>3</v>
      </c>
      <c r="J6" s="1">
        <v>1.1848000288009644</v>
      </c>
      <c r="Q6" s="2">
        <v>3</v>
      </c>
      <c r="R6" s="1">
        <v>1.2098000049591064</v>
      </c>
    </row>
    <row r="7" spans="1:18" x14ac:dyDescent="0.3">
      <c r="A7" s="2">
        <v>6</v>
      </c>
      <c r="B7" s="1">
        <v>1.2211999893188477</v>
      </c>
      <c r="I7" s="2">
        <v>6</v>
      </c>
      <c r="J7" s="1">
        <v>1.1792999505996704</v>
      </c>
      <c r="Q7" s="2">
        <v>6</v>
      </c>
      <c r="R7" s="1">
        <v>1.1934000253677368</v>
      </c>
    </row>
    <row r="8" spans="1:18" x14ac:dyDescent="0.3">
      <c r="A8" s="2">
        <v>9</v>
      </c>
      <c r="B8" s="1">
        <v>1.2257000207901001</v>
      </c>
      <c r="I8" s="2">
        <v>9</v>
      </c>
      <c r="J8" s="1">
        <v>1.1854000091552734</v>
      </c>
      <c r="Q8" s="2">
        <v>9</v>
      </c>
      <c r="R8" s="1">
        <v>1.1971999406814575</v>
      </c>
    </row>
    <row r="9" spans="1:18" x14ac:dyDescent="0.3">
      <c r="A9" s="2">
        <v>12</v>
      </c>
      <c r="B9" s="1">
        <v>1.2220000028610229</v>
      </c>
      <c r="I9" s="2">
        <v>12</v>
      </c>
      <c r="J9" s="1">
        <v>1.1878999471664429</v>
      </c>
      <c r="Q9" s="2">
        <v>12</v>
      </c>
      <c r="R9" s="1">
        <v>1.1983000040054321</v>
      </c>
    </row>
    <row r="10" spans="1:18" x14ac:dyDescent="0.3">
      <c r="A10" s="2">
        <v>15</v>
      </c>
      <c r="B10" s="1">
        <v>1.223099946975708</v>
      </c>
      <c r="I10" s="2">
        <v>15</v>
      </c>
      <c r="J10" s="1">
        <v>1.1902999877929687</v>
      </c>
      <c r="Q10" s="2">
        <v>15</v>
      </c>
      <c r="R10" s="1">
        <v>1.1963000297546387</v>
      </c>
    </row>
    <row r="11" spans="1:18" x14ac:dyDescent="0.3">
      <c r="A11" s="2">
        <v>18</v>
      </c>
      <c r="B11" s="1">
        <v>1.2235000133514404</v>
      </c>
      <c r="I11" s="2">
        <v>18</v>
      </c>
      <c r="J11" s="1">
        <v>1.1909999847412109</v>
      </c>
      <c r="Q11" s="2">
        <v>18</v>
      </c>
      <c r="R11" s="1">
        <v>1.1978000402450562</v>
      </c>
    </row>
    <row r="12" spans="1:18" x14ac:dyDescent="0.3">
      <c r="A12" s="2">
        <v>21</v>
      </c>
      <c r="B12" s="1">
        <v>1.2257000207901001</v>
      </c>
      <c r="I12" s="2">
        <v>21</v>
      </c>
      <c r="J12" s="1">
        <v>1.1929999589920044</v>
      </c>
      <c r="Q12" s="2">
        <v>21</v>
      </c>
      <c r="R12" s="1">
        <v>1.2001999616622925</v>
      </c>
    </row>
    <row r="13" spans="1:18" x14ac:dyDescent="0.3">
      <c r="A13" s="2">
        <v>24</v>
      </c>
      <c r="B13" s="1">
        <v>1.2263000011444092</v>
      </c>
      <c r="I13" s="2">
        <v>24</v>
      </c>
      <c r="J13" s="1">
        <v>1.1948000192642212</v>
      </c>
      <c r="Q13" s="2">
        <v>24</v>
      </c>
      <c r="R13" s="1">
        <v>1.2023999691009521</v>
      </c>
    </row>
    <row r="14" spans="1:18" x14ac:dyDescent="0.3">
      <c r="A14" s="2">
        <v>27</v>
      </c>
      <c r="B14" s="1">
        <v>1.2268999814987183</v>
      </c>
      <c r="I14" s="2">
        <v>27</v>
      </c>
      <c r="J14" s="1">
        <v>1.1958999633789062</v>
      </c>
      <c r="Q14" s="2">
        <v>27</v>
      </c>
      <c r="R14" s="1">
        <v>1.2023999691009521</v>
      </c>
    </row>
    <row r="15" spans="1:18" x14ac:dyDescent="0.3">
      <c r="A15" s="2">
        <v>30</v>
      </c>
      <c r="B15" s="1">
        <v>1.2272000312805176</v>
      </c>
      <c r="I15" s="2">
        <v>30</v>
      </c>
      <c r="J15" s="1">
        <v>1.1950000524520874</v>
      </c>
      <c r="Q15" s="2">
        <v>30</v>
      </c>
      <c r="R15" s="1">
        <v>1.2029999494552612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abSelected="1" workbookViewId="0">
      <selection activeCell="C15" sqref="C15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22</v>
      </c>
      <c r="N3" s="2">
        <v>91140</v>
      </c>
    </row>
    <row r="4" spans="1:15" x14ac:dyDescent="0.3">
      <c r="A4" s="1" t="s">
        <v>13</v>
      </c>
      <c r="B4" s="2">
        <v>1.0450999736785889</v>
      </c>
      <c r="C4" s="1">
        <v>1.0859999656677246</v>
      </c>
      <c r="D4" s="1">
        <v>1.098099946975708</v>
      </c>
      <c r="E4" s="1">
        <v>1.121399998664856</v>
      </c>
      <c r="F4" s="1">
        <v>1.1430000066757202</v>
      </c>
      <c r="G4" s="1">
        <v>1.1610000133514404</v>
      </c>
      <c r="H4" s="1">
        <v>1.1819000244140625</v>
      </c>
      <c r="I4" s="1">
        <v>1.2045999765396118</v>
      </c>
      <c r="J4" s="1">
        <v>1.2244000434875488</v>
      </c>
      <c r="K4" s="1">
        <v>1.2455999851226807</v>
      </c>
      <c r="L4" s="1">
        <v>1.2640000581741333</v>
      </c>
      <c r="N4" s="2">
        <v>0</v>
      </c>
      <c r="O4" s="2">
        <v>-0.16800004243850708</v>
      </c>
    </row>
    <row r="5" spans="1:15" x14ac:dyDescent="0.3">
      <c r="A5" s="1" t="s">
        <v>19</v>
      </c>
      <c r="B5" s="1">
        <v>1.2230000495910645</v>
      </c>
      <c r="C5" s="1">
        <v>1.2173000574111938</v>
      </c>
      <c r="D5" s="1">
        <v>1.2211999893188477</v>
      </c>
      <c r="E5" s="1">
        <v>1.2257000207901001</v>
      </c>
      <c r="F5" s="1">
        <v>1.2220000028610229</v>
      </c>
      <c r="G5" s="1">
        <v>1.223099946975708</v>
      </c>
      <c r="H5" s="1">
        <v>1.2235000133514404</v>
      </c>
      <c r="I5" s="1">
        <v>1.2257000207901001</v>
      </c>
      <c r="J5" s="1">
        <v>1.2263000011444092</v>
      </c>
      <c r="K5" s="1">
        <v>1.2268999814987183</v>
      </c>
      <c r="L5" s="1">
        <v>1.2272000312805176</v>
      </c>
      <c r="N5" s="2">
        <v>3</v>
      </c>
      <c r="O5" s="2">
        <v>-0.11505007743835449</v>
      </c>
    </row>
    <row r="6" spans="1:15" x14ac:dyDescent="0.3">
      <c r="A6" s="1" t="s">
        <v>20</v>
      </c>
      <c r="B6" s="1">
        <v>1.2031999826431274</v>
      </c>
      <c r="C6" s="1">
        <v>1.1848000288009644</v>
      </c>
      <c r="D6" s="1">
        <v>1.1792999505996704</v>
      </c>
      <c r="E6" s="1">
        <v>1.1854000091552734</v>
      </c>
      <c r="F6" s="1">
        <v>1.1878999471664429</v>
      </c>
      <c r="G6" s="1">
        <v>1.1902999877929687</v>
      </c>
      <c r="H6" s="1">
        <v>1.1909999847412109</v>
      </c>
      <c r="I6" s="1">
        <v>1.1929999589920044</v>
      </c>
      <c r="J6" s="1">
        <v>1.1948000192642212</v>
      </c>
      <c r="K6" s="1">
        <v>1.1958999633789062</v>
      </c>
      <c r="L6" s="1">
        <v>1.1950000524520874</v>
      </c>
      <c r="N6" s="2">
        <v>6</v>
      </c>
      <c r="O6" s="2">
        <v>-0.10215002298355103</v>
      </c>
    </row>
    <row r="7" spans="1:15" x14ac:dyDescent="0.3">
      <c r="A7" s="3" t="s">
        <v>0</v>
      </c>
      <c r="B7" s="2">
        <f t="shared" ref="B7:L7" si="0">B4-(AVERAGE(B5:B6))</f>
        <v>-0.16800004243850708</v>
      </c>
      <c r="C7" s="2">
        <f t="shared" si="0"/>
        <v>-0.11505007743835449</v>
      </c>
      <c r="D7" s="2">
        <f t="shared" si="0"/>
        <v>-0.10215002298355103</v>
      </c>
      <c r="E7" s="2">
        <f t="shared" si="0"/>
        <v>-8.4150016307830811E-2</v>
      </c>
      <c r="F7" s="2">
        <f t="shared" si="0"/>
        <v>-6.1949968338012695E-2</v>
      </c>
      <c r="G7" s="2">
        <f t="shared" si="0"/>
        <v>-4.5699954032897949E-2</v>
      </c>
      <c r="H7" s="2">
        <f t="shared" si="0"/>
        <v>-2.5349974632263184E-2</v>
      </c>
      <c r="I7" s="2">
        <f t="shared" si="0"/>
        <v>-4.7500133514404297E-3</v>
      </c>
      <c r="J7" s="2">
        <f t="shared" si="0"/>
        <v>1.3850033283233643E-2</v>
      </c>
      <c r="K7" s="2">
        <f t="shared" si="0"/>
        <v>3.4200012683868408E-2</v>
      </c>
      <c r="L7" s="2">
        <f t="shared" si="0"/>
        <v>5.2900016307830811E-2</v>
      </c>
      <c r="N7" s="2">
        <v>9</v>
      </c>
      <c r="O7" s="2">
        <v>-8.4150016307830811E-2</v>
      </c>
    </row>
    <row r="8" spans="1:15" x14ac:dyDescent="0.3">
      <c r="N8" s="2">
        <v>12</v>
      </c>
      <c r="O8" s="2">
        <v>-6.1949968338012695E-2</v>
      </c>
    </row>
    <row r="9" spans="1:15" x14ac:dyDescent="0.3">
      <c r="N9" s="2">
        <v>15</v>
      </c>
      <c r="O9" s="2">
        <v>-4.5699954032897949E-2</v>
      </c>
    </row>
    <row r="10" spans="1:15" x14ac:dyDescent="0.3">
      <c r="N10" s="2">
        <v>18</v>
      </c>
      <c r="O10" s="2">
        <v>-2.5349974632263184E-2</v>
      </c>
    </row>
    <row r="11" spans="1:15" x14ac:dyDescent="0.3">
      <c r="N11" s="2">
        <v>21</v>
      </c>
      <c r="O11" s="2">
        <v>-4.7500133514404297E-3</v>
      </c>
    </row>
    <row r="12" spans="1:15" x14ac:dyDescent="0.3">
      <c r="N12" s="2">
        <v>24</v>
      </c>
      <c r="O12" s="2">
        <v>1.3850033283233643E-2</v>
      </c>
    </row>
    <row r="13" spans="1:15" x14ac:dyDescent="0.3">
      <c r="N13" s="2">
        <v>27</v>
      </c>
      <c r="O13" s="2">
        <v>3.4200012683868408E-2</v>
      </c>
    </row>
    <row r="14" spans="1:15" x14ac:dyDescent="0.3">
      <c r="N14" s="2">
        <v>30</v>
      </c>
      <c r="O14" s="2">
        <v>5.2900016307830811E-2</v>
      </c>
    </row>
    <row r="17" spans="1:15" x14ac:dyDescent="0.3">
      <c r="A17" s="9"/>
    </row>
    <row r="19" spans="1:15" x14ac:dyDescent="0.3">
      <c r="A19" s="1" t="s">
        <v>14</v>
      </c>
      <c r="B19" s="1">
        <v>1.1470999717712402</v>
      </c>
      <c r="C19" s="1">
        <v>1.2030999660491943</v>
      </c>
      <c r="D19" s="1">
        <v>1.2224999666213989</v>
      </c>
      <c r="E19" s="1">
        <v>1.2560000419616699</v>
      </c>
      <c r="F19" s="1">
        <v>1.2775000333786011</v>
      </c>
      <c r="G19" s="1">
        <v>1.2957999706268311</v>
      </c>
      <c r="H19" s="1">
        <v>1.3199000358581543</v>
      </c>
      <c r="I19" s="1">
        <v>1.3437000513076782</v>
      </c>
      <c r="J19" s="1">
        <v>1.3666000366210937</v>
      </c>
      <c r="K19" s="1">
        <v>1.3875999450683594</v>
      </c>
      <c r="L19" s="1">
        <v>1.4085999727249146</v>
      </c>
      <c r="N19" s="2">
        <v>0</v>
      </c>
      <c r="O19" s="2">
        <v>-6.6000044345855713E-2</v>
      </c>
    </row>
    <row r="20" spans="1:15" x14ac:dyDescent="0.3">
      <c r="A20" s="1" t="s">
        <v>19</v>
      </c>
      <c r="B20" s="1">
        <v>1.2230000495910645</v>
      </c>
      <c r="C20" s="1">
        <v>1.2173000574111938</v>
      </c>
      <c r="D20" s="1">
        <v>1.2211999893188477</v>
      </c>
      <c r="E20" s="1">
        <v>1.2257000207901001</v>
      </c>
      <c r="F20" s="1">
        <v>1.2220000028610229</v>
      </c>
      <c r="G20" s="1">
        <v>1.223099946975708</v>
      </c>
      <c r="H20" s="1">
        <v>1.2235000133514404</v>
      </c>
      <c r="I20" s="1">
        <v>1.2257000207901001</v>
      </c>
      <c r="J20" s="1">
        <v>1.2263000011444092</v>
      </c>
      <c r="K20" s="1">
        <v>1.2268999814987183</v>
      </c>
      <c r="L20" s="1">
        <v>1.2272000312805176</v>
      </c>
      <c r="N20" s="2">
        <v>3</v>
      </c>
      <c r="O20" s="2">
        <v>2.0499229431152344E-3</v>
      </c>
    </row>
    <row r="21" spans="1:15" x14ac:dyDescent="0.3">
      <c r="A21" s="1" t="s">
        <v>20</v>
      </c>
      <c r="B21" s="1">
        <v>1.2031999826431274</v>
      </c>
      <c r="C21" s="1">
        <v>1.1848000288009644</v>
      </c>
      <c r="D21" s="1">
        <v>1.1792999505996704</v>
      </c>
      <c r="E21" s="1">
        <v>1.1854000091552734</v>
      </c>
      <c r="F21" s="1">
        <v>1.1878999471664429</v>
      </c>
      <c r="G21" s="1">
        <v>1.1902999877929687</v>
      </c>
      <c r="H21" s="1">
        <v>1.1909999847412109</v>
      </c>
      <c r="I21" s="1">
        <v>1.1929999589920044</v>
      </c>
      <c r="J21" s="1">
        <v>1.1948000192642212</v>
      </c>
      <c r="K21" s="1">
        <v>1.1958999633789062</v>
      </c>
      <c r="L21" s="1">
        <v>1.1950000524520874</v>
      </c>
      <c r="N21" s="2">
        <v>6</v>
      </c>
      <c r="O21" s="2">
        <v>2.2249996662139893E-2</v>
      </c>
    </row>
    <row r="22" spans="1:15" x14ac:dyDescent="0.3">
      <c r="A22" s="3" t="s">
        <v>0</v>
      </c>
      <c r="B22" s="2">
        <f>B19-(AVERAGE(B20:B21))</f>
        <v>-6.6000044345855713E-2</v>
      </c>
      <c r="C22" s="2">
        <f t="shared" ref="C22:L22" si="1">C19-(AVERAGE(C20:C21))</f>
        <v>2.0499229431152344E-3</v>
      </c>
      <c r="D22" s="2">
        <f t="shared" si="1"/>
        <v>2.2249996662139893E-2</v>
      </c>
      <c r="E22" s="2">
        <f t="shared" si="1"/>
        <v>5.0450026988983154E-2</v>
      </c>
      <c r="F22" s="2">
        <f t="shared" si="1"/>
        <v>7.2550058364868164E-2</v>
      </c>
      <c r="G22" s="2">
        <f t="shared" si="1"/>
        <v>8.9100003242492676E-2</v>
      </c>
      <c r="H22" s="2">
        <f t="shared" si="1"/>
        <v>0.11265003681182861</v>
      </c>
      <c r="I22" s="2">
        <f t="shared" si="1"/>
        <v>0.13435006141662598</v>
      </c>
      <c r="J22" s="2">
        <f t="shared" si="1"/>
        <v>0.15605002641677856</v>
      </c>
      <c r="K22" s="2">
        <f t="shared" si="1"/>
        <v>0.17619997262954712</v>
      </c>
      <c r="L22" s="2">
        <f t="shared" si="1"/>
        <v>0.19749993085861206</v>
      </c>
      <c r="N22" s="2">
        <v>9</v>
      </c>
      <c r="O22" s="2">
        <v>5.0450026988983154E-2</v>
      </c>
    </row>
    <row r="23" spans="1:15" x14ac:dyDescent="0.3">
      <c r="N23" s="2">
        <v>12</v>
      </c>
      <c r="O23" s="2">
        <v>7.2550058364868164E-2</v>
      </c>
    </row>
    <row r="24" spans="1:15" x14ac:dyDescent="0.3">
      <c r="N24" s="2">
        <v>15</v>
      </c>
      <c r="O24" s="2">
        <v>8.9100003242492676E-2</v>
      </c>
    </row>
    <row r="25" spans="1:15" x14ac:dyDescent="0.3">
      <c r="N25" s="2">
        <v>18</v>
      </c>
      <c r="O25" s="2">
        <v>0.11265003681182861</v>
      </c>
    </row>
    <row r="26" spans="1:15" x14ac:dyDescent="0.3">
      <c r="N26" s="2">
        <v>21</v>
      </c>
      <c r="O26" s="2">
        <v>0.13435006141662598</v>
      </c>
    </row>
    <row r="27" spans="1:15" x14ac:dyDescent="0.3">
      <c r="N27" s="2">
        <v>24</v>
      </c>
      <c r="O27" s="2">
        <v>0.15605002641677856</v>
      </c>
    </row>
    <row r="28" spans="1:15" x14ac:dyDescent="0.3">
      <c r="N28" s="2">
        <v>27</v>
      </c>
      <c r="O28" s="2">
        <v>0.17619997262954712</v>
      </c>
    </row>
    <row r="29" spans="1:15" x14ac:dyDescent="0.3">
      <c r="N29" s="2">
        <v>30</v>
      </c>
      <c r="O29" s="2">
        <v>0.19749993085861206</v>
      </c>
    </row>
    <row r="35" spans="1:15" x14ac:dyDescent="0.3">
      <c r="A35" s="1" t="s">
        <v>15</v>
      </c>
      <c r="B35" s="1">
        <v>1.3178999423980713</v>
      </c>
      <c r="C35" s="1">
        <v>1.368899941444397</v>
      </c>
      <c r="D35" s="1">
        <v>1.4177000522613525</v>
      </c>
      <c r="E35" s="1">
        <v>1.4455000162124634</v>
      </c>
      <c r="F35" s="1">
        <v>1.4671000242233276</v>
      </c>
      <c r="G35" s="1">
        <v>1.4835000038146973</v>
      </c>
      <c r="H35" s="1">
        <v>1.5001000165939331</v>
      </c>
      <c r="I35" s="1">
        <v>1.5197000503540039</v>
      </c>
      <c r="J35" s="1">
        <v>1.5343999862670898</v>
      </c>
      <c r="K35" s="1">
        <v>1.5494999885559082</v>
      </c>
      <c r="L35" s="1">
        <v>1.5647000074386597</v>
      </c>
      <c r="N35" s="2">
        <v>0</v>
      </c>
      <c r="O35" s="2">
        <v>0.10479992628097534</v>
      </c>
    </row>
    <row r="36" spans="1:15" x14ac:dyDescent="0.3">
      <c r="A36" s="1" t="s">
        <v>19</v>
      </c>
      <c r="B36" s="1">
        <v>1.2230000495910645</v>
      </c>
      <c r="C36" s="1">
        <v>1.2173000574111938</v>
      </c>
      <c r="D36" s="1">
        <v>1.2211999893188477</v>
      </c>
      <c r="E36" s="1">
        <v>1.2257000207901001</v>
      </c>
      <c r="F36" s="1">
        <v>1.2220000028610229</v>
      </c>
      <c r="G36" s="1">
        <v>1.223099946975708</v>
      </c>
      <c r="H36" s="1">
        <v>1.2235000133514404</v>
      </c>
      <c r="I36" s="1">
        <v>1.2257000207901001</v>
      </c>
      <c r="J36" s="1">
        <v>1.2263000011444092</v>
      </c>
      <c r="K36" s="1">
        <v>1.2268999814987183</v>
      </c>
      <c r="L36" s="1">
        <v>1.2272000312805176</v>
      </c>
      <c r="N36" s="2">
        <v>3</v>
      </c>
      <c r="O36" s="2">
        <v>0.16784989833831787</v>
      </c>
    </row>
    <row r="37" spans="1:15" x14ac:dyDescent="0.3">
      <c r="A37" s="1" t="s">
        <v>20</v>
      </c>
      <c r="B37" s="1">
        <v>1.2031999826431274</v>
      </c>
      <c r="C37" s="1">
        <v>1.1848000288009644</v>
      </c>
      <c r="D37" s="1">
        <v>1.1792999505996704</v>
      </c>
      <c r="E37" s="1">
        <v>1.1854000091552734</v>
      </c>
      <c r="F37" s="1">
        <v>1.1878999471664429</v>
      </c>
      <c r="G37" s="1">
        <v>1.1902999877929687</v>
      </c>
      <c r="H37" s="1">
        <v>1.1909999847412109</v>
      </c>
      <c r="I37" s="1">
        <v>1.1929999589920044</v>
      </c>
      <c r="J37" s="1">
        <v>1.1948000192642212</v>
      </c>
      <c r="K37" s="1">
        <v>1.1958999633789062</v>
      </c>
      <c r="L37" s="1">
        <v>1.1950000524520874</v>
      </c>
      <c r="N37" s="2">
        <v>6</v>
      </c>
      <c r="O37" s="2">
        <v>0.21745008230209351</v>
      </c>
    </row>
    <row r="38" spans="1:15" x14ac:dyDescent="0.3">
      <c r="A38" s="3" t="s">
        <v>0</v>
      </c>
      <c r="B38" s="2">
        <f>B35-(AVERAGE(B36:B37))</f>
        <v>0.10479992628097534</v>
      </c>
      <c r="C38" s="2">
        <f t="shared" ref="C38:L38" si="2">C35-(AVERAGE(C36:C37))</f>
        <v>0.16784989833831787</v>
      </c>
      <c r="D38" s="2">
        <f t="shared" si="2"/>
        <v>0.21745008230209351</v>
      </c>
      <c r="E38" s="2">
        <f t="shared" si="2"/>
        <v>0.23995000123977661</v>
      </c>
      <c r="F38" s="2">
        <f t="shared" si="2"/>
        <v>0.26215004920959473</v>
      </c>
      <c r="G38" s="2">
        <f t="shared" si="2"/>
        <v>0.27680003643035889</v>
      </c>
      <c r="H38" s="2">
        <f t="shared" si="2"/>
        <v>0.29285001754760742</v>
      </c>
      <c r="I38" s="2">
        <f t="shared" si="2"/>
        <v>0.31035006046295166</v>
      </c>
      <c r="J38" s="2">
        <f t="shared" si="2"/>
        <v>0.32384997606277466</v>
      </c>
      <c r="K38" s="2">
        <f t="shared" si="2"/>
        <v>0.33810001611709595</v>
      </c>
      <c r="L38" s="2">
        <f t="shared" si="2"/>
        <v>0.35359996557235718</v>
      </c>
      <c r="N38" s="2">
        <v>9</v>
      </c>
      <c r="O38" s="2">
        <v>0.23995000123977661</v>
      </c>
    </row>
    <row r="39" spans="1:15" x14ac:dyDescent="0.3">
      <c r="N39" s="2">
        <v>12</v>
      </c>
      <c r="O39" s="2">
        <v>0.26215004920959473</v>
      </c>
    </row>
    <row r="40" spans="1:15" x14ac:dyDescent="0.3">
      <c r="N40" s="2">
        <v>15</v>
      </c>
      <c r="O40" s="2">
        <v>0.27680003643035889</v>
      </c>
    </row>
    <row r="41" spans="1:15" x14ac:dyDescent="0.3">
      <c r="N41" s="2">
        <v>18</v>
      </c>
      <c r="O41" s="2">
        <v>0.29285001754760742</v>
      </c>
    </row>
    <row r="42" spans="1:15" x14ac:dyDescent="0.3">
      <c r="N42" s="2">
        <v>21</v>
      </c>
      <c r="O42" s="2">
        <v>0.31035006046295166</v>
      </c>
    </row>
    <row r="43" spans="1:15" x14ac:dyDescent="0.3">
      <c r="A43" s="8"/>
      <c r="N43" s="2">
        <v>24</v>
      </c>
      <c r="O43" s="2">
        <v>0.32384997606277466</v>
      </c>
    </row>
    <row r="44" spans="1:15" x14ac:dyDescent="0.3">
      <c r="N44" s="2">
        <v>27</v>
      </c>
      <c r="O44" s="2">
        <v>0.33810001611709595</v>
      </c>
    </row>
    <row r="45" spans="1:15" x14ac:dyDescent="0.3">
      <c r="N45" s="2">
        <v>30</v>
      </c>
      <c r="O45" s="2">
        <v>0.35359996557235718</v>
      </c>
    </row>
    <row r="51" spans="1:15" x14ac:dyDescent="0.3">
      <c r="A51" s="1" t="s">
        <v>16</v>
      </c>
      <c r="B51" s="1">
        <v>1.1648000478744507</v>
      </c>
      <c r="C51" s="1">
        <v>1.2028000354766846</v>
      </c>
      <c r="D51" s="1">
        <v>1.2226999998092651</v>
      </c>
      <c r="E51" s="1">
        <v>1.2544000148773193</v>
      </c>
      <c r="F51" s="1">
        <v>1.2860000133514404</v>
      </c>
      <c r="G51" s="1">
        <v>1.3121999502182007</v>
      </c>
      <c r="H51" s="1">
        <v>1.3342000246047974</v>
      </c>
      <c r="I51" s="1">
        <v>1.3587000370025635</v>
      </c>
      <c r="J51" s="1">
        <v>1.378600001335144</v>
      </c>
      <c r="K51" s="1">
        <v>1.3967000246047974</v>
      </c>
      <c r="L51" s="1">
        <v>1.417199969291687</v>
      </c>
      <c r="N51" s="2">
        <v>0</v>
      </c>
      <c r="O51" s="2">
        <v>-4.8299968242645264E-2</v>
      </c>
    </row>
    <row r="52" spans="1:15" x14ac:dyDescent="0.3">
      <c r="A52" s="1" t="s">
        <v>19</v>
      </c>
      <c r="B52" s="1">
        <v>1.2230000495910645</v>
      </c>
      <c r="C52" s="1">
        <v>1.2173000574111938</v>
      </c>
      <c r="D52" s="1">
        <v>1.2211999893188477</v>
      </c>
      <c r="E52" s="1">
        <v>1.2257000207901001</v>
      </c>
      <c r="F52" s="1">
        <v>1.2220000028610229</v>
      </c>
      <c r="G52" s="1">
        <v>1.223099946975708</v>
      </c>
      <c r="H52" s="1">
        <v>1.2235000133514404</v>
      </c>
      <c r="I52" s="1">
        <v>1.2257000207901001</v>
      </c>
      <c r="J52" s="1">
        <v>1.2263000011444092</v>
      </c>
      <c r="K52" s="1">
        <v>1.2268999814987183</v>
      </c>
      <c r="L52" s="1">
        <v>1.2272000312805176</v>
      </c>
      <c r="N52" s="2">
        <v>3</v>
      </c>
      <c r="O52" s="2">
        <v>1.7499923706054688E-3</v>
      </c>
    </row>
    <row r="53" spans="1:15" x14ac:dyDescent="0.3">
      <c r="A53" s="1" t="s">
        <v>20</v>
      </c>
      <c r="B53" s="1">
        <v>1.2031999826431274</v>
      </c>
      <c r="C53" s="1">
        <v>1.1848000288009644</v>
      </c>
      <c r="D53" s="1">
        <v>1.1792999505996704</v>
      </c>
      <c r="E53" s="1">
        <v>1.1854000091552734</v>
      </c>
      <c r="F53" s="1">
        <v>1.1878999471664429</v>
      </c>
      <c r="G53" s="1">
        <v>1.1902999877929687</v>
      </c>
      <c r="H53" s="1">
        <v>1.1909999847412109</v>
      </c>
      <c r="I53" s="1">
        <v>1.1929999589920044</v>
      </c>
      <c r="J53" s="1">
        <v>1.1948000192642212</v>
      </c>
      <c r="K53" s="1">
        <v>1.1958999633789062</v>
      </c>
      <c r="L53" s="1">
        <v>1.1950000524520874</v>
      </c>
      <c r="N53" s="2">
        <v>6</v>
      </c>
      <c r="O53" s="2">
        <v>2.2450029850006104E-2</v>
      </c>
    </row>
    <row r="54" spans="1:15" x14ac:dyDescent="0.3">
      <c r="A54" s="3" t="s">
        <v>0</v>
      </c>
      <c r="B54" s="2">
        <f>B51-(AVERAGE(B52,B53))</f>
        <v>-4.8299968242645264E-2</v>
      </c>
      <c r="C54" s="2">
        <f t="shared" ref="C54:L54" si="3">C51-(AVERAGE(C52,C53))</f>
        <v>1.7499923706054688E-3</v>
      </c>
      <c r="D54" s="2">
        <f t="shared" si="3"/>
        <v>2.2450029850006104E-2</v>
      </c>
      <c r="E54" s="2">
        <f t="shared" si="3"/>
        <v>4.8849999904632568E-2</v>
      </c>
      <c r="F54" s="2">
        <f t="shared" si="3"/>
        <v>8.105003833770752E-2</v>
      </c>
      <c r="G54" s="2">
        <f t="shared" si="3"/>
        <v>0.1054999828338623</v>
      </c>
      <c r="H54" s="2">
        <f t="shared" si="3"/>
        <v>0.12695002555847168</v>
      </c>
      <c r="I54" s="2">
        <f t="shared" si="3"/>
        <v>0.14935004711151123</v>
      </c>
      <c r="J54" s="2">
        <f t="shared" si="3"/>
        <v>0.16804999113082886</v>
      </c>
      <c r="K54" s="2">
        <f t="shared" si="3"/>
        <v>0.18530005216598511</v>
      </c>
      <c r="L54" s="2">
        <f t="shared" si="3"/>
        <v>0.20609992742538452</v>
      </c>
      <c r="N54" s="2">
        <v>9</v>
      </c>
      <c r="O54" s="2">
        <v>4.8849999904632568E-2</v>
      </c>
    </row>
    <row r="55" spans="1:15" x14ac:dyDescent="0.3">
      <c r="N55" s="2">
        <v>12</v>
      </c>
      <c r="O55" s="2">
        <v>8.105003833770752E-2</v>
      </c>
    </row>
    <row r="56" spans="1:15" x14ac:dyDescent="0.3">
      <c r="N56" s="2">
        <v>15</v>
      </c>
      <c r="O56" s="2">
        <v>0.1054999828338623</v>
      </c>
    </row>
    <row r="57" spans="1:15" x14ac:dyDescent="0.3">
      <c r="N57" s="2">
        <v>18</v>
      </c>
      <c r="O57" s="2">
        <v>0.12695002555847168</v>
      </c>
    </row>
    <row r="58" spans="1:15" x14ac:dyDescent="0.3">
      <c r="N58" s="2">
        <v>21</v>
      </c>
      <c r="O58" s="2">
        <v>0.14935004711151123</v>
      </c>
    </row>
    <row r="59" spans="1:15" x14ac:dyDescent="0.3">
      <c r="N59" s="2">
        <v>24</v>
      </c>
      <c r="O59" s="2">
        <v>0.16804999113082886</v>
      </c>
    </row>
    <row r="60" spans="1:15" x14ac:dyDescent="0.3">
      <c r="N60" s="2">
        <v>27</v>
      </c>
      <c r="O60" s="2">
        <v>0.18530005216598511</v>
      </c>
    </row>
    <row r="61" spans="1:15" x14ac:dyDescent="0.3">
      <c r="N61" s="2">
        <v>30</v>
      </c>
      <c r="O61" s="2">
        <v>0.20609992742538452</v>
      </c>
    </row>
    <row r="68" spans="1:15" x14ac:dyDescent="0.3">
      <c r="A68" s="1" t="s">
        <v>17</v>
      </c>
      <c r="B68" s="1">
        <v>1.1375000476837158</v>
      </c>
      <c r="C68" s="1">
        <v>1.1704000234603882</v>
      </c>
      <c r="D68" s="1">
        <v>1.1943000555038452</v>
      </c>
      <c r="E68" s="1">
        <v>1.2201000452041626</v>
      </c>
      <c r="F68" s="1">
        <v>1.2473000288009644</v>
      </c>
      <c r="G68" s="1">
        <v>1.2718000411987305</v>
      </c>
      <c r="H68" s="1">
        <v>1.2978999614715576</v>
      </c>
      <c r="I68" s="1">
        <v>1.3293999433517456</v>
      </c>
      <c r="J68" s="1">
        <v>1.3547999858856201</v>
      </c>
      <c r="K68" s="1">
        <v>1.381600022315979</v>
      </c>
      <c r="L68" s="1">
        <v>1.4097000360488892</v>
      </c>
      <c r="N68" s="2">
        <v>0</v>
      </c>
      <c r="O68" s="2">
        <v>-7.5599968433380127E-2</v>
      </c>
    </row>
    <row r="69" spans="1:15" x14ac:dyDescent="0.3">
      <c r="A69" s="1" t="s">
        <v>19</v>
      </c>
      <c r="B69" s="1">
        <v>1.2230000495910645</v>
      </c>
      <c r="C69" s="1">
        <v>1.2173000574111938</v>
      </c>
      <c r="D69" s="1">
        <v>1.2211999893188477</v>
      </c>
      <c r="E69" s="1">
        <v>1.2257000207901001</v>
      </c>
      <c r="F69" s="1">
        <v>1.2220000028610229</v>
      </c>
      <c r="G69" s="1">
        <v>1.223099946975708</v>
      </c>
      <c r="H69" s="1">
        <v>1.2235000133514404</v>
      </c>
      <c r="I69" s="1">
        <v>1.2257000207901001</v>
      </c>
      <c r="J69" s="1">
        <v>1.2263000011444092</v>
      </c>
      <c r="K69" s="1">
        <v>1.2268999814987183</v>
      </c>
      <c r="L69" s="1">
        <v>1.2272000312805176</v>
      </c>
      <c r="N69" s="2">
        <v>3</v>
      </c>
      <c r="O69" s="2">
        <v>-3.0650019645690918E-2</v>
      </c>
    </row>
    <row r="70" spans="1:15" x14ac:dyDescent="0.3">
      <c r="A70" s="1" t="s">
        <v>20</v>
      </c>
      <c r="B70" s="1">
        <v>1.2031999826431274</v>
      </c>
      <c r="C70" s="1">
        <v>1.1848000288009644</v>
      </c>
      <c r="D70" s="1">
        <v>1.1792999505996704</v>
      </c>
      <c r="E70" s="1">
        <v>1.1854000091552734</v>
      </c>
      <c r="F70" s="1">
        <v>1.1878999471664429</v>
      </c>
      <c r="G70" s="1">
        <v>1.1902999877929687</v>
      </c>
      <c r="H70" s="1">
        <v>1.1909999847412109</v>
      </c>
      <c r="I70" s="1">
        <v>1.1929999589920044</v>
      </c>
      <c r="J70" s="1">
        <v>1.1948000192642212</v>
      </c>
      <c r="K70" s="1">
        <v>1.1958999633789062</v>
      </c>
      <c r="L70" s="1">
        <v>1.1950000524520874</v>
      </c>
      <c r="N70" s="2">
        <v>6</v>
      </c>
      <c r="O70" s="2">
        <v>-5.9499144554138184E-3</v>
      </c>
    </row>
    <row r="71" spans="1:15" x14ac:dyDescent="0.3">
      <c r="A71" s="3" t="s">
        <v>0</v>
      </c>
      <c r="B71" s="2">
        <f>B68-(AVERAGE(B69:B70))</f>
        <v>-7.5599968433380127E-2</v>
      </c>
      <c r="C71" s="2">
        <f t="shared" ref="C71:L71" si="4">C68-(AVERAGE(C69:C70))</f>
        <v>-3.0650019645690918E-2</v>
      </c>
      <c r="D71" s="2">
        <f t="shared" si="4"/>
        <v>-5.9499144554138184E-3</v>
      </c>
      <c r="E71" s="2">
        <f t="shared" si="4"/>
        <v>1.455003023147583E-2</v>
      </c>
      <c r="F71" s="2">
        <f t="shared" si="4"/>
        <v>4.2350053787231445E-2</v>
      </c>
      <c r="G71" s="2">
        <f t="shared" si="4"/>
        <v>6.510007381439209E-2</v>
      </c>
      <c r="H71" s="2">
        <f t="shared" si="4"/>
        <v>9.0649962425231934E-2</v>
      </c>
      <c r="I71" s="2">
        <f t="shared" si="4"/>
        <v>0.12004995346069336</v>
      </c>
      <c r="J71" s="2">
        <f t="shared" si="4"/>
        <v>0.14424997568130493</v>
      </c>
      <c r="K71" s="2">
        <f t="shared" si="4"/>
        <v>0.17020004987716675</v>
      </c>
      <c r="L71" s="2">
        <f t="shared" si="4"/>
        <v>0.19859999418258667</v>
      </c>
      <c r="N71" s="2">
        <v>9</v>
      </c>
      <c r="O71" s="2">
        <v>1.455003023147583E-2</v>
      </c>
    </row>
    <row r="72" spans="1:15" x14ac:dyDescent="0.3">
      <c r="N72" s="2">
        <v>12</v>
      </c>
      <c r="O72" s="2">
        <v>4.2350053787231445E-2</v>
      </c>
    </row>
    <row r="73" spans="1:15" x14ac:dyDescent="0.3">
      <c r="N73" s="2">
        <v>15</v>
      </c>
      <c r="O73" s="2">
        <v>6.510007381439209E-2</v>
      </c>
    </row>
    <row r="74" spans="1:15" x14ac:dyDescent="0.3">
      <c r="N74" s="2">
        <v>18</v>
      </c>
      <c r="O74" s="2">
        <v>9.0649962425231934E-2</v>
      </c>
    </row>
    <row r="75" spans="1:15" x14ac:dyDescent="0.3">
      <c r="N75" s="2">
        <v>21</v>
      </c>
      <c r="O75" s="2">
        <v>0.12004995346069336</v>
      </c>
    </row>
    <row r="76" spans="1:15" x14ac:dyDescent="0.3">
      <c r="N76" s="2">
        <v>24</v>
      </c>
      <c r="O76" s="2">
        <v>0.14424997568130493</v>
      </c>
    </row>
    <row r="77" spans="1:15" x14ac:dyDescent="0.3">
      <c r="N77" s="2">
        <v>27</v>
      </c>
      <c r="O77" s="2">
        <v>0.17020004987716675</v>
      </c>
    </row>
    <row r="78" spans="1:15" x14ac:dyDescent="0.3">
      <c r="N78" s="2">
        <v>30</v>
      </c>
      <c r="O78" s="2">
        <v>0.19859999418258667</v>
      </c>
    </row>
    <row r="85" spans="1:15" x14ac:dyDescent="0.3">
      <c r="A85" s="1" t="s">
        <v>18</v>
      </c>
      <c r="B85" s="1">
        <v>1.0750000476837158</v>
      </c>
      <c r="C85" s="1">
        <v>1.0999000072479248</v>
      </c>
      <c r="D85" s="1">
        <v>1.1211999654769897</v>
      </c>
      <c r="E85" s="1">
        <v>1.136199951171875</v>
      </c>
      <c r="F85" s="1">
        <v>1.159000039100647</v>
      </c>
      <c r="G85" s="1">
        <v>1.1807999610900879</v>
      </c>
      <c r="H85" s="1">
        <v>1.2058000564575195</v>
      </c>
      <c r="I85" s="1">
        <v>1.2360999584197998</v>
      </c>
      <c r="J85" s="1">
        <v>1.2610000371932983</v>
      </c>
      <c r="K85" s="1">
        <v>1.2872999906539917</v>
      </c>
      <c r="L85" s="1">
        <v>1.3116999864578247</v>
      </c>
      <c r="N85" s="2">
        <v>0</v>
      </c>
      <c r="O85" s="2">
        <v>-0.13809996843338013</v>
      </c>
    </row>
    <row r="86" spans="1:15" x14ac:dyDescent="0.3">
      <c r="A86" s="1" t="s">
        <v>19</v>
      </c>
      <c r="B86" s="1">
        <v>1.2230000495910645</v>
      </c>
      <c r="C86" s="1">
        <v>1.2173000574111938</v>
      </c>
      <c r="D86" s="1">
        <v>1.2211999893188477</v>
      </c>
      <c r="E86" s="1">
        <v>1.2257000207901001</v>
      </c>
      <c r="F86" s="1">
        <v>1.2220000028610229</v>
      </c>
      <c r="G86" s="1">
        <v>1.223099946975708</v>
      </c>
      <c r="H86" s="1">
        <v>1.2235000133514404</v>
      </c>
      <c r="I86" s="1">
        <v>1.2257000207901001</v>
      </c>
      <c r="J86" s="1">
        <v>1.2263000011444092</v>
      </c>
      <c r="K86" s="1">
        <v>1.2268999814987183</v>
      </c>
      <c r="L86" s="1">
        <v>1.2272000312805176</v>
      </c>
      <c r="N86" s="2">
        <v>3</v>
      </c>
      <c r="O86" s="2">
        <v>-0.1011500358581543</v>
      </c>
    </row>
    <row r="87" spans="1:15" x14ac:dyDescent="0.3">
      <c r="A87" s="1" t="s">
        <v>20</v>
      </c>
      <c r="B87" s="1">
        <v>1.2031999826431274</v>
      </c>
      <c r="C87" s="1">
        <v>1.1848000288009644</v>
      </c>
      <c r="D87" s="1">
        <v>1.1792999505996704</v>
      </c>
      <c r="E87" s="1">
        <v>1.1854000091552734</v>
      </c>
      <c r="F87" s="1">
        <v>1.1878999471664429</v>
      </c>
      <c r="G87" s="1">
        <v>1.1902999877929687</v>
      </c>
      <c r="H87" s="1">
        <v>1.1909999847412109</v>
      </c>
      <c r="I87" s="1">
        <v>1.1929999589920044</v>
      </c>
      <c r="J87" s="1">
        <v>1.1948000192642212</v>
      </c>
      <c r="K87" s="1">
        <v>1.1958999633789062</v>
      </c>
      <c r="L87" s="1">
        <v>1.1950000524520874</v>
      </c>
      <c r="N87" s="2">
        <v>6</v>
      </c>
      <c r="O87" s="2">
        <v>-7.9050004482269287E-2</v>
      </c>
    </row>
    <row r="88" spans="1:15" x14ac:dyDescent="0.3">
      <c r="A88" s="3" t="s">
        <v>0</v>
      </c>
      <c r="B88" s="2">
        <f>B85-(AVERAGE(B86:B87))</f>
        <v>-0.13809996843338013</v>
      </c>
      <c r="C88" s="2">
        <f t="shared" ref="C88:L88" si="5">C85-(AVERAGE(C86:C87))</f>
        <v>-0.1011500358581543</v>
      </c>
      <c r="D88" s="2">
        <f t="shared" si="5"/>
        <v>-7.9050004482269287E-2</v>
      </c>
      <c r="E88" s="2">
        <f t="shared" si="5"/>
        <v>-6.9350063800811768E-2</v>
      </c>
      <c r="F88" s="2">
        <f t="shared" si="5"/>
        <v>-4.5949935913085938E-2</v>
      </c>
      <c r="G88" s="2">
        <f t="shared" si="5"/>
        <v>-2.5900006294250488E-2</v>
      </c>
      <c r="H88" s="2">
        <f t="shared" si="5"/>
        <v>-1.4499425888061523E-3</v>
      </c>
      <c r="I88" s="2">
        <f t="shared" si="5"/>
        <v>2.6749968528747559E-2</v>
      </c>
      <c r="J88" s="2">
        <f t="shared" si="5"/>
        <v>5.0450026988983154E-2</v>
      </c>
      <c r="K88" s="2">
        <f t="shared" si="5"/>
        <v>7.5900018215179443E-2</v>
      </c>
      <c r="L88" s="2">
        <f t="shared" si="5"/>
        <v>0.10059994459152222</v>
      </c>
      <c r="N88" s="2">
        <v>9</v>
      </c>
      <c r="O88" s="2">
        <v>-6.9350063800811768E-2</v>
      </c>
    </row>
    <row r="89" spans="1:15" x14ac:dyDescent="0.3">
      <c r="N89" s="2">
        <v>12</v>
      </c>
      <c r="O89" s="2">
        <v>-4.5949935913085938E-2</v>
      </c>
    </row>
    <row r="90" spans="1:15" x14ac:dyDescent="0.3">
      <c r="N90" s="2">
        <v>15</v>
      </c>
      <c r="O90" s="2">
        <v>-2.5900006294250488E-2</v>
      </c>
    </row>
    <row r="91" spans="1:15" x14ac:dyDescent="0.3">
      <c r="N91" s="2">
        <v>18</v>
      </c>
      <c r="O91" s="2">
        <v>-1.4499425888061523E-3</v>
      </c>
    </row>
    <row r="92" spans="1:15" x14ac:dyDescent="0.3">
      <c r="N92" s="2">
        <v>21</v>
      </c>
      <c r="O92" s="2">
        <v>2.6749968528747559E-2</v>
      </c>
    </row>
    <row r="93" spans="1:15" x14ac:dyDescent="0.3">
      <c r="N93" s="2">
        <v>24</v>
      </c>
      <c r="O93" s="2">
        <v>5.0450026988983154E-2</v>
      </c>
    </row>
    <row r="94" spans="1:15" x14ac:dyDescent="0.3">
      <c r="N94" s="2">
        <v>27</v>
      </c>
      <c r="O94" s="2">
        <v>7.5900018215179443E-2</v>
      </c>
    </row>
    <row r="95" spans="1:15" x14ac:dyDescent="0.3">
      <c r="N95" s="2">
        <v>30</v>
      </c>
      <c r="O95" s="2">
        <v>0.10059994459152222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A3" sqref="A3"/>
    </sheetView>
  </sheetViews>
  <sheetFormatPr defaultRowHeight="14.4" x14ac:dyDescent="0.3"/>
  <cols>
    <col min="1" max="1" width="12.88671875" bestFit="1" customWidth="1"/>
  </cols>
  <sheetData>
    <row r="3" spans="1:15" x14ac:dyDescent="0.3">
      <c r="A3" t="s">
        <v>22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>
        <v>91140</v>
      </c>
      <c r="O3" s="1"/>
    </row>
    <row r="4" spans="1:15" x14ac:dyDescent="0.3">
      <c r="A4" s="1" t="s">
        <v>13</v>
      </c>
      <c r="B4" s="1">
        <v>1.0450999736785889</v>
      </c>
      <c r="C4" s="1">
        <v>1.0859999656677246</v>
      </c>
      <c r="D4" s="1">
        <v>1.098099946975708</v>
      </c>
      <c r="E4" s="1">
        <v>1.121399998664856</v>
      </c>
      <c r="F4" s="1">
        <v>1.1430000066757202</v>
      </c>
      <c r="G4" s="1">
        <v>1.1610000133514404</v>
      </c>
      <c r="H4" s="1">
        <v>1.1819000244140625</v>
      </c>
      <c r="I4" s="1">
        <v>1.2045999765396118</v>
      </c>
      <c r="J4" s="1">
        <v>1.2244000434875488</v>
      </c>
      <c r="K4" s="1">
        <v>1.2455999851226807</v>
      </c>
      <c r="L4" s="1">
        <v>1.2640000581741333</v>
      </c>
      <c r="M4" s="1"/>
      <c r="N4" s="2">
        <v>0</v>
      </c>
      <c r="O4" s="2">
        <v>-0.17470002174377441</v>
      </c>
    </row>
    <row r="5" spans="1:15" x14ac:dyDescent="0.3">
      <c r="A5" s="1" t="s">
        <v>21</v>
      </c>
      <c r="B5" s="1">
        <v>1.2197999954223633</v>
      </c>
      <c r="C5" s="1">
        <v>1.2098000049591064</v>
      </c>
      <c r="D5" s="1">
        <v>1.1934000253677368</v>
      </c>
      <c r="E5" s="1">
        <v>1.1971999406814575</v>
      </c>
      <c r="F5" s="1">
        <v>1.1983000040054321</v>
      </c>
      <c r="G5" s="1">
        <v>1.1963000297546387</v>
      </c>
      <c r="H5" s="1">
        <v>1.1978000402450562</v>
      </c>
      <c r="I5" s="1">
        <v>1.2001999616622925</v>
      </c>
      <c r="J5" s="1">
        <v>1.2023999691009521</v>
      </c>
      <c r="K5" s="1">
        <v>1.2023999691009521</v>
      </c>
      <c r="L5" s="1">
        <v>1.2029999494552612</v>
      </c>
      <c r="M5" s="1"/>
      <c r="N5" s="2">
        <v>3</v>
      </c>
      <c r="O5" s="2">
        <v>-0.12380003929138184</v>
      </c>
    </row>
    <row r="6" spans="1:15" x14ac:dyDescent="0.3">
      <c r="A6" s="3" t="s">
        <v>0</v>
      </c>
      <c r="B6" s="2">
        <f t="shared" ref="B6:L6" si="0">B4-B5</f>
        <v>-0.17470002174377441</v>
      </c>
      <c r="C6" s="2">
        <f t="shared" si="0"/>
        <v>-0.12380003929138184</v>
      </c>
      <c r="D6" s="2">
        <f t="shared" si="0"/>
        <v>-9.5300078392028809E-2</v>
      </c>
      <c r="E6" s="2">
        <f t="shared" si="0"/>
        <v>-7.5799942016601563E-2</v>
      </c>
      <c r="F6" s="2">
        <f t="shared" si="0"/>
        <v>-5.5299997329711914E-2</v>
      </c>
      <c r="G6" s="2">
        <f t="shared" si="0"/>
        <v>-3.5300016403198242E-2</v>
      </c>
      <c r="H6" s="2">
        <f t="shared" si="0"/>
        <v>-1.5900015830993652E-2</v>
      </c>
      <c r="I6" s="2">
        <f t="shared" si="0"/>
        <v>4.4000148773193359E-3</v>
      </c>
      <c r="J6" s="2">
        <f t="shared" si="0"/>
        <v>2.200007438659668E-2</v>
      </c>
      <c r="K6" s="2">
        <f t="shared" si="0"/>
        <v>4.3200016021728516E-2</v>
      </c>
      <c r="L6" s="2">
        <f t="shared" si="0"/>
        <v>6.100010871887207E-2</v>
      </c>
      <c r="M6" s="1"/>
      <c r="N6" s="2">
        <v>6</v>
      </c>
      <c r="O6" s="2">
        <v>-9.5300078392028809E-2</v>
      </c>
    </row>
    <row r="7" spans="1:15" x14ac:dyDescent="0.3">
      <c r="M7" s="1"/>
      <c r="N7" s="2">
        <v>9</v>
      </c>
      <c r="O7" s="2">
        <v>-7.5799942016601563E-2</v>
      </c>
    </row>
    <row r="8" spans="1:15" x14ac:dyDescent="0.3">
      <c r="M8" s="1"/>
      <c r="N8" s="2">
        <v>12</v>
      </c>
      <c r="O8" s="2">
        <v>-5.5299997329711914E-2</v>
      </c>
    </row>
    <row r="9" spans="1:15" x14ac:dyDescent="0.3">
      <c r="M9" s="1"/>
      <c r="N9" s="2">
        <v>15</v>
      </c>
      <c r="O9" s="2">
        <v>-3.5300016403198242E-2</v>
      </c>
    </row>
    <row r="10" spans="1:15" x14ac:dyDescent="0.3">
      <c r="M10" s="1"/>
      <c r="N10" s="2">
        <v>18</v>
      </c>
      <c r="O10" s="2">
        <v>-1.5900015830993652E-2</v>
      </c>
    </row>
    <row r="11" spans="1:15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2">
        <v>21</v>
      </c>
      <c r="O11" s="2">
        <v>4.4000148773193359E-3</v>
      </c>
    </row>
    <row r="12" spans="1:15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v>24</v>
      </c>
      <c r="O12" s="2">
        <v>2.200007438659668E-2</v>
      </c>
    </row>
    <row r="13" spans="1:15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2">
        <v>27</v>
      </c>
      <c r="O13" s="2">
        <v>4.3200016021728516E-2</v>
      </c>
    </row>
    <row r="14" spans="1:15" x14ac:dyDescent="0.3">
      <c r="M14" s="1"/>
      <c r="N14" s="2">
        <v>30</v>
      </c>
      <c r="O14" s="2">
        <v>6.100010871887207E-2</v>
      </c>
    </row>
    <row r="17" spans="1:15" x14ac:dyDescent="0.3">
      <c r="A17" s="9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9" spans="1:15" x14ac:dyDescent="0.3">
      <c r="A19" s="1" t="s">
        <v>14</v>
      </c>
      <c r="B19" s="1">
        <v>1.1470999717712402</v>
      </c>
      <c r="C19" s="1">
        <v>1.2030999660491943</v>
      </c>
      <c r="D19" s="1">
        <v>1.2224999666213989</v>
      </c>
      <c r="E19" s="1">
        <v>1.2560000419616699</v>
      </c>
      <c r="F19" s="1">
        <v>1.2775000333786011</v>
      </c>
      <c r="G19" s="1">
        <v>1.2957999706268311</v>
      </c>
      <c r="H19" s="1">
        <v>1.3199000358581543</v>
      </c>
      <c r="I19" s="1">
        <v>1.3437000513076782</v>
      </c>
      <c r="J19" s="1">
        <v>1.3666000366210937</v>
      </c>
      <c r="K19" s="1">
        <v>1.3875999450683594</v>
      </c>
      <c r="L19" s="1">
        <v>1.4085999727249146</v>
      </c>
      <c r="M19" s="1"/>
      <c r="N19" s="2">
        <v>0</v>
      </c>
      <c r="O19" s="2">
        <v>-7.2700023651123047E-2</v>
      </c>
    </row>
    <row r="20" spans="1:15" x14ac:dyDescent="0.3">
      <c r="A20" s="1" t="s">
        <v>21</v>
      </c>
      <c r="B20" s="1">
        <v>1.2197999954223633</v>
      </c>
      <c r="C20" s="1">
        <v>1.2098000049591064</v>
      </c>
      <c r="D20" s="1">
        <v>1.1934000253677368</v>
      </c>
      <c r="E20" s="1">
        <v>1.1971999406814575</v>
      </c>
      <c r="F20" s="1">
        <v>1.1983000040054321</v>
      </c>
      <c r="G20" s="1">
        <v>1.1963000297546387</v>
      </c>
      <c r="H20" s="1">
        <v>1.1978000402450562</v>
      </c>
      <c r="I20" s="1">
        <v>1.2001999616622925</v>
      </c>
      <c r="J20" s="1">
        <v>1.2023999691009521</v>
      </c>
      <c r="K20" s="1">
        <v>1.2023999691009521</v>
      </c>
      <c r="L20" s="1">
        <v>1.2029999494552612</v>
      </c>
      <c r="M20" s="1"/>
      <c r="N20" s="2">
        <v>3</v>
      </c>
      <c r="O20" s="2">
        <v>-6.7000389099121094E-3</v>
      </c>
    </row>
    <row r="21" spans="1:15" x14ac:dyDescent="0.3">
      <c r="A21" s="3" t="s">
        <v>0</v>
      </c>
      <c r="B21" s="2">
        <f>B19-B20</f>
        <v>-7.2700023651123047E-2</v>
      </c>
      <c r="C21" s="2">
        <f t="shared" ref="C21:L21" si="1">C19-C20</f>
        <v>-6.7000389099121094E-3</v>
      </c>
      <c r="D21" s="2">
        <f t="shared" si="1"/>
        <v>2.9099941253662109E-2</v>
      </c>
      <c r="E21" s="2">
        <f t="shared" si="1"/>
        <v>5.8800101280212402E-2</v>
      </c>
      <c r="F21" s="2">
        <f t="shared" si="1"/>
        <v>7.9200029373168945E-2</v>
      </c>
      <c r="G21" s="2">
        <f t="shared" si="1"/>
        <v>9.9499940872192383E-2</v>
      </c>
      <c r="H21" s="2">
        <f t="shared" si="1"/>
        <v>0.12209999561309814</v>
      </c>
      <c r="I21" s="2">
        <f t="shared" si="1"/>
        <v>0.14350008964538574</v>
      </c>
      <c r="J21" s="2">
        <f t="shared" si="1"/>
        <v>0.1642000675201416</v>
      </c>
      <c r="K21" s="2">
        <f t="shared" si="1"/>
        <v>0.18519997596740723</v>
      </c>
      <c r="L21" s="2">
        <f t="shared" si="1"/>
        <v>0.20560002326965332</v>
      </c>
      <c r="M21" s="1"/>
      <c r="N21" s="2">
        <v>6</v>
      </c>
      <c r="O21" s="2">
        <v>2.9099941253662109E-2</v>
      </c>
    </row>
    <row r="22" spans="1:15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v>9</v>
      </c>
      <c r="O22" s="2">
        <v>5.8800101280212402E-2</v>
      </c>
    </row>
    <row r="23" spans="1:1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2">
        <v>12</v>
      </c>
      <c r="O23" s="2">
        <v>7.9200029373168945E-2</v>
      </c>
    </row>
    <row r="24" spans="1:1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v>15</v>
      </c>
      <c r="O24" s="2">
        <v>9.9499940872192383E-2</v>
      </c>
    </row>
    <row r="25" spans="1:1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v>18</v>
      </c>
      <c r="O25" s="2">
        <v>0.12209999561309814</v>
      </c>
    </row>
    <row r="26" spans="1:1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2">
        <v>21</v>
      </c>
      <c r="O26" s="2">
        <v>0.14350008964538574</v>
      </c>
    </row>
    <row r="27" spans="1:1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2">
        <v>24</v>
      </c>
      <c r="O27" s="2">
        <v>0.1642000675201416</v>
      </c>
    </row>
    <row r="28" spans="1:1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">
        <v>27</v>
      </c>
      <c r="O28" s="2">
        <v>0.18519997596740723</v>
      </c>
    </row>
    <row r="29" spans="1:1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">
        <v>30</v>
      </c>
      <c r="O29" s="2">
        <v>0.20560002326965332</v>
      </c>
    </row>
    <row r="35" spans="1:15" x14ac:dyDescent="0.3">
      <c r="A35" s="1" t="s">
        <v>15</v>
      </c>
      <c r="B35" s="1">
        <v>1.3178999423980713</v>
      </c>
      <c r="C35" s="1">
        <v>1.368899941444397</v>
      </c>
      <c r="D35" s="1">
        <v>1.4177000522613525</v>
      </c>
      <c r="E35" s="1">
        <v>1.4455000162124634</v>
      </c>
      <c r="F35" s="1">
        <v>1.4671000242233276</v>
      </c>
      <c r="G35" s="1">
        <v>1.4835000038146973</v>
      </c>
      <c r="H35" s="1">
        <v>1.5001000165939331</v>
      </c>
      <c r="I35" s="1">
        <v>1.5197000503540039</v>
      </c>
      <c r="J35" s="1">
        <v>1.5343999862670898</v>
      </c>
      <c r="K35" s="1">
        <v>1.5494999885559082</v>
      </c>
      <c r="L35" s="1">
        <v>1.5647000074386597</v>
      </c>
      <c r="M35" s="1"/>
      <c r="N35" s="2">
        <v>0</v>
      </c>
      <c r="O35" s="2">
        <v>9.8099946975708008E-2</v>
      </c>
    </row>
    <row r="36" spans="1:15" x14ac:dyDescent="0.3">
      <c r="A36" s="1" t="s">
        <v>21</v>
      </c>
      <c r="B36" s="1">
        <v>1.2197999954223633</v>
      </c>
      <c r="C36" s="1">
        <v>1.2098000049591064</v>
      </c>
      <c r="D36" s="1">
        <v>1.1934000253677368</v>
      </c>
      <c r="E36" s="1">
        <v>1.1971999406814575</v>
      </c>
      <c r="F36" s="1">
        <v>1.1983000040054321</v>
      </c>
      <c r="G36" s="1">
        <v>1.1963000297546387</v>
      </c>
      <c r="H36" s="1">
        <v>1.1978000402450562</v>
      </c>
      <c r="I36" s="1">
        <v>1.2001999616622925</v>
      </c>
      <c r="J36" s="1">
        <v>1.2023999691009521</v>
      </c>
      <c r="K36" s="1">
        <v>1.2023999691009521</v>
      </c>
      <c r="L36" s="1">
        <v>1.2029999494552612</v>
      </c>
      <c r="M36" s="1"/>
      <c r="N36" s="2">
        <v>3</v>
      </c>
      <c r="O36" s="2">
        <v>0.15909993648529053</v>
      </c>
    </row>
    <row r="37" spans="1:15" x14ac:dyDescent="0.3">
      <c r="A37" s="3" t="s">
        <v>0</v>
      </c>
      <c r="B37" s="2">
        <f>B35-B36</f>
        <v>9.8099946975708008E-2</v>
      </c>
      <c r="C37" s="2">
        <f t="shared" ref="C37:L37" si="2">C35-C36</f>
        <v>0.15909993648529053</v>
      </c>
      <c r="D37" s="2">
        <f t="shared" si="2"/>
        <v>0.22430002689361572</v>
      </c>
      <c r="E37" s="2">
        <f t="shared" si="2"/>
        <v>0.24830007553100586</v>
      </c>
      <c r="F37" s="2">
        <f t="shared" si="2"/>
        <v>0.26880002021789551</v>
      </c>
      <c r="G37" s="2">
        <f t="shared" si="2"/>
        <v>0.28719997406005859</v>
      </c>
      <c r="H37" s="2">
        <f t="shared" si="2"/>
        <v>0.30229997634887695</v>
      </c>
      <c r="I37" s="2">
        <f t="shared" si="2"/>
        <v>0.31950008869171143</v>
      </c>
      <c r="J37" s="2">
        <f t="shared" si="2"/>
        <v>0.3320000171661377</v>
      </c>
      <c r="K37" s="2">
        <f t="shared" si="2"/>
        <v>0.34710001945495605</v>
      </c>
      <c r="L37" s="2">
        <f t="shared" si="2"/>
        <v>0.36170005798339844</v>
      </c>
      <c r="M37" s="1"/>
      <c r="N37" s="2">
        <v>6</v>
      </c>
      <c r="O37" s="2">
        <v>0.22430002689361572</v>
      </c>
    </row>
    <row r="38" spans="1:1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2">
        <v>9</v>
      </c>
      <c r="O38" s="2">
        <v>0.24830007553100586</v>
      </c>
    </row>
    <row r="39" spans="1:1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2">
        <v>12</v>
      </c>
      <c r="O39" s="2">
        <v>0.26880002021789551</v>
      </c>
    </row>
    <row r="40" spans="1:1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2">
        <v>15</v>
      </c>
      <c r="O40" s="2">
        <v>0.28719997406005859</v>
      </c>
    </row>
    <row r="41" spans="1:1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2">
        <v>18</v>
      </c>
      <c r="O41" s="2">
        <v>0.30229997634887695</v>
      </c>
    </row>
    <row r="42" spans="1:15" x14ac:dyDescent="0.3">
      <c r="M42" s="1"/>
      <c r="N42" s="2">
        <v>21</v>
      </c>
      <c r="O42" s="2">
        <v>0.31950008869171143</v>
      </c>
    </row>
    <row r="43" spans="1:15" x14ac:dyDescent="0.3">
      <c r="A43" s="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2">
        <v>24</v>
      </c>
      <c r="O43" s="2">
        <v>0.3320000171661377</v>
      </c>
    </row>
    <row r="44" spans="1:15" x14ac:dyDescent="0.3">
      <c r="M44" s="1"/>
      <c r="N44" s="2">
        <v>27</v>
      </c>
      <c r="O44" s="2">
        <v>0.34710001945495605</v>
      </c>
    </row>
    <row r="45" spans="1:15" x14ac:dyDescent="0.3">
      <c r="M45" s="1"/>
      <c r="N45" s="2">
        <v>30</v>
      </c>
      <c r="O45" s="2">
        <v>0.36170005798339844</v>
      </c>
    </row>
    <row r="51" spans="1:15" x14ac:dyDescent="0.3">
      <c r="A51" s="1" t="s">
        <v>16</v>
      </c>
      <c r="B51" s="1">
        <v>1.1648000478744507</v>
      </c>
      <c r="C51" s="1">
        <v>1.2028000354766846</v>
      </c>
      <c r="D51" s="1">
        <v>1.2226999998092651</v>
      </c>
      <c r="E51" s="1">
        <v>1.2544000148773193</v>
      </c>
      <c r="F51" s="1">
        <v>1.2860000133514404</v>
      </c>
      <c r="G51" s="1">
        <v>1.3121999502182007</v>
      </c>
      <c r="H51" s="1">
        <v>1.3342000246047974</v>
      </c>
      <c r="I51" s="1">
        <v>1.3587000370025635</v>
      </c>
      <c r="J51" s="1">
        <v>1.378600001335144</v>
      </c>
      <c r="K51" s="1">
        <v>1.3967000246047974</v>
      </c>
      <c r="L51" s="1">
        <v>1.417199969291687</v>
      </c>
      <c r="M51" s="1"/>
      <c r="N51" s="2">
        <v>0</v>
      </c>
      <c r="O51" s="2">
        <v>-5.4999947547912598E-2</v>
      </c>
    </row>
    <row r="52" spans="1:15" x14ac:dyDescent="0.3">
      <c r="A52" s="1" t="s">
        <v>21</v>
      </c>
      <c r="B52" s="1">
        <v>1.2197999954223633</v>
      </c>
      <c r="C52" s="1">
        <v>1.2098000049591064</v>
      </c>
      <c r="D52" s="1">
        <v>1.1934000253677368</v>
      </c>
      <c r="E52" s="1">
        <v>1.1971999406814575</v>
      </c>
      <c r="F52" s="1">
        <v>1.1983000040054321</v>
      </c>
      <c r="G52" s="1">
        <v>1.1963000297546387</v>
      </c>
      <c r="H52" s="1">
        <v>1.1978000402450562</v>
      </c>
      <c r="I52" s="1">
        <v>1.2001999616622925</v>
      </c>
      <c r="J52" s="1">
        <v>1.2023999691009521</v>
      </c>
      <c r="K52" s="1">
        <v>1.2023999691009521</v>
      </c>
      <c r="L52" s="1">
        <v>1.2029999494552612</v>
      </c>
      <c r="M52" s="1"/>
      <c r="N52" s="2">
        <v>3</v>
      </c>
      <c r="O52" s="2">
        <v>-6.999969482421875E-3</v>
      </c>
    </row>
    <row r="53" spans="1:15" x14ac:dyDescent="0.3">
      <c r="A53" s="3" t="s">
        <v>0</v>
      </c>
      <c r="B53" s="2">
        <f>B51-B52</f>
        <v>-5.4999947547912598E-2</v>
      </c>
      <c r="C53" s="2">
        <f t="shared" ref="C53:L53" si="3">C51-C52</f>
        <v>-6.999969482421875E-3</v>
      </c>
      <c r="D53" s="2">
        <f t="shared" si="3"/>
        <v>2.929997444152832E-2</v>
      </c>
      <c r="E53" s="2">
        <f t="shared" si="3"/>
        <v>5.7200074195861816E-2</v>
      </c>
      <c r="F53" s="2">
        <f t="shared" si="3"/>
        <v>8.7700009346008301E-2</v>
      </c>
      <c r="G53" s="2">
        <f t="shared" si="3"/>
        <v>0.11589992046356201</v>
      </c>
      <c r="H53" s="2">
        <f t="shared" si="3"/>
        <v>0.13639998435974121</v>
      </c>
      <c r="I53" s="2">
        <f t="shared" si="3"/>
        <v>0.158500075340271</v>
      </c>
      <c r="J53" s="2">
        <f t="shared" si="3"/>
        <v>0.17620003223419189</v>
      </c>
      <c r="K53" s="2">
        <f t="shared" si="3"/>
        <v>0.19430005550384521</v>
      </c>
      <c r="L53" s="2">
        <f t="shared" si="3"/>
        <v>0.21420001983642578</v>
      </c>
      <c r="M53" s="1"/>
      <c r="N53" s="2">
        <v>6</v>
      </c>
      <c r="O53" s="2">
        <v>2.929997444152832E-2</v>
      </c>
    </row>
    <row r="54" spans="1:15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2">
        <v>9</v>
      </c>
      <c r="O54" s="2">
        <v>5.7200074195861816E-2</v>
      </c>
    </row>
    <row r="55" spans="1:15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2">
        <v>12</v>
      </c>
      <c r="O55" s="2">
        <v>8.7700009346008301E-2</v>
      </c>
    </row>
    <row r="56" spans="1:15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2">
        <v>15</v>
      </c>
      <c r="O56" s="2">
        <v>0.11589992046356201</v>
      </c>
    </row>
    <row r="57" spans="1:15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2">
        <v>18</v>
      </c>
      <c r="O57" s="2">
        <v>0.13639998435974121</v>
      </c>
    </row>
    <row r="58" spans="1:15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2">
        <v>21</v>
      </c>
      <c r="O58" s="2">
        <v>0.158500075340271</v>
      </c>
    </row>
    <row r="59" spans="1:15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2">
        <v>24</v>
      </c>
      <c r="O59" s="2">
        <v>0.17620003223419189</v>
      </c>
    </row>
    <row r="60" spans="1:15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2">
        <v>27</v>
      </c>
      <c r="O60" s="2">
        <v>0.19430005550384521</v>
      </c>
    </row>
    <row r="61" spans="1:15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2">
        <v>30</v>
      </c>
      <c r="O61" s="2">
        <v>0.21420001983642578</v>
      </c>
    </row>
    <row r="68" spans="1:15" x14ac:dyDescent="0.3">
      <c r="A68" s="1" t="s">
        <v>17</v>
      </c>
      <c r="B68" s="1">
        <v>1.1375000476837158</v>
      </c>
      <c r="C68" s="1">
        <v>1.1704000234603882</v>
      </c>
      <c r="D68" s="1">
        <v>1.1943000555038452</v>
      </c>
      <c r="E68" s="1">
        <v>1.2201000452041626</v>
      </c>
      <c r="F68" s="1">
        <v>1.2473000288009644</v>
      </c>
      <c r="G68" s="1">
        <v>1.2718000411987305</v>
      </c>
      <c r="H68" s="1">
        <v>1.2978999614715576</v>
      </c>
      <c r="I68" s="1">
        <v>1.3293999433517456</v>
      </c>
      <c r="J68" s="1">
        <v>1.3547999858856201</v>
      </c>
      <c r="K68" s="1">
        <v>1.381600022315979</v>
      </c>
      <c r="L68" s="1">
        <v>1.4097000360488892</v>
      </c>
      <c r="M68" s="1"/>
      <c r="N68" s="2">
        <v>0</v>
      </c>
      <c r="O68" s="2">
        <v>-8.2299947738647461E-2</v>
      </c>
    </row>
    <row r="69" spans="1:15" x14ac:dyDescent="0.3">
      <c r="A69" s="1" t="s">
        <v>21</v>
      </c>
      <c r="B69" s="1">
        <v>1.2197999954223633</v>
      </c>
      <c r="C69" s="1">
        <v>1.2098000049591064</v>
      </c>
      <c r="D69" s="1">
        <v>1.1934000253677368</v>
      </c>
      <c r="E69" s="1">
        <v>1.1971999406814575</v>
      </c>
      <c r="F69" s="1">
        <v>1.1983000040054321</v>
      </c>
      <c r="G69" s="1">
        <v>1.1963000297546387</v>
      </c>
      <c r="H69" s="1">
        <v>1.1978000402450562</v>
      </c>
      <c r="I69" s="1">
        <v>1.2001999616622925</v>
      </c>
      <c r="J69" s="1">
        <v>1.2023999691009521</v>
      </c>
      <c r="K69" s="1">
        <v>1.2023999691009521</v>
      </c>
      <c r="L69" s="1">
        <v>1.2029999494552612</v>
      </c>
      <c r="M69" s="1"/>
      <c r="N69" s="2">
        <v>3</v>
      </c>
      <c r="O69" s="2">
        <v>-3.9399981498718262E-2</v>
      </c>
    </row>
    <row r="70" spans="1:15" x14ac:dyDescent="0.3">
      <c r="A70" s="3" t="s">
        <v>0</v>
      </c>
      <c r="B70" s="2">
        <f>B68-B69</f>
        <v>-8.2299947738647461E-2</v>
      </c>
      <c r="C70" s="2">
        <f t="shared" ref="C70:L70" si="4">C68-C69</f>
        <v>-3.9399981498718262E-2</v>
      </c>
      <c r="D70" s="2">
        <f t="shared" si="4"/>
        <v>9.0003013610839844E-4</v>
      </c>
      <c r="E70" s="2">
        <f t="shared" si="4"/>
        <v>2.2900104522705078E-2</v>
      </c>
      <c r="F70" s="2">
        <f t="shared" si="4"/>
        <v>4.9000024795532227E-2</v>
      </c>
      <c r="G70" s="2">
        <f t="shared" si="4"/>
        <v>7.5500011444091797E-2</v>
      </c>
      <c r="H70" s="2">
        <f t="shared" si="4"/>
        <v>0.10009992122650146</v>
      </c>
      <c r="I70" s="2">
        <f t="shared" si="4"/>
        <v>0.12919998168945313</v>
      </c>
      <c r="J70" s="2">
        <f t="shared" si="4"/>
        <v>0.15240001678466797</v>
      </c>
      <c r="K70" s="2">
        <f t="shared" si="4"/>
        <v>0.17920005321502686</v>
      </c>
      <c r="L70" s="2">
        <f t="shared" si="4"/>
        <v>0.20670008659362793</v>
      </c>
      <c r="M70" s="1"/>
      <c r="N70" s="2">
        <v>6</v>
      </c>
      <c r="O70" s="2">
        <v>9.0003013610839844E-4</v>
      </c>
    </row>
    <row r="71" spans="1:15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2">
        <v>9</v>
      </c>
      <c r="O71" s="2">
        <v>2.2900104522705078E-2</v>
      </c>
    </row>
    <row r="72" spans="1:15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2">
        <v>12</v>
      </c>
      <c r="O72" s="2">
        <v>4.9000024795532227E-2</v>
      </c>
    </row>
    <row r="73" spans="1:15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2">
        <v>15</v>
      </c>
      <c r="O73" s="2">
        <v>7.5500011444091797E-2</v>
      </c>
    </row>
    <row r="74" spans="1:15" x14ac:dyDescent="0.3">
      <c r="M74" s="1"/>
      <c r="N74" s="2">
        <v>18</v>
      </c>
      <c r="O74" s="2">
        <v>0.10009992122650146</v>
      </c>
    </row>
    <row r="75" spans="1:15" x14ac:dyDescent="0.3">
      <c r="M75" s="1"/>
      <c r="N75" s="2">
        <v>21</v>
      </c>
      <c r="O75" s="2">
        <v>0.12919998168945313</v>
      </c>
    </row>
    <row r="76" spans="1:15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2">
        <v>24</v>
      </c>
      <c r="O76" s="2">
        <v>0.15240001678466797</v>
      </c>
    </row>
    <row r="77" spans="1:1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2">
        <v>27</v>
      </c>
      <c r="O77" s="2">
        <v>0.17920005321502686</v>
      </c>
    </row>
    <row r="78" spans="1:1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2">
        <v>30</v>
      </c>
      <c r="O78" s="2">
        <v>0.20670008659362793</v>
      </c>
    </row>
    <row r="85" spans="1:15" x14ac:dyDescent="0.3">
      <c r="A85" s="1" t="s">
        <v>18</v>
      </c>
      <c r="B85" s="1">
        <v>1.0750000476837158</v>
      </c>
      <c r="C85" s="1">
        <v>1.0999000072479248</v>
      </c>
      <c r="D85" s="1">
        <v>1.1211999654769897</v>
      </c>
      <c r="E85" s="1">
        <v>1.136199951171875</v>
      </c>
      <c r="F85" s="1">
        <v>1.159000039100647</v>
      </c>
      <c r="G85" s="1">
        <v>1.1807999610900879</v>
      </c>
      <c r="H85" s="1">
        <v>1.2058000564575195</v>
      </c>
      <c r="I85" s="1">
        <v>1.2360999584197998</v>
      </c>
      <c r="J85" s="1">
        <v>1.2610000371932983</v>
      </c>
      <c r="K85" s="1">
        <v>1.2872999906539917</v>
      </c>
      <c r="L85" s="1">
        <v>1.3116999864578247</v>
      </c>
      <c r="M85" s="1"/>
      <c r="N85" s="2">
        <v>0</v>
      </c>
      <c r="O85" s="2">
        <v>-0.14479994773864746</v>
      </c>
    </row>
    <row r="86" spans="1:15" x14ac:dyDescent="0.3">
      <c r="A86" s="1" t="s">
        <v>21</v>
      </c>
      <c r="B86" s="1">
        <v>1.2197999954223633</v>
      </c>
      <c r="C86" s="1">
        <v>1.2098000049591064</v>
      </c>
      <c r="D86" s="1">
        <v>1.1934000253677368</v>
      </c>
      <c r="E86" s="1">
        <v>1.1971999406814575</v>
      </c>
      <c r="F86" s="1">
        <v>1.1983000040054321</v>
      </c>
      <c r="G86" s="1">
        <v>1.1963000297546387</v>
      </c>
      <c r="H86" s="1">
        <v>1.1978000402450562</v>
      </c>
      <c r="I86" s="1">
        <v>1.2001999616622925</v>
      </c>
      <c r="J86" s="1">
        <v>1.2023999691009521</v>
      </c>
      <c r="K86" s="1">
        <v>1.2023999691009521</v>
      </c>
      <c r="L86" s="1">
        <v>1.2029999494552612</v>
      </c>
      <c r="M86" s="1"/>
      <c r="N86" s="2">
        <v>3</v>
      </c>
      <c r="O86" s="2">
        <v>-0.10989999771118164</v>
      </c>
    </row>
    <row r="87" spans="1:15" x14ac:dyDescent="0.3">
      <c r="A87" s="3" t="s">
        <v>0</v>
      </c>
      <c r="B87" s="2">
        <f>B85-B86</f>
        <v>-0.14479994773864746</v>
      </c>
      <c r="C87" s="2">
        <f t="shared" ref="C87:L87" si="5">C85-C86</f>
        <v>-0.10989999771118164</v>
      </c>
      <c r="D87" s="2">
        <f t="shared" si="5"/>
        <v>-7.220005989074707E-2</v>
      </c>
      <c r="E87" s="2">
        <f t="shared" si="5"/>
        <v>-6.099998950958252E-2</v>
      </c>
      <c r="F87" s="2">
        <f t="shared" si="5"/>
        <v>-3.9299964904785156E-2</v>
      </c>
      <c r="G87" s="2">
        <f t="shared" si="5"/>
        <v>-1.5500068664550781E-2</v>
      </c>
      <c r="H87" s="2">
        <f t="shared" si="5"/>
        <v>8.0000162124633789E-3</v>
      </c>
      <c r="I87" s="2">
        <f t="shared" si="5"/>
        <v>3.5899996757507324E-2</v>
      </c>
      <c r="J87" s="2">
        <f t="shared" si="5"/>
        <v>5.8600068092346191E-2</v>
      </c>
      <c r="K87" s="2">
        <f t="shared" si="5"/>
        <v>8.4900021553039551E-2</v>
      </c>
      <c r="L87" s="2">
        <f t="shared" si="5"/>
        <v>0.10870003700256348</v>
      </c>
      <c r="M87" s="1"/>
      <c r="N87" s="2">
        <v>6</v>
      </c>
      <c r="O87" s="2">
        <v>-7.220005989074707E-2</v>
      </c>
    </row>
    <row r="88" spans="1:15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2">
        <v>9</v>
      </c>
      <c r="O88" s="2">
        <v>-6.099998950958252E-2</v>
      </c>
    </row>
    <row r="89" spans="1:15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2">
        <v>12</v>
      </c>
      <c r="O89" s="2">
        <v>-3.9299964904785156E-2</v>
      </c>
    </row>
    <row r="90" spans="1:15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2">
        <v>15</v>
      </c>
      <c r="O90" s="2">
        <v>-1.5500068664550781E-2</v>
      </c>
    </row>
    <row r="91" spans="1:15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2">
        <v>18</v>
      </c>
      <c r="O91" s="2">
        <v>8.0000162124633789E-3</v>
      </c>
    </row>
    <row r="92" spans="1:15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2">
        <v>21</v>
      </c>
      <c r="O92" s="2">
        <v>3.5899996757507324E-2</v>
      </c>
    </row>
    <row r="93" spans="1:15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2">
        <v>24</v>
      </c>
      <c r="O93" s="2">
        <v>5.8600068092346191E-2</v>
      </c>
    </row>
    <row r="94" spans="1:15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2">
        <v>27</v>
      </c>
      <c r="O94" s="2">
        <v>8.4900021553039551E-2</v>
      </c>
    </row>
    <row r="95" spans="1:15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2">
        <v>30</v>
      </c>
      <c r="O95" s="2">
        <v>0.10870003700256348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M22" sqref="M22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 t="s">
        <v>11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6" t="s">
        <v>8</v>
      </c>
      <c r="J2" s="4" t="s">
        <v>9</v>
      </c>
    </row>
    <row r="3" spans="1:10" x14ac:dyDescent="0.3">
      <c r="A3" s="11">
        <v>91140</v>
      </c>
      <c r="B3" s="11" t="s">
        <v>12</v>
      </c>
      <c r="C3" s="6">
        <v>1</v>
      </c>
      <c r="D3">
        <v>6.7999999999999996E-3</v>
      </c>
      <c r="E3" s="1">
        <v>2.0000000000000001E-4</v>
      </c>
      <c r="F3" s="1">
        <f>D3-E3</f>
        <v>6.6E-3</v>
      </c>
      <c r="G3" s="1">
        <v>6.2399999999999997E-2</v>
      </c>
      <c r="H3" s="1">
        <f>F3/G3</f>
        <v>0.10576923076923077</v>
      </c>
      <c r="I3" s="7">
        <v>62.533333333333353</v>
      </c>
      <c r="J3" s="7">
        <f>(H3*60*50000*100)/(1000*50*0.6*I3)</f>
        <v>16.914056093160564</v>
      </c>
    </row>
    <row r="4" spans="1:10" x14ac:dyDescent="0.3">
      <c r="A4" s="11"/>
      <c r="B4" s="11"/>
      <c r="C4" s="6">
        <v>2</v>
      </c>
      <c r="D4">
        <v>7.9000000000000008E-3</v>
      </c>
      <c r="E4" s="1">
        <v>2.0000000000000001E-4</v>
      </c>
      <c r="F4" s="1">
        <f t="shared" ref="F4:F5" si="0">D4-E4</f>
        <v>7.7000000000000011E-3</v>
      </c>
      <c r="G4" s="1">
        <v>6.2399999999999997E-2</v>
      </c>
      <c r="H4" s="1">
        <f t="shared" ref="H4:H5" si="1">F4/G4</f>
        <v>0.12339743589743592</v>
      </c>
      <c r="I4" s="7">
        <v>62.533333333333353</v>
      </c>
      <c r="J4" s="7">
        <f t="shared" ref="J4:J5" si="2">(H4*60*50000*100)/(1000*50*0.6*I4)</f>
        <v>19.733065442020663</v>
      </c>
    </row>
    <row r="5" spans="1:10" x14ac:dyDescent="0.3">
      <c r="A5" s="11"/>
      <c r="B5" s="11"/>
      <c r="C5" s="6">
        <v>3</v>
      </c>
      <c r="D5">
        <v>7.3000000000000001E-3</v>
      </c>
      <c r="E5" s="1">
        <v>2.0000000000000001E-4</v>
      </c>
      <c r="F5" s="1">
        <f t="shared" si="0"/>
        <v>7.1000000000000004E-3</v>
      </c>
      <c r="G5" s="1">
        <v>6.2399999999999997E-2</v>
      </c>
      <c r="H5" s="1">
        <f t="shared" si="1"/>
        <v>0.11378205128205129</v>
      </c>
      <c r="I5" s="7">
        <v>62.533333333333353</v>
      </c>
      <c r="J5" s="7">
        <f t="shared" si="2"/>
        <v>18.195423979006062</v>
      </c>
    </row>
    <row r="6" spans="1:10" x14ac:dyDescent="0.3">
      <c r="A6" s="11"/>
      <c r="B6" s="11"/>
      <c r="C6" s="6">
        <v>4</v>
      </c>
      <c r="D6">
        <v>8.2000000000000007E-3</v>
      </c>
      <c r="E6" s="1">
        <v>2.0000000000000001E-4</v>
      </c>
      <c r="F6" s="1">
        <f>D6-E6</f>
        <v>8.0000000000000002E-3</v>
      </c>
      <c r="G6" s="1">
        <v>6.2399999999999997E-2</v>
      </c>
      <c r="H6" s="1">
        <f>F6/G6</f>
        <v>0.12820512820512822</v>
      </c>
      <c r="I6" s="7">
        <v>62.533333333333353</v>
      </c>
      <c r="J6" s="7">
        <f>(H6*60*50000*100)/(1000*50*0.6*I6)</f>
        <v>20.501886173527961</v>
      </c>
    </row>
    <row r="7" spans="1:10" x14ac:dyDescent="0.3">
      <c r="A7" s="11"/>
      <c r="B7" s="11"/>
      <c r="C7" s="6">
        <v>5</v>
      </c>
      <c r="D7">
        <v>8.6999999999999994E-3</v>
      </c>
      <c r="E7" s="1">
        <v>2.0000000000000001E-4</v>
      </c>
      <c r="F7" s="1">
        <f t="shared" ref="F7:F8" si="3">D7-E7</f>
        <v>8.4999999999999989E-3</v>
      </c>
      <c r="G7" s="1">
        <v>6.2399999999999997E-2</v>
      </c>
      <c r="H7" s="1">
        <f t="shared" ref="H7:H8" si="4">F7/G7</f>
        <v>0.13621794871794871</v>
      </c>
      <c r="I7" s="7">
        <v>62.533333333333353</v>
      </c>
      <c r="J7" s="7">
        <f t="shared" ref="J7:J8" si="5">(H7*60*50000*100)/(1000*50*0.6*I7)</f>
        <v>21.783254059373451</v>
      </c>
    </row>
    <row r="8" spans="1:10" x14ac:dyDescent="0.3">
      <c r="A8" s="11"/>
      <c r="B8" s="11"/>
      <c r="C8" s="6">
        <v>6</v>
      </c>
      <c r="D8">
        <v>7.7000000000000002E-3</v>
      </c>
      <c r="E8" s="1">
        <v>2.0000000000000001E-4</v>
      </c>
      <c r="F8" s="1">
        <f t="shared" si="3"/>
        <v>7.5000000000000006E-3</v>
      </c>
      <c r="G8" s="1">
        <v>6.2399999999999997E-2</v>
      </c>
      <c r="H8" s="1">
        <f t="shared" si="4"/>
        <v>0.12019230769230771</v>
      </c>
      <c r="I8" s="7">
        <v>62.533333333333353</v>
      </c>
      <c r="J8" s="7">
        <f t="shared" si="5"/>
        <v>19.220518287682463</v>
      </c>
    </row>
    <row r="10" spans="1:10" x14ac:dyDescent="0.3">
      <c r="A10">
        <v>3</v>
      </c>
    </row>
    <row r="11" spans="1:10" ht="28.8" x14ac:dyDescent="0.3">
      <c r="A11" s="4" t="s">
        <v>1</v>
      </c>
      <c r="B11" s="4" t="s">
        <v>2</v>
      </c>
      <c r="C11" s="4" t="s">
        <v>10</v>
      </c>
      <c r="D11" s="5" t="s">
        <v>3</v>
      </c>
      <c r="E11" s="4" t="s">
        <v>4</v>
      </c>
      <c r="F11" s="5" t="s">
        <v>5</v>
      </c>
      <c r="G11" s="4" t="s">
        <v>6</v>
      </c>
      <c r="H11" s="4" t="s">
        <v>7</v>
      </c>
      <c r="I11" s="10" t="s">
        <v>8</v>
      </c>
      <c r="J11" s="4" t="s">
        <v>9</v>
      </c>
    </row>
    <row r="12" spans="1:10" x14ac:dyDescent="0.3">
      <c r="A12" s="11">
        <v>91140</v>
      </c>
      <c r="B12" s="11" t="s">
        <v>12</v>
      </c>
      <c r="C12" s="10">
        <v>1</v>
      </c>
      <c r="D12">
        <v>7.3000000000000001E-3</v>
      </c>
      <c r="E12" s="1">
        <v>2.0000000000000001E-4</v>
      </c>
      <c r="F12" s="1">
        <f>D12-E12</f>
        <v>7.1000000000000004E-3</v>
      </c>
      <c r="G12" s="1">
        <v>6.2399999999999997E-2</v>
      </c>
      <c r="H12" s="1">
        <f>F12/G12</f>
        <v>0.11378205128205129</v>
      </c>
      <c r="I12" s="7">
        <v>62.533333333333353</v>
      </c>
      <c r="J12" s="7">
        <f>(H12*60*50000*100)/(1000*50*0.6*I12)</f>
        <v>18.195423979006062</v>
      </c>
    </row>
    <row r="13" spans="1:10" x14ac:dyDescent="0.3">
      <c r="A13" s="11"/>
      <c r="B13" s="11"/>
      <c r="C13" s="10">
        <v>2</v>
      </c>
      <c r="D13">
        <v>8.3999999999999995E-3</v>
      </c>
      <c r="E13" s="1">
        <v>2.0000000000000001E-4</v>
      </c>
      <c r="F13" s="1">
        <f t="shared" ref="F13:F14" si="6">D13-E13</f>
        <v>8.199999999999999E-3</v>
      </c>
      <c r="G13" s="1">
        <v>6.2399999999999997E-2</v>
      </c>
      <c r="H13" s="1">
        <f t="shared" ref="H13:H14" si="7">F13/G13</f>
        <v>0.13141025641025639</v>
      </c>
      <c r="I13" s="7">
        <v>62.533333333333353</v>
      </c>
      <c r="J13" s="7">
        <f t="shared" ref="J13:J14" si="8">(H13*60*50000*100)/(1000*50*0.6*I13)</f>
        <v>21.014433327866154</v>
      </c>
    </row>
    <row r="14" spans="1:10" x14ac:dyDescent="0.3">
      <c r="A14" s="11"/>
      <c r="B14" s="11"/>
      <c r="C14" s="10">
        <v>3</v>
      </c>
      <c r="D14">
        <v>7.7999999999999996E-3</v>
      </c>
      <c r="E14" s="1">
        <v>2.0000000000000001E-4</v>
      </c>
      <c r="F14" s="1">
        <f t="shared" si="6"/>
        <v>7.6E-3</v>
      </c>
      <c r="G14" s="1">
        <v>6.2399999999999997E-2</v>
      </c>
      <c r="H14" s="1">
        <f t="shared" si="7"/>
        <v>0.12179487179487181</v>
      </c>
      <c r="I14" s="7">
        <v>62.533333333333353</v>
      </c>
      <c r="J14" s="7">
        <f t="shared" si="8"/>
        <v>19.476791864851563</v>
      </c>
    </row>
    <row r="15" spans="1:10" x14ac:dyDescent="0.3">
      <c r="A15" s="11"/>
      <c r="B15" s="11"/>
      <c r="C15" s="10">
        <v>4</v>
      </c>
      <c r="D15">
        <v>8.6E-3</v>
      </c>
      <c r="E15" s="1">
        <v>2.0000000000000001E-4</v>
      </c>
      <c r="F15" s="1">
        <f>D15-E15</f>
        <v>8.3999999999999995E-3</v>
      </c>
      <c r="G15" s="1">
        <v>6.2399999999999997E-2</v>
      </c>
      <c r="H15" s="1">
        <f>F15/G15</f>
        <v>0.13461538461538461</v>
      </c>
      <c r="I15" s="7">
        <v>62.533333333333353</v>
      </c>
      <c r="J15" s="7">
        <f>(H15*60*50000*100)/(1000*50*0.6*I15)</f>
        <v>21.526980482204355</v>
      </c>
    </row>
    <row r="16" spans="1:10" x14ac:dyDescent="0.3">
      <c r="A16" s="11"/>
      <c r="B16" s="11"/>
      <c r="C16" s="10">
        <v>5</v>
      </c>
      <c r="D16">
        <v>9.1999999999999998E-3</v>
      </c>
      <c r="E16" s="1">
        <v>2.0000000000000001E-4</v>
      </c>
      <c r="F16" s="1">
        <f t="shared" ref="F16:F17" si="9">D16-E16</f>
        <v>8.9999999999999993E-3</v>
      </c>
      <c r="G16" s="1">
        <v>6.2399999999999997E-2</v>
      </c>
      <c r="H16" s="1">
        <f t="shared" ref="H16:H17" si="10">F16/G16</f>
        <v>0.14423076923076922</v>
      </c>
      <c r="I16" s="7">
        <v>62.533333333333353</v>
      </c>
      <c r="J16" s="7">
        <f t="shared" ref="J16:J17" si="11">(H16*60*50000*100)/(1000*50*0.6*I16)</f>
        <v>23.064621945218953</v>
      </c>
    </row>
    <row r="17" spans="1:10" x14ac:dyDescent="0.3">
      <c r="A17" s="11"/>
      <c r="B17" s="11"/>
      <c r="C17" s="10">
        <v>6</v>
      </c>
      <c r="D17">
        <v>8.0999999999999996E-3</v>
      </c>
      <c r="E17" s="1">
        <v>2.0000000000000001E-4</v>
      </c>
      <c r="F17" s="1">
        <f t="shared" si="9"/>
        <v>7.899999999999999E-3</v>
      </c>
      <c r="G17" s="1">
        <v>6.2399999999999997E-2</v>
      </c>
      <c r="H17" s="1">
        <f t="shared" si="10"/>
        <v>0.1266025641025641</v>
      </c>
      <c r="I17" s="7">
        <v>62.533333333333353</v>
      </c>
      <c r="J17" s="7">
        <f t="shared" si="11"/>
        <v>20.245612596358857</v>
      </c>
    </row>
    <row r="21" spans="1:10" x14ac:dyDescent="0.3">
      <c r="D21" s="1"/>
    </row>
    <row r="22" spans="1:10" x14ac:dyDescent="0.3">
      <c r="A22" s="1"/>
      <c r="B22" s="1"/>
      <c r="D22" s="1"/>
      <c r="E22" s="1"/>
      <c r="F22" s="1"/>
      <c r="G22" s="1"/>
      <c r="H22" s="1"/>
      <c r="I22" s="7"/>
      <c r="J22" s="7"/>
    </row>
  </sheetData>
  <mergeCells count="4">
    <mergeCell ref="A3:A8"/>
    <mergeCell ref="B3:B8"/>
    <mergeCell ref="A12:A17"/>
    <mergeCell ref="B12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Blank </vt:lpstr>
      <vt:lpstr>1</vt:lpstr>
      <vt:lpstr>2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2024-10-01T16:43:39Z</dcterms:modified>
</cp:coreProperties>
</file>