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23040" windowHeight="8964" activeTab="3"/>
  </bookViews>
  <sheets>
    <sheet name="Blank " sheetId="4" r:id="rId1"/>
    <sheet name="1" sheetId="22" r:id="rId2"/>
    <sheet name="2" sheetId="23" r:id="rId3"/>
    <sheet name="Phenol oxidase activity" sheetId="3" r:id="rId4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3" l="1"/>
  <c r="H17" i="3" s="1"/>
  <c r="J17" i="3" s="1"/>
  <c r="F16" i="3"/>
  <c r="H16" i="3" s="1"/>
  <c r="J16" i="3" s="1"/>
  <c r="F15" i="3"/>
  <c r="H15" i="3" s="1"/>
  <c r="J15" i="3" s="1"/>
  <c r="F14" i="3"/>
  <c r="H14" i="3" s="1"/>
  <c r="J14" i="3" s="1"/>
  <c r="F13" i="3"/>
  <c r="H13" i="3" s="1"/>
  <c r="J13" i="3" s="1"/>
  <c r="F12" i="3"/>
  <c r="H12" i="3" s="1"/>
  <c r="J12" i="3" s="1"/>
  <c r="B38" i="23" l="1"/>
  <c r="L88" i="23"/>
  <c r="K88" i="23"/>
  <c r="J88" i="23"/>
  <c r="I88" i="23"/>
  <c r="H88" i="23"/>
  <c r="G88" i="23"/>
  <c r="F88" i="23"/>
  <c r="E88" i="23"/>
  <c r="D88" i="23"/>
  <c r="C88" i="23"/>
  <c r="B88" i="23"/>
  <c r="L71" i="23"/>
  <c r="K71" i="23"/>
  <c r="J71" i="23"/>
  <c r="I71" i="23"/>
  <c r="H71" i="23"/>
  <c r="G71" i="23"/>
  <c r="F71" i="23"/>
  <c r="E71" i="23"/>
  <c r="D71" i="23"/>
  <c r="C71" i="23"/>
  <c r="B71" i="23"/>
  <c r="L54" i="23"/>
  <c r="K54" i="23"/>
  <c r="J54" i="23"/>
  <c r="I54" i="23"/>
  <c r="H54" i="23"/>
  <c r="G54" i="23"/>
  <c r="F54" i="23"/>
  <c r="E54" i="23"/>
  <c r="D54" i="23"/>
  <c r="C54" i="23"/>
  <c r="B54" i="23"/>
  <c r="L38" i="23"/>
  <c r="K38" i="23"/>
  <c r="J38" i="23"/>
  <c r="I38" i="23"/>
  <c r="H38" i="23"/>
  <c r="G38" i="23"/>
  <c r="F38" i="23"/>
  <c r="E38" i="23"/>
  <c r="D38" i="23"/>
  <c r="C38" i="23"/>
  <c r="L22" i="23"/>
  <c r="K22" i="23"/>
  <c r="J22" i="23"/>
  <c r="I22" i="23"/>
  <c r="H22" i="23"/>
  <c r="G22" i="23"/>
  <c r="F22" i="23"/>
  <c r="E22" i="23"/>
  <c r="D22" i="23"/>
  <c r="C22" i="23"/>
  <c r="B22" i="23"/>
  <c r="L7" i="23"/>
  <c r="K7" i="23"/>
  <c r="J7" i="23"/>
  <c r="I7" i="23"/>
  <c r="H7" i="23"/>
  <c r="G7" i="23"/>
  <c r="F7" i="23"/>
  <c r="E7" i="23"/>
  <c r="D7" i="23"/>
  <c r="C7" i="23"/>
  <c r="B7" i="23"/>
  <c r="B6" i="22" l="1"/>
  <c r="C6" i="22"/>
  <c r="D6" i="22"/>
  <c r="E6" i="22"/>
  <c r="F6" i="22"/>
  <c r="G6" i="22"/>
  <c r="H6" i="22"/>
  <c r="I6" i="22"/>
  <c r="J6" i="22"/>
  <c r="K6" i="22"/>
  <c r="L6" i="22"/>
  <c r="B21" i="22"/>
  <c r="C21" i="22"/>
  <c r="D21" i="22"/>
  <c r="E21" i="22"/>
  <c r="F21" i="22"/>
  <c r="G21" i="22"/>
  <c r="H21" i="22"/>
  <c r="I21" i="22"/>
  <c r="J21" i="22"/>
  <c r="K21" i="22"/>
  <c r="L21" i="22"/>
  <c r="B37" i="22"/>
  <c r="C37" i="22"/>
  <c r="D37" i="22"/>
  <c r="E37" i="22"/>
  <c r="F37" i="22"/>
  <c r="G37" i="22"/>
  <c r="H37" i="22"/>
  <c r="I37" i="22"/>
  <c r="J37" i="22"/>
  <c r="K37" i="22"/>
  <c r="L37" i="22"/>
  <c r="B53" i="22"/>
  <c r="C53" i="22"/>
  <c r="D53" i="22"/>
  <c r="E53" i="22"/>
  <c r="F53" i="22"/>
  <c r="G53" i="22"/>
  <c r="H53" i="22"/>
  <c r="I53" i="22"/>
  <c r="J53" i="22"/>
  <c r="K53" i="22"/>
  <c r="L53" i="22"/>
  <c r="B70" i="22"/>
  <c r="C70" i="22"/>
  <c r="D70" i="22"/>
  <c r="E70" i="22"/>
  <c r="F70" i="22"/>
  <c r="G70" i="22"/>
  <c r="H70" i="22"/>
  <c r="I70" i="22"/>
  <c r="J70" i="22"/>
  <c r="K70" i="22"/>
  <c r="L70" i="22"/>
  <c r="B87" i="22"/>
  <c r="C87" i="22"/>
  <c r="D87" i="22"/>
  <c r="E87" i="22"/>
  <c r="F87" i="22"/>
  <c r="G87" i="22"/>
  <c r="H87" i="22"/>
  <c r="I87" i="22"/>
  <c r="J87" i="22"/>
  <c r="K87" i="22"/>
  <c r="L87" i="2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<sst xmlns="http://schemas.openxmlformats.org/spreadsheetml/2006/main" count="69" uniqueCount="23">
  <si>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</si>
  <si>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</si>
  <si>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</si>
  <si>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</si>
  <si>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</si>
  <si>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</si>
  <si>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</si>
  <si>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</si>
  <si>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</si>
  <si>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</si>
  <si>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</si>
  <si>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D7</t>
  </si>
  <si>
    <t>D8</t>
  </si>
  <si>
    <t>D9</t>
  </si>
  <si>
    <t>D10</t>
  </si>
  <si>
    <t>D11</t>
  </si>
  <si>
    <t>D12</t>
  </si>
  <si>
    <t>H4</t>
  </si>
  <si>
    <t>H5</t>
  </si>
  <si>
    <t>H6</t>
  </si>
  <si>
    <t>AEG - 29</t>
  </si>
  <si>
    <t>Sample 91153</t>
  </si>
  <si>
    <t>Sample 91161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</si>
</sst>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3" fillId="0" borderId="0" xfId="0" applyFont="1" applyFill="1"/>
    <xf numFmtId="0" fontId="0" fillId="0" borderId="0" xfId="0" applyAlignment="1">
      <alignment horizontal="center" vertical="center"/>
    </xf>
    <xf numFmtId="0" fontId="4" fillId="0" borderId="0" xfId="2"/>
    <xf numFmtId="164" fontId="0" fillId="0" borderId="0" xfId="0" applyNumberFormat="1"/>
    <xf numFmtId="164" fontId="2" fillId="0" borderId="0" xfId="1" applyNumberFormat="1"/>
    <xf numFmtId="0" fontId="0" fillId="0" borderId="0" xfId="0" applyAlignment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4529308836395451E-2"/>
                  <c:y val="0.256443569553805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'!$B$5:$B$15</c:f>
              <c:numCache>
                <c:formatCode>General</c:formatCode>
                <c:ptCount val="11"/>
                <c:pt idx="0">
                  <c:v>1.2510999441146851</c:v>
                </c:pt>
                <c:pt idx="1">
                  <c:v>1.2603000402450562</c:v>
                </c:pt>
                <c:pt idx="2">
                  <c:v>1.2544000148773193</c:v>
                </c:pt>
                <c:pt idx="3">
                  <c:v>1.2582000494003296</c:v>
                </c:pt>
                <c:pt idx="4">
                  <c:v>1.2601000070571899</c:v>
                </c:pt>
                <c:pt idx="5">
                  <c:v>1.2628999948501587</c:v>
                </c:pt>
                <c:pt idx="6">
                  <c:v>1.2618999481201172</c:v>
                </c:pt>
                <c:pt idx="7">
                  <c:v>1.2626999616622925</c:v>
                </c:pt>
                <c:pt idx="8">
                  <c:v>1.2632999420166016</c:v>
                </c:pt>
                <c:pt idx="9">
                  <c:v>1.2634999752044678</c:v>
                </c:pt>
                <c:pt idx="10">
                  <c:v>1.263700008392334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57288"/>
        <c:axId val="289056896"/>
      </c:scatterChart>
      <c:valAx>
        <c:axId val="28905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56896"/>
        <c:crosses val="autoZero"/>
        <c:crossBetween val="midCat"/>
      </c:valAx>
      <c:valAx>
        <c:axId val="28905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57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226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'2'!$O$4:$O$14</c:f>
              <c:numCache>
                <c:formatCode>General</c:formatCode>
                <c:ptCount val="11"/>
                <c:pt idx="0">
                  <c:v>-8.3400070667266846E-2</c:v>
                </c:pt>
                <c:pt idx="1">
                  <c:v>-4.6850025653839111E-2</c:v>
                </c:pt>
                <c:pt idx="2">
                  <c:v>-2.3549944162368774E-2</c:v>
                </c:pt>
                <c:pt idx="3">
                  <c:v>-6.9000124931335449E-3</c:v>
                </c:pt>
                <c:pt idx="4">
                  <c:v>1.2399941682815552E-2</c:v>
                </c:pt>
                <c:pt idx="5">
                  <c:v>3.4000039100646973E-2</c:v>
                </c:pt>
                <c:pt idx="6">
                  <c:v>6.0899972915649414E-2</c:v>
                </c:pt>
                <c:pt idx="7">
                  <c:v>8.6900055408477783E-2</c:v>
                </c:pt>
                <c:pt idx="8">
                  <c:v>0.11329996585845947</c:v>
                </c:pt>
                <c:pt idx="9">
                  <c:v>0.14050000905990601</c:v>
                </c:pt>
                <c:pt idx="10">
                  <c:v>0.16624993085861206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106944"/>
        <c:axId val="287107728"/>
      </c:scatterChart>
      <c:valAx>
        <c:axId val="28710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07728"/>
        <c:crosses val="autoZero"/>
        <c:crossBetween val="midCat"/>
      </c:valAx>
      <c:valAx>
        <c:axId val="28710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0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16032370953633"/>
                  <c:y val="0.12025189559638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'2'!$O$19:$O$29</c:f>
              <c:numCache>
                <c:formatCode>General</c:formatCode>
                <c:ptCount val="11"/>
                <c:pt idx="0">
                  <c:v>-6.099998950958252E-3</c:v>
                </c:pt>
                <c:pt idx="1">
                  <c:v>3.9850056171417236E-2</c:v>
                </c:pt>
                <c:pt idx="2">
                  <c:v>6.8850010633468628E-2</c:v>
                </c:pt>
                <c:pt idx="3">
                  <c:v>8.2300007343292236E-2</c:v>
                </c:pt>
                <c:pt idx="4">
                  <c:v>0.10879996418952942</c:v>
                </c:pt>
                <c:pt idx="5">
                  <c:v>0.12940001487731934</c:v>
                </c:pt>
                <c:pt idx="6">
                  <c:v>0.15429997444152832</c:v>
                </c:pt>
                <c:pt idx="7">
                  <c:v>0.17930001020431519</c:v>
                </c:pt>
                <c:pt idx="8">
                  <c:v>0.20340001583099365</c:v>
                </c:pt>
                <c:pt idx="9">
                  <c:v>0.2271999716758728</c:v>
                </c:pt>
                <c:pt idx="10">
                  <c:v>0.24935001134872437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101456"/>
        <c:axId val="287103808"/>
      </c:scatterChart>
      <c:valAx>
        <c:axId val="28710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03808"/>
        <c:crosses val="autoZero"/>
        <c:crossBetween val="midCat"/>
      </c:valAx>
      <c:valAx>
        <c:axId val="28710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0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783092738407698"/>
                  <c:y val="1.810185185185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'2'!$O$35:$O$45</c:f>
              <c:numCache>
                <c:formatCode>General</c:formatCode>
                <c:ptCount val="11"/>
                <c:pt idx="0">
                  <c:v>9.9956989288330078E-5</c:v>
                </c:pt>
                <c:pt idx="1">
                  <c:v>4.2949974536895752E-2</c:v>
                </c:pt>
                <c:pt idx="2">
                  <c:v>6.8850010633468628E-2</c:v>
                </c:pt>
                <c:pt idx="3">
                  <c:v>8.4000051021575928E-2</c:v>
                </c:pt>
                <c:pt idx="4">
                  <c:v>0.10859993100166321</c:v>
                </c:pt>
                <c:pt idx="5">
                  <c:v>0.13069999217987061</c:v>
                </c:pt>
                <c:pt idx="6">
                  <c:v>0.15620005130767822</c:v>
                </c:pt>
                <c:pt idx="7">
                  <c:v>0.18049997091293335</c:v>
                </c:pt>
                <c:pt idx="8">
                  <c:v>0.20340001583099365</c:v>
                </c:pt>
                <c:pt idx="9">
                  <c:v>0.22530001401901245</c:v>
                </c:pt>
                <c:pt idx="10">
                  <c:v>0.24665004014968872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413992"/>
        <c:axId val="399411640"/>
      </c:scatterChart>
      <c:valAx>
        <c:axId val="39941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11640"/>
        <c:crosses val="autoZero"/>
        <c:crossBetween val="midCat"/>
      </c:valAx>
      <c:valAx>
        <c:axId val="39941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1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371587926509188"/>
                  <c:y val="8.7546296296296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'2'!$O$51:$O$61</c:f>
              <c:numCache>
                <c:formatCode>General</c:formatCode>
                <c:ptCount val="11"/>
                <c:pt idx="0">
                  <c:v>1.4699995517730713E-2</c:v>
                </c:pt>
                <c:pt idx="1">
                  <c:v>6.3950002193450928E-2</c:v>
                </c:pt>
                <c:pt idx="2">
                  <c:v>9.6550077199935913E-2</c:v>
                </c:pt>
                <c:pt idx="3">
                  <c:v>0.11270004510879517</c:v>
                </c:pt>
                <c:pt idx="4">
                  <c:v>0.13099995255470276</c:v>
                </c:pt>
                <c:pt idx="5">
                  <c:v>0.15719997882843018</c:v>
                </c:pt>
                <c:pt idx="6">
                  <c:v>0.18219995498657227</c:v>
                </c:pt>
                <c:pt idx="7">
                  <c:v>0.20910006761550903</c:v>
                </c:pt>
                <c:pt idx="8">
                  <c:v>0.23160004615783691</c:v>
                </c:pt>
                <c:pt idx="9">
                  <c:v>0.25609999895095825</c:v>
                </c:pt>
                <c:pt idx="10">
                  <c:v>0.27605003118515015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412424"/>
        <c:axId val="399411248"/>
      </c:scatterChart>
      <c:valAx>
        <c:axId val="399412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11248"/>
        <c:crosses val="autoZero"/>
        <c:crossBetween val="midCat"/>
      </c:valAx>
      <c:valAx>
        <c:axId val="39941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12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71587926509186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'2'!$O$68:$O$78</c:f>
              <c:numCache>
                <c:formatCode>General</c:formatCode>
                <c:ptCount val="11"/>
                <c:pt idx="0">
                  <c:v>-8.3800017833709717E-2</c:v>
                </c:pt>
                <c:pt idx="1">
                  <c:v>-3.7149965763092041E-2</c:v>
                </c:pt>
                <c:pt idx="2">
                  <c:v>-1.264992356300354E-2</c:v>
                </c:pt>
                <c:pt idx="3">
                  <c:v>-6.499946117401123E-3</c:v>
                </c:pt>
                <c:pt idx="4">
                  <c:v>1.5399962663650513E-2</c:v>
                </c:pt>
                <c:pt idx="5">
                  <c:v>4.1399955749511719E-2</c:v>
                </c:pt>
                <c:pt idx="6">
                  <c:v>7.3300004005432129E-2</c:v>
                </c:pt>
                <c:pt idx="7">
                  <c:v>9.8900020122528076E-2</c:v>
                </c:pt>
                <c:pt idx="8">
                  <c:v>0.12800002098083496</c:v>
                </c:pt>
                <c:pt idx="9">
                  <c:v>0.15549999475479126</c:v>
                </c:pt>
                <c:pt idx="10">
                  <c:v>0.18244999647140503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415952"/>
        <c:axId val="399410072"/>
      </c:scatterChart>
      <c:valAx>
        <c:axId val="39941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10072"/>
        <c:crosses val="autoZero"/>
        <c:crossBetween val="midCat"/>
      </c:valAx>
      <c:valAx>
        <c:axId val="39941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1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204921259842517"/>
                  <c:y val="2.81900699912510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'2'!$O$85:$O$95</c:f>
              <c:numCache>
                <c:formatCode>General</c:formatCode>
                <c:ptCount val="11"/>
                <c:pt idx="0">
                  <c:v>8.899986743927002E-3</c:v>
                </c:pt>
                <c:pt idx="1">
                  <c:v>4.794996976852417E-2</c:v>
                </c:pt>
                <c:pt idx="2">
                  <c:v>8.6850017309188843E-2</c:v>
                </c:pt>
                <c:pt idx="3">
                  <c:v>0.11260002851486206</c:v>
                </c:pt>
                <c:pt idx="4">
                  <c:v>0.11379995942115784</c:v>
                </c:pt>
                <c:pt idx="5">
                  <c:v>0.10710000991821289</c:v>
                </c:pt>
                <c:pt idx="6">
                  <c:v>0.11259996891021729</c:v>
                </c:pt>
                <c:pt idx="7">
                  <c:v>0.14399999380111694</c:v>
                </c:pt>
                <c:pt idx="8">
                  <c:v>0.18250000476837158</c:v>
                </c:pt>
                <c:pt idx="9">
                  <c:v>0.21649998426437378</c:v>
                </c:pt>
                <c:pt idx="10">
                  <c:v>0.24774998426437378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413208"/>
        <c:axId val="399413600"/>
      </c:scatterChart>
      <c:valAx>
        <c:axId val="399413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13600"/>
        <c:crosses val="autoZero"/>
        <c:crossBetween val="midCat"/>
      </c:valAx>
      <c:valAx>
        <c:axId val="39941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13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9765529308836395E-2"/>
                  <c:y val="-0.35133092738407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'!$J$5:$J$15</c:f>
              <c:numCache>
                <c:formatCode>General</c:formatCode>
                <c:ptCount val="11"/>
                <c:pt idx="0">
                  <c:v>1.3585000038146973</c:v>
                </c:pt>
                <c:pt idx="1">
                  <c:v>1.3323999643325806</c:v>
                </c:pt>
                <c:pt idx="2">
                  <c:v>1.3130999803543091</c:v>
                </c:pt>
                <c:pt idx="3">
                  <c:v>1.3210999965667725</c:v>
                </c:pt>
                <c:pt idx="4">
                  <c:v>1.3200000524520874</c:v>
                </c:pt>
                <c:pt idx="5">
                  <c:v>1.3217999935150146</c:v>
                </c:pt>
                <c:pt idx="6">
                  <c:v>1.3198000192642212</c:v>
                </c:pt>
                <c:pt idx="7">
                  <c:v>1.3194999694824219</c:v>
                </c:pt>
                <c:pt idx="8">
                  <c:v>1.3198000192642212</c:v>
                </c:pt>
                <c:pt idx="9">
                  <c:v>1.3190000057220459</c:v>
                </c:pt>
                <c:pt idx="10">
                  <c:v>1.319100022315979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57680"/>
        <c:axId val="289056112"/>
      </c:scatterChart>
      <c:valAx>
        <c:axId val="28905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56112"/>
        <c:crosses val="autoZero"/>
        <c:crossBetween val="midCat"/>
      </c:valAx>
      <c:valAx>
        <c:axId val="2890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5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420997375328084"/>
                  <c:y val="-0.38901647710702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'!$R$5:$R$15</c:f>
              <c:numCache>
                <c:formatCode>General</c:formatCode>
                <c:ptCount val="11"/>
                <c:pt idx="0">
                  <c:v>1.0219000577926636</c:v>
                </c:pt>
                <c:pt idx="1">
                  <c:v>1.0023000240325928</c:v>
                </c:pt>
                <c:pt idx="2">
                  <c:v>0.99879997968673706</c:v>
                </c:pt>
                <c:pt idx="3">
                  <c:v>0.99709999561309814</c:v>
                </c:pt>
                <c:pt idx="4">
                  <c:v>0.99519997835159302</c:v>
                </c:pt>
                <c:pt idx="5">
                  <c:v>0.99559998512268066</c:v>
                </c:pt>
                <c:pt idx="6">
                  <c:v>0.993399977684021</c:v>
                </c:pt>
                <c:pt idx="7">
                  <c:v>0.99269998073577881</c:v>
                </c:pt>
                <c:pt idx="8">
                  <c:v>0.993399977684021</c:v>
                </c:pt>
                <c:pt idx="9">
                  <c:v>0.99220001697540283</c:v>
                </c:pt>
                <c:pt idx="10">
                  <c:v>0.99279999732971191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58072"/>
        <c:axId val="289062776"/>
      </c:scatterChart>
      <c:valAx>
        <c:axId val="289058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62776"/>
        <c:crosses val="autoZero"/>
        <c:crossBetween val="midCat"/>
      </c:valAx>
      <c:valAx>
        <c:axId val="28906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58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-0.14429998397827148</c:v>
                </c:pt>
                <c:pt idx="1">
                  <c:v>-0.13980007171630859</c:v>
                </c:pt>
                <c:pt idx="2">
                  <c:v>-0.12199997901916504</c:v>
                </c:pt>
                <c:pt idx="3">
                  <c:v>-0.10600006580352783</c:v>
                </c:pt>
                <c:pt idx="4">
                  <c:v>-9.010004997253418E-2</c:v>
                </c:pt>
                <c:pt idx="5">
                  <c:v>-7.0199966430664063E-2</c:v>
                </c:pt>
                <c:pt idx="6">
                  <c:v>-4.439997673034668E-2</c:v>
                </c:pt>
                <c:pt idx="7">
                  <c:v>-1.9699931144714355E-2</c:v>
                </c:pt>
                <c:pt idx="8">
                  <c:v>6.6000223159790039E-3</c:v>
                </c:pt>
                <c:pt idx="9">
                  <c:v>3.2600045204162598E-2</c:v>
                </c:pt>
                <c:pt idx="10">
                  <c:v>5.8499932289123535E-2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58856"/>
        <c:axId val="289059248"/>
      </c:scatterChart>
      <c:valAx>
        <c:axId val="289058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59248"/>
        <c:crosses val="autoZero"/>
        <c:crossBetween val="midCat"/>
      </c:valAx>
      <c:valAx>
        <c:axId val="2890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58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149365704286967"/>
                  <c:y val="8.2916666666666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-6.6999912261962891E-2</c:v>
                </c:pt>
                <c:pt idx="1">
                  <c:v>-5.3099989891052246E-2</c:v>
                </c:pt>
                <c:pt idx="2">
                  <c:v>-2.9600024223327637E-2</c:v>
                </c:pt>
                <c:pt idx="3">
                  <c:v>-1.6800045967102051E-2</c:v>
                </c:pt>
                <c:pt idx="4">
                  <c:v>6.2999725341796875E-3</c:v>
                </c:pt>
                <c:pt idx="5">
                  <c:v>2.5200009346008301E-2</c:v>
                </c:pt>
                <c:pt idx="6">
                  <c:v>4.9000024795532227E-2</c:v>
                </c:pt>
                <c:pt idx="7">
                  <c:v>7.2700023651123047E-2</c:v>
                </c:pt>
                <c:pt idx="8">
                  <c:v>9.6700072288513184E-2</c:v>
                </c:pt>
                <c:pt idx="9">
                  <c:v>0.11930000782012939</c:v>
                </c:pt>
                <c:pt idx="10">
                  <c:v>0.14160001277923584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60032"/>
        <c:axId val="289055720"/>
      </c:scatterChart>
      <c:valAx>
        <c:axId val="28906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55720"/>
        <c:crosses val="autoZero"/>
        <c:crossBetween val="midCat"/>
      </c:valAx>
      <c:valAx>
        <c:axId val="28905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6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-6.0799956321716309E-2</c:v>
                </c:pt>
                <c:pt idx="1">
                  <c:v>-5.000007152557373E-2</c:v>
                </c:pt>
                <c:pt idx="2">
                  <c:v>-2.9600024223327637E-2</c:v>
                </c:pt>
                <c:pt idx="3">
                  <c:v>-1.5100002288818359E-2</c:v>
                </c:pt>
                <c:pt idx="4">
                  <c:v>6.0999393463134766E-3</c:v>
                </c:pt>
                <c:pt idx="5">
                  <c:v>2.649998664855957E-2</c:v>
                </c:pt>
                <c:pt idx="6">
                  <c:v>5.0900101661682129E-2</c:v>
                </c:pt>
                <c:pt idx="7">
                  <c:v>7.3899984359741211E-2</c:v>
                </c:pt>
                <c:pt idx="8">
                  <c:v>9.6700072288513184E-2</c:v>
                </c:pt>
                <c:pt idx="9">
                  <c:v>0.11740005016326904</c:v>
                </c:pt>
                <c:pt idx="10">
                  <c:v>0.1389000415802002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61208"/>
        <c:axId val="287102632"/>
      </c:scatterChart>
      <c:valAx>
        <c:axId val="28906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02632"/>
        <c:crosses val="autoZero"/>
        <c:crossBetween val="midCat"/>
      </c:valAx>
      <c:valAx>
        <c:axId val="28710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61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-4.6199917793273926E-2</c:v>
                </c:pt>
                <c:pt idx="1">
                  <c:v>-2.9000043869018555E-2</c:v>
                </c:pt>
                <c:pt idx="2">
                  <c:v>-1.8999576568603516E-3</c:v>
                </c:pt>
                <c:pt idx="3">
                  <c:v>1.3599991798400879E-2</c:v>
                </c:pt>
                <c:pt idx="4">
                  <c:v>2.8499960899353027E-2</c:v>
                </c:pt>
                <c:pt idx="5">
                  <c:v>5.2999973297119141E-2</c:v>
                </c:pt>
                <c:pt idx="6">
                  <c:v>7.6900005340576172E-2</c:v>
                </c:pt>
                <c:pt idx="7">
                  <c:v>0.10250008106231689</c:v>
                </c:pt>
                <c:pt idx="8">
                  <c:v>0.12490010261535645</c:v>
                </c:pt>
                <c:pt idx="9">
                  <c:v>0.14820003509521484</c:v>
                </c:pt>
                <c:pt idx="10">
                  <c:v>0.16830003261566162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102240"/>
        <c:axId val="287106552"/>
      </c:scatterChart>
      <c:valAx>
        <c:axId val="28710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06552"/>
        <c:crosses val="autoZero"/>
        <c:crossBetween val="midCat"/>
      </c:valAx>
      <c:valAx>
        <c:axId val="28710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0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04921259842518"/>
                  <c:y val="0.12655584718576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-0.14469993114471436</c:v>
                </c:pt>
                <c:pt idx="1">
                  <c:v>-0.13010001182556152</c:v>
                </c:pt>
                <c:pt idx="2">
                  <c:v>-0.1110999584197998</c:v>
                </c:pt>
                <c:pt idx="3">
                  <c:v>-0.10559999942779541</c:v>
                </c:pt>
                <c:pt idx="4">
                  <c:v>-8.7100028991699219E-2</c:v>
                </c:pt>
                <c:pt idx="5">
                  <c:v>-6.2800049781799316E-2</c:v>
                </c:pt>
                <c:pt idx="6">
                  <c:v>-3.1999945640563965E-2</c:v>
                </c:pt>
                <c:pt idx="7">
                  <c:v>-7.6999664306640625E-3</c:v>
                </c:pt>
                <c:pt idx="8">
                  <c:v>2.1300077438354492E-2</c:v>
                </c:pt>
                <c:pt idx="9">
                  <c:v>4.7600030899047852E-2</c:v>
                </c:pt>
                <c:pt idx="10">
                  <c:v>7.4699997901916504E-2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103024"/>
        <c:axId val="287104592"/>
      </c:scatterChart>
      <c:valAx>
        <c:axId val="28710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04592"/>
        <c:crosses val="autoZero"/>
        <c:crossBetween val="midCat"/>
      </c:valAx>
      <c:valAx>
        <c:axId val="2871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0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991032370953631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-5.1999926567077637E-2</c:v>
                </c:pt>
                <c:pt idx="1">
                  <c:v>-4.5000076293945313E-2</c:v>
                </c:pt>
                <c:pt idx="2">
                  <c:v>-1.1600017547607422E-2</c:v>
                </c:pt>
                <c:pt idx="3">
                  <c:v>1.3499975204467773E-2</c:v>
                </c:pt>
                <c:pt idx="4">
                  <c:v>1.1299967765808105E-2</c:v>
                </c:pt>
                <c:pt idx="5">
                  <c:v>2.9000043869018555E-3</c:v>
                </c:pt>
                <c:pt idx="6">
                  <c:v>7.3000192642211914E-3</c:v>
                </c:pt>
                <c:pt idx="7">
                  <c:v>3.7400007247924805E-2</c:v>
                </c:pt>
                <c:pt idx="8">
                  <c:v>7.5800061225891113E-2</c:v>
                </c:pt>
                <c:pt idx="9">
                  <c:v>0.10860002040863037</c:v>
                </c:pt>
                <c:pt idx="10">
                  <c:v>0.13999998569488525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103416"/>
        <c:axId val="287107336"/>
      </c:scatterChart>
      <c:valAx>
        <c:axId val="287103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07336"/>
        <c:crosses val="autoZero"/>
        <c:crossBetween val="midCat"/>
      </c:valAx>
      <c:valAx>
        <c:axId val="28710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03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A2" sqref="A2:L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17</v>
      </c>
      <c r="B1" s="1">
        <v>1.2510999441146851</v>
      </c>
      <c r="C1" s="1">
        <v>1.2603000402450562</v>
      </c>
      <c r="D1" s="1">
        <v>1.2544000148773193</v>
      </c>
      <c r="E1" s="1">
        <v>1.2582000494003296</v>
      </c>
      <c r="F1" s="1">
        <v>1.2601000070571899</v>
      </c>
      <c r="G1" s="1">
        <v>1.2628999948501587</v>
      </c>
      <c r="H1" s="1">
        <v>1.2618999481201172</v>
      </c>
      <c r="I1" s="1">
        <v>1.2626999616622925</v>
      </c>
      <c r="J1" s="1">
        <v>1.2632999420166016</v>
      </c>
      <c r="K1" s="1">
        <v>1.2634999752044678</v>
      </c>
      <c r="L1" s="1">
        <v>1.263700008392334</v>
      </c>
    </row>
    <row r="2" spans="1:21" x14ac:dyDescent="0.3">
      <c r="A2" s="1" t="s">
        <v>18</v>
      </c>
      <c r="B2" s="1">
        <v>1.3585000038146973</v>
      </c>
      <c r="C2" s="1">
        <v>1.3323999643325806</v>
      </c>
      <c r="D2" s="1">
        <v>1.3130999803543091</v>
      </c>
      <c r="E2" s="1">
        <v>1.3210999965667725</v>
      </c>
      <c r="F2" s="1">
        <v>1.3200000524520874</v>
      </c>
      <c r="G2" s="1">
        <v>1.3217999935150146</v>
      </c>
      <c r="H2" s="1">
        <v>1.3198000192642212</v>
      </c>
      <c r="I2" s="1">
        <v>1.3194999694824219</v>
      </c>
      <c r="J2" s="1">
        <v>1.3198000192642212</v>
      </c>
      <c r="K2" s="1">
        <v>1.3190000057220459</v>
      </c>
      <c r="L2" s="1">
        <v>1.319100022315979</v>
      </c>
    </row>
    <row r="3" spans="1:21" x14ac:dyDescent="0.3">
      <c r="A3" s="1" t="s">
        <v>19</v>
      </c>
      <c r="B3" s="1">
        <v>1.0219000577926636</v>
      </c>
      <c r="C3" s="1">
        <v>1.0023000240325928</v>
      </c>
      <c r="D3" s="1">
        <v>0.99879997968673706</v>
      </c>
      <c r="E3" s="1">
        <v>0.99709999561309814</v>
      </c>
      <c r="F3" s="1">
        <v>0.99519997835159302</v>
      </c>
      <c r="G3" s="1">
        <v>0.99559998512268066</v>
      </c>
      <c r="H3" s="1">
        <v>0.993399977684021</v>
      </c>
      <c r="I3" s="1">
        <v>0.99269998073577881</v>
      </c>
      <c r="J3" s="1">
        <v>0.993399977684021</v>
      </c>
      <c r="K3" s="1">
        <v>0.99220001697540283</v>
      </c>
      <c r="L3" s="1">
        <v>0.99279999732971191</v>
      </c>
    </row>
    <row r="5" spans="1:21" x14ac:dyDescent="0.3">
      <c r="A5" s="2">
        <v>0</v>
      </c>
      <c r="B5" s="1">
        <v>1.2510999441146851</v>
      </c>
      <c r="I5" s="2">
        <v>0</v>
      </c>
      <c r="J5" s="1">
        <v>1.3585000038146973</v>
      </c>
      <c r="Q5" s="2">
        <v>0</v>
      </c>
      <c r="R5" s="1">
        <v>1.0219000577926636</v>
      </c>
    </row>
    <row r="6" spans="1:21" x14ac:dyDescent="0.3">
      <c r="A6" s="2">
        <v>3</v>
      </c>
      <c r="B6" s="1">
        <v>1.2603000402450562</v>
      </c>
      <c r="I6" s="2">
        <v>3</v>
      </c>
      <c r="J6" s="1">
        <v>1.3323999643325806</v>
      </c>
      <c r="Q6" s="2">
        <v>3</v>
      </c>
      <c r="R6" s="1">
        <v>1.0023000240325928</v>
      </c>
    </row>
    <row r="7" spans="1:21" x14ac:dyDescent="0.3">
      <c r="A7" s="2">
        <v>6</v>
      </c>
      <c r="B7" s="1">
        <v>1.2544000148773193</v>
      </c>
      <c r="I7" s="2">
        <v>6</v>
      </c>
      <c r="J7" s="1">
        <v>1.3130999803543091</v>
      </c>
      <c r="Q7" s="2">
        <v>6</v>
      </c>
      <c r="R7" s="1">
        <v>0.99879997968673706</v>
      </c>
    </row>
    <row r="8" spans="1:21" x14ac:dyDescent="0.3">
      <c r="A8" s="2">
        <v>9</v>
      </c>
      <c r="B8" s="1">
        <v>1.2582000494003296</v>
      </c>
      <c r="I8" s="2">
        <v>9</v>
      </c>
      <c r="J8" s="1">
        <v>1.3210999965667725</v>
      </c>
      <c r="Q8" s="2">
        <v>9</v>
      </c>
      <c r="R8" s="1">
        <v>0.99709999561309814</v>
      </c>
      <c r="U8" s="9"/>
    </row>
    <row r="9" spans="1:21" x14ac:dyDescent="0.3">
      <c r="A9" s="2">
        <v>12</v>
      </c>
      <c r="B9" s="1">
        <v>1.2601000070571899</v>
      </c>
      <c r="I9" s="2">
        <v>12</v>
      </c>
      <c r="J9" s="1">
        <v>1.3200000524520874</v>
      </c>
      <c r="Q9" s="2">
        <v>12</v>
      </c>
      <c r="R9" s="1">
        <v>0.99519997835159302</v>
      </c>
    </row>
    <row r="10" spans="1:21" x14ac:dyDescent="0.3">
      <c r="A10" s="2">
        <v>15</v>
      </c>
      <c r="B10" s="1">
        <v>1.2628999948501587</v>
      </c>
      <c r="I10" s="2">
        <v>15</v>
      </c>
      <c r="J10" s="1">
        <v>1.3217999935150146</v>
      </c>
      <c r="Q10" s="2">
        <v>15</v>
      </c>
      <c r="R10" s="1">
        <v>0.99559998512268066</v>
      </c>
    </row>
    <row r="11" spans="1:21" x14ac:dyDescent="0.3">
      <c r="A11" s="2">
        <v>18</v>
      </c>
      <c r="B11" s="1">
        <v>1.2618999481201172</v>
      </c>
      <c r="I11" s="2">
        <v>18</v>
      </c>
      <c r="J11" s="1">
        <v>1.3198000192642212</v>
      </c>
      <c r="Q11" s="2">
        <v>18</v>
      </c>
      <c r="R11" s="1">
        <v>0.993399977684021</v>
      </c>
    </row>
    <row r="12" spans="1:21" x14ac:dyDescent="0.3">
      <c r="A12" s="2">
        <v>21</v>
      </c>
      <c r="B12" s="1">
        <v>1.2626999616622925</v>
      </c>
      <c r="I12" s="2">
        <v>21</v>
      </c>
      <c r="J12" s="1">
        <v>1.3194999694824219</v>
      </c>
      <c r="Q12" s="2">
        <v>21</v>
      </c>
      <c r="R12" s="1">
        <v>0.99269998073577881</v>
      </c>
    </row>
    <row r="13" spans="1:21" x14ac:dyDescent="0.3">
      <c r="A13" s="2">
        <v>24</v>
      </c>
      <c r="B13" s="1">
        <v>1.2632999420166016</v>
      </c>
      <c r="I13" s="2">
        <v>24</v>
      </c>
      <c r="J13" s="1">
        <v>1.3198000192642212</v>
      </c>
      <c r="Q13" s="2">
        <v>24</v>
      </c>
      <c r="R13" s="1">
        <v>0.993399977684021</v>
      </c>
    </row>
    <row r="14" spans="1:21" x14ac:dyDescent="0.3">
      <c r="A14" s="2">
        <v>27</v>
      </c>
      <c r="B14" s="1">
        <v>1.2634999752044678</v>
      </c>
      <c r="I14" s="2">
        <v>27</v>
      </c>
      <c r="J14" s="1">
        <v>1.3190000057220459</v>
      </c>
      <c r="Q14" s="2">
        <v>27</v>
      </c>
      <c r="R14" s="1">
        <v>0.99220001697540283</v>
      </c>
    </row>
    <row r="15" spans="1:21" x14ac:dyDescent="0.3">
      <c r="A15" s="2">
        <v>30</v>
      </c>
      <c r="B15" s="1">
        <v>1.263700008392334</v>
      </c>
      <c r="I15" s="2">
        <v>30</v>
      </c>
      <c r="J15" s="1">
        <v>1.319100022315979</v>
      </c>
      <c r="Q15" s="2">
        <v>30</v>
      </c>
      <c r="R15" s="1">
        <v>0.99279999732971191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72" workbookViewId="0">
      <selection activeCell="K92" sqref="K92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21</v>
      </c>
      <c r="N3" s="2">
        <v>91153</v>
      </c>
    </row>
    <row r="4" spans="1:15" x14ac:dyDescent="0.3">
      <c r="A4" s="1" t="s">
        <v>11</v>
      </c>
      <c r="B4" s="1">
        <v>1.1067999601364136</v>
      </c>
      <c r="C4" s="1">
        <v>1.1204999685287476</v>
      </c>
      <c r="D4" s="1">
        <v>1.1324000358581543</v>
      </c>
      <c r="E4" s="1">
        <v>1.1521999835968018</v>
      </c>
      <c r="F4" s="1">
        <v>1.1699999570846558</v>
      </c>
      <c r="G4" s="1">
        <v>1.1927000284194946</v>
      </c>
      <c r="H4" s="1">
        <v>1.2174999713897705</v>
      </c>
      <c r="I4" s="1">
        <v>1.2430000305175781</v>
      </c>
      <c r="J4" s="1">
        <v>1.2698999643325806</v>
      </c>
      <c r="K4" s="1">
        <v>1.2961000204086304</v>
      </c>
      <c r="L4" s="1">
        <v>1.3221999406814575</v>
      </c>
      <c r="N4" s="2">
        <v>0</v>
      </c>
      <c r="O4" s="2">
        <v>-0.14429998397827148</v>
      </c>
    </row>
    <row r="5" spans="1:15" x14ac:dyDescent="0.3">
      <c r="A5" s="1" t="s">
        <v>17</v>
      </c>
      <c r="B5" s="1">
        <v>1.2510999441146851</v>
      </c>
      <c r="C5" s="1">
        <v>1.2603000402450562</v>
      </c>
      <c r="D5" s="1">
        <v>1.2544000148773193</v>
      </c>
      <c r="E5" s="1">
        <v>1.2582000494003296</v>
      </c>
      <c r="F5" s="1">
        <v>1.2601000070571899</v>
      </c>
      <c r="G5" s="1">
        <v>1.2628999948501587</v>
      </c>
      <c r="H5" s="1">
        <v>1.2618999481201172</v>
      </c>
      <c r="I5" s="1">
        <v>1.2626999616622925</v>
      </c>
      <c r="J5" s="1">
        <v>1.2632999420166016</v>
      </c>
      <c r="K5" s="1">
        <v>1.2634999752044678</v>
      </c>
      <c r="L5" s="1">
        <v>1.263700008392334</v>
      </c>
      <c r="N5" s="2">
        <v>3</v>
      </c>
      <c r="O5" s="2">
        <v>-0.13980007171630859</v>
      </c>
    </row>
    <row r="6" spans="1:15" x14ac:dyDescent="0.3">
      <c r="A6" s="3" t="s">
        <v>0</v>
      </c>
      <c r="B6" s="2">
        <f t="shared" ref="B6:L6" si="0">B4-B5</f>
        <v>-0.14429998397827148</v>
      </c>
      <c r="C6" s="2">
        <f t="shared" si="0"/>
        <v>-0.13980007171630859</v>
      </c>
      <c r="D6" s="2">
        <f t="shared" si="0"/>
        <v>-0.12199997901916504</v>
      </c>
      <c r="E6" s="2">
        <f t="shared" si="0"/>
        <v>-0.10600006580352783</v>
      </c>
      <c r="F6" s="2">
        <f t="shared" si="0"/>
        <v>-9.010004997253418E-2</v>
      </c>
      <c r="G6" s="2">
        <f t="shared" si="0"/>
        <v>-7.0199966430664063E-2</v>
      </c>
      <c r="H6" s="2">
        <f t="shared" si="0"/>
        <v>-4.439997673034668E-2</v>
      </c>
      <c r="I6" s="2">
        <f t="shared" si="0"/>
        <v>-1.9699931144714355E-2</v>
      </c>
      <c r="J6" s="2">
        <f t="shared" si="0"/>
        <v>6.6000223159790039E-3</v>
      </c>
      <c r="K6" s="2">
        <f t="shared" si="0"/>
        <v>3.2600045204162598E-2</v>
      </c>
      <c r="L6" s="2">
        <f t="shared" si="0"/>
        <v>5.8499932289123535E-2</v>
      </c>
      <c r="N6" s="2">
        <v>6</v>
      </c>
      <c r="O6" s="2">
        <v>-0.12199997901916504</v>
      </c>
    </row>
    <row r="7" spans="1:15" x14ac:dyDescent="0.3">
      <c r="N7" s="2">
        <v>9</v>
      </c>
      <c r="O7" s="2">
        <v>-0.10600006580352783</v>
      </c>
    </row>
    <row r="8" spans="1:15" x14ac:dyDescent="0.3">
      <c r="N8" s="2">
        <v>12</v>
      </c>
      <c r="O8" s="2">
        <v>-9.010004997253418E-2</v>
      </c>
    </row>
    <row r="9" spans="1:15" x14ac:dyDescent="0.3">
      <c r="N9" s="2">
        <v>15</v>
      </c>
      <c r="O9" s="2">
        <v>-7.0199966430664063E-2</v>
      </c>
    </row>
    <row r="10" spans="1:15" x14ac:dyDescent="0.3">
      <c r="N10" s="2">
        <v>18</v>
      </c>
      <c r="O10" s="2">
        <v>-4.439997673034668E-2</v>
      </c>
    </row>
    <row r="11" spans="1:15" x14ac:dyDescent="0.3">
      <c r="N11" s="2">
        <v>21</v>
      </c>
      <c r="O11" s="2">
        <v>-1.9699931144714355E-2</v>
      </c>
    </row>
    <row r="12" spans="1:15" x14ac:dyDescent="0.3">
      <c r="L12" s="12"/>
      <c r="N12" s="2">
        <v>24</v>
      </c>
      <c r="O12" s="2">
        <v>6.6000223159790039E-3</v>
      </c>
    </row>
    <row r="13" spans="1:15" x14ac:dyDescent="0.3">
      <c r="N13" s="2">
        <v>27</v>
      </c>
      <c r="O13" s="2">
        <v>3.2600045204162598E-2</v>
      </c>
    </row>
    <row r="14" spans="1:15" x14ac:dyDescent="0.3">
      <c r="N14" s="2">
        <v>30</v>
      </c>
      <c r="O14" s="2">
        <v>5.8499932289123535E-2</v>
      </c>
    </row>
    <row r="17" spans="1:15" x14ac:dyDescent="0.3">
      <c r="A17" s="10"/>
    </row>
    <row r="19" spans="1:15" x14ac:dyDescent="0.3">
      <c r="A19" s="1" t="s">
        <v>12</v>
      </c>
      <c r="B19" s="1">
        <v>1.1841000318527222</v>
      </c>
      <c r="C19" s="1">
        <v>1.2072000503540039</v>
      </c>
      <c r="D19" s="1">
        <v>1.2247999906539917</v>
      </c>
      <c r="E19" s="1">
        <v>1.2414000034332275</v>
      </c>
      <c r="F19" s="1">
        <v>1.2663999795913696</v>
      </c>
      <c r="G19" s="1">
        <v>1.288100004196167</v>
      </c>
      <c r="H19" s="1">
        <v>1.3108999729156494</v>
      </c>
      <c r="I19" s="1">
        <v>1.3353999853134155</v>
      </c>
      <c r="J19" s="1">
        <v>1.3600000143051147</v>
      </c>
      <c r="K19" s="1">
        <v>1.3827999830245972</v>
      </c>
      <c r="L19" s="1">
        <v>1.4053000211715698</v>
      </c>
      <c r="N19" s="2">
        <v>0</v>
      </c>
      <c r="O19" s="2">
        <v>-6.6999912261962891E-2</v>
      </c>
    </row>
    <row r="20" spans="1:15" x14ac:dyDescent="0.3">
      <c r="A20" s="1" t="s">
        <v>17</v>
      </c>
      <c r="B20" s="1">
        <v>1.2510999441146851</v>
      </c>
      <c r="C20" s="1">
        <v>1.2603000402450562</v>
      </c>
      <c r="D20" s="1">
        <v>1.2544000148773193</v>
      </c>
      <c r="E20" s="1">
        <v>1.2582000494003296</v>
      </c>
      <c r="F20" s="1">
        <v>1.2601000070571899</v>
      </c>
      <c r="G20" s="1">
        <v>1.2628999948501587</v>
      </c>
      <c r="H20" s="1">
        <v>1.2618999481201172</v>
      </c>
      <c r="I20" s="1">
        <v>1.2626999616622925</v>
      </c>
      <c r="J20" s="1">
        <v>1.2632999420166016</v>
      </c>
      <c r="K20" s="1">
        <v>1.2634999752044678</v>
      </c>
      <c r="L20" s="1">
        <v>1.263700008392334</v>
      </c>
      <c r="N20" s="2">
        <v>3</v>
      </c>
      <c r="O20" s="2">
        <v>-5.3099989891052246E-2</v>
      </c>
    </row>
    <row r="21" spans="1:15" x14ac:dyDescent="0.3">
      <c r="A21" s="3" t="s">
        <v>0</v>
      </c>
      <c r="B21" s="2">
        <f t="shared" ref="B21:L21" si="1">B19-B20</f>
        <v>-6.6999912261962891E-2</v>
      </c>
      <c r="C21" s="2">
        <f t="shared" si="1"/>
        <v>-5.3099989891052246E-2</v>
      </c>
      <c r="D21" s="2">
        <f t="shared" si="1"/>
        <v>-2.9600024223327637E-2</v>
      </c>
      <c r="E21" s="2">
        <f t="shared" si="1"/>
        <v>-1.6800045967102051E-2</v>
      </c>
      <c r="F21" s="2">
        <f t="shared" si="1"/>
        <v>6.2999725341796875E-3</v>
      </c>
      <c r="G21" s="2">
        <f t="shared" si="1"/>
        <v>2.5200009346008301E-2</v>
      </c>
      <c r="H21" s="2">
        <f t="shared" si="1"/>
        <v>4.9000024795532227E-2</v>
      </c>
      <c r="I21" s="2">
        <f t="shared" si="1"/>
        <v>7.2700023651123047E-2</v>
      </c>
      <c r="J21" s="2">
        <f t="shared" si="1"/>
        <v>9.6700072288513184E-2</v>
      </c>
      <c r="K21" s="2">
        <f t="shared" si="1"/>
        <v>0.11930000782012939</v>
      </c>
      <c r="L21" s="2">
        <f t="shared" si="1"/>
        <v>0.14160001277923584</v>
      </c>
      <c r="N21" s="2">
        <v>6</v>
      </c>
      <c r="O21" s="2">
        <v>-2.9600024223327637E-2</v>
      </c>
    </row>
    <row r="22" spans="1:15" x14ac:dyDescent="0.3">
      <c r="N22" s="2">
        <v>9</v>
      </c>
      <c r="O22" s="2">
        <v>-1.6800045967102051E-2</v>
      </c>
    </row>
    <row r="23" spans="1:15" x14ac:dyDescent="0.3">
      <c r="N23" s="2">
        <v>12</v>
      </c>
      <c r="O23" s="2">
        <v>6.2999725341796875E-3</v>
      </c>
    </row>
    <row r="24" spans="1:15" x14ac:dyDescent="0.3">
      <c r="N24" s="2">
        <v>15</v>
      </c>
      <c r="O24" s="2">
        <v>2.5200009346008301E-2</v>
      </c>
    </row>
    <row r="25" spans="1:15" x14ac:dyDescent="0.3">
      <c r="N25" s="2">
        <v>18</v>
      </c>
      <c r="O25" s="2">
        <v>4.9000024795532227E-2</v>
      </c>
    </row>
    <row r="26" spans="1:15" x14ac:dyDescent="0.3">
      <c r="N26" s="2">
        <v>21</v>
      </c>
      <c r="O26" s="2">
        <v>7.2700023651123047E-2</v>
      </c>
    </row>
    <row r="27" spans="1:15" x14ac:dyDescent="0.3">
      <c r="N27" s="2">
        <v>24</v>
      </c>
      <c r="O27" s="2">
        <v>9.6700072288513184E-2</v>
      </c>
    </row>
    <row r="28" spans="1:15" x14ac:dyDescent="0.3">
      <c r="N28" s="2">
        <v>27</v>
      </c>
      <c r="O28" s="2">
        <v>0.11930000782012939</v>
      </c>
    </row>
    <row r="29" spans="1:15" x14ac:dyDescent="0.3">
      <c r="N29" s="2">
        <v>30</v>
      </c>
      <c r="O29" s="2">
        <v>0.14160001277923584</v>
      </c>
    </row>
    <row r="35" spans="1:15" x14ac:dyDescent="0.3">
      <c r="A35" s="1" t="s">
        <v>13</v>
      </c>
      <c r="B35" s="1">
        <v>1.1902999877929687</v>
      </c>
      <c r="C35" s="1">
        <v>1.2102999687194824</v>
      </c>
      <c r="D35" s="1">
        <v>1.2247999906539917</v>
      </c>
      <c r="E35" s="1">
        <v>1.2431000471115112</v>
      </c>
      <c r="F35" s="1">
        <v>1.2661999464035034</v>
      </c>
      <c r="G35" s="1">
        <v>1.2893999814987183</v>
      </c>
      <c r="H35" s="1">
        <v>1.3128000497817993</v>
      </c>
      <c r="I35" s="1">
        <v>1.3365999460220337</v>
      </c>
      <c r="J35" s="1">
        <v>1.3600000143051147</v>
      </c>
      <c r="K35" s="1">
        <v>1.3809000253677368</v>
      </c>
      <c r="L35" s="1">
        <v>1.4026000499725342</v>
      </c>
      <c r="N35" s="2">
        <v>0</v>
      </c>
      <c r="O35" s="2">
        <v>-6.0799956321716309E-2</v>
      </c>
    </row>
    <row r="36" spans="1:15" x14ac:dyDescent="0.3">
      <c r="A36" s="1" t="s">
        <v>17</v>
      </c>
      <c r="B36" s="1">
        <v>1.2510999441146851</v>
      </c>
      <c r="C36" s="1">
        <v>1.2603000402450562</v>
      </c>
      <c r="D36" s="1">
        <v>1.2544000148773193</v>
      </c>
      <c r="E36" s="1">
        <v>1.2582000494003296</v>
      </c>
      <c r="F36" s="1">
        <v>1.2601000070571899</v>
      </c>
      <c r="G36" s="1">
        <v>1.2628999948501587</v>
      </c>
      <c r="H36" s="1">
        <v>1.2618999481201172</v>
      </c>
      <c r="I36" s="1">
        <v>1.2626999616622925</v>
      </c>
      <c r="J36" s="1">
        <v>1.2632999420166016</v>
      </c>
      <c r="K36" s="1">
        <v>1.2634999752044678</v>
      </c>
      <c r="L36" s="1">
        <v>1.263700008392334</v>
      </c>
      <c r="N36" s="2">
        <v>3</v>
      </c>
      <c r="O36" s="2">
        <v>-5.000007152557373E-2</v>
      </c>
    </row>
    <row r="37" spans="1:15" x14ac:dyDescent="0.3">
      <c r="A37" s="3" t="s">
        <v>0</v>
      </c>
      <c r="B37" s="2">
        <f t="shared" ref="B37:L37" si="2">B35-B36</f>
        <v>-6.0799956321716309E-2</v>
      </c>
      <c r="C37" s="2">
        <f t="shared" si="2"/>
        <v>-5.000007152557373E-2</v>
      </c>
      <c r="D37" s="2">
        <f t="shared" si="2"/>
        <v>-2.9600024223327637E-2</v>
      </c>
      <c r="E37" s="2">
        <f t="shared" si="2"/>
        <v>-1.5100002288818359E-2</v>
      </c>
      <c r="F37" s="2">
        <f t="shared" si="2"/>
        <v>6.0999393463134766E-3</v>
      </c>
      <c r="G37" s="2">
        <f t="shared" si="2"/>
        <v>2.649998664855957E-2</v>
      </c>
      <c r="H37" s="2">
        <f t="shared" si="2"/>
        <v>5.0900101661682129E-2</v>
      </c>
      <c r="I37" s="2">
        <f t="shared" si="2"/>
        <v>7.3899984359741211E-2</v>
      </c>
      <c r="J37" s="2">
        <f t="shared" si="2"/>
        <v>9.6700072288513184E-2</v>
      </c>
      <c r="K37" s="2">
        <f t="shared" si="2"/>
        <v>0.11740005016326904</v>
      </c>
      <c r="L37" s="2">
        <f t="shared" si="2"/>
        <v>0.1389000415802002</v>
      </c>
      <c r="N37" s="2">
        <v>6</v>
      </c>
      <c r="O37" s="2">
        <v>-2.9600024223327637E-2</v>
      </c>
    </row>
    <row r="38" spans="1:15" x14ac:dyDescent="0.3">
      <c r="N38" s="2">
        <v>9</v>
      </c>
      <c r="O38" s="2">
        <v>-1.5100002288818359E-2</v>
      </c>
    </row>
    <row r="39" spans="1:15" x14ac:dyDescent="0.3">
      <c r="N39" s="2">
        <v>12</v>
      </c>
      <c r="O39" s="2">
        <v>6.0999393463134766E-3</v>
      </c>
    </row>
    <row r="40" spans="1:15" x14ac:dyDescent="0.3">
      <c r="N40" s="2">
        <v>15</v>
      </c>
      <c r="O40" s="2">
        <v>2.649998664855957E-2</v>
      </c>
    </row>
    <row r="41" spans="1:15" x14ac:dyDescent="0.3">
      <c r="N41" s="2">
        <v>18</v>
      </c>
      <c r="O41" s="2">
        <v>5.0900101661682129E-2</v>
      </c>
    </row>
    <row r="42" spans="1:15" x14ac:dyDescent="0.3">
      <c r="N42" s="2">
        <v>21</v>
      </c>
      <c r="O42" s="2">
        <v>7.3899984359741211E-2</v>
      </c>
    </row>
    <row r="43" spans="1:15" x14ac:dyDescent="0.3">
      <c r="A43" s="8"/>
      <c r="N43" s="2">
        <v>24</v>
      </c>
      <c r="O43" s="2">
        <v>9.6700072288513184E-2</v>
      </c>
    </row>
    <row r="44" spans="1:15" x14ac:dyDescent="0.3">
      <c r="N44" s="2">
        <v>27</v>
      </c>
      <c r="O44" s="2">
        <v>0.11740005016326904</v>
      </c>
    </row>
    <row r="45" spans="1:15" x14ac:dyDescent="0.3">
      <c r="N45" s="2">
        <v>30</v>
      </c>
      <c r="O45" s="2">
        <v>0.1389000415802002</v>
      </c>
    </row>
    <row r="51" spans="1:15" x14ac:dyDescent="0.3">
      <c r="A51" s="1" t="s">
        <v>14</v>
      </c>
      <c r="B51" s="1">
        <v>1.2049000263214111</v>
      </c>
      <c r="C51" s="1">
        <v>1.2312999963760376</v>
      </c>
      <c r="D51" s="1">
        <v>1.252500057220459</v>
      </c>
      <c r="E51" s="1">
        <v>1.2718000411987305</v>
      </c>
      <c r="F51" s="1">
        <v>1.288599967956543</v>
      </c>
      <c r="G51" s="1">
        <v>1.3158999681472778</v>
      </c>
      <c r="H51" s="1">
        <v>1.3387999534606934</v>
      </c>
      <c r="I51" s="1">
        <v>1.3652000427246094</v>
      </c>
      <c r="J51" s="1">
        <v>1.388200044631958</v>
      </c>
      <c r="K51" s="1">
        <v>1.4117000102996826</v>
      </c>
      <c r="L51" s="1">
        <v>1.4320000410079956</v>
      </c>
      <c r="N51" s="2">
        <v>0</v>
      </c>
      <c r="O51" s="2">
        <v>-4.6199917793273926E-2</v>
      </c>
    </row>
    <row r="52" spans="1:15" x14ac:dyDescent="0.3">
      <c r="A52" s="1" t="s">
        <v>17</v>
      </c>
      <c r="B52" s="1">
        <v>1.2510999441146851</v>
      </c>
      <c r="C52" s="1">
        <v>1.2603000402450562</v>
      </c>
      <c r="D52" s="1">
        <v>1.2544000148773193</v>
      </c>
      <c r="E52" s="1">
        <v>1.2582000494003296</v>
      </c>
      <c r="F52" s="1">
        <v>1.2601000070571899</v>
      </c>
      <c r="G52" s="1">
        <v>1.2628999948501587</v>
      </c>
      <c r="H52" s="1">
        <v>1.2618999481201172</v>
      </c>
      <c r="I52" s="1">
        <v>1.2626999616622925</v>
      </c>
      <c r="J52" s="1">
        <v>1.2632999420166016</v>
      </c>
      <c r="K52" s="1">
        <v>1.2634999752044678</v>
      </c>
      <c r="L52" s="1">
        <v>1.263700008392334</v>
      </c>
      <c r="N52" s="2">
        <v>3</v>
      </c>
      <c r="O52" s="2">
        <v>-2.9000043869018555E-2</v>
      </c>
    </row>
    <row r="53" spans="1:15" x14ac:dyDescent="0.3">
      <c r="A53" s="3" t="s">
        <v>0</v>
      </c>
      <c r="B53" s="2">
        <f t="shared" ref="B53:L53" si="3">B51-B52</f>
        <v>-4.6199917793273926E-2</v>
      </c>
      <c r="C53" s="2">
        <f t="shared" si="3"/>
        <v>-2.9000043869018555E-2</v>
      </c>
      <c r="D53" s="2">
        <f t="shared" si="3"/>
        <v>-1.8999576568603516E-3</v>
      </c>
      <c r="E53" s="2">
        <f t="shared" si="3"/>
        <v>1.3599991798400879E-2</v>
      </c>
      <c r="F53" s="2">
        <f t="shared" si="3"/>
        <v>2.8499960899353027E-2</v>
      </c>
      <c r="G53" s="2">
        <f t="shared" si="3"/>
        <v>5.2999973297119141E-2</v>
      </c>
      <c r="H53" s="2">
        <f t="shared" si="3"/>
        <v>7.6900005340576172E-2</v>
      </c>
      <c r="I53" s="2">
        <f t="shared" si="3"/>
        <v>0.10250008106231689</v>
      </c>
      <c r="J53" s="2">
        <f t="shared" si="3"/>
        <v>0.12490010261535645</v>
      </c>
      <c r="K53" s="2">
        <f t="shared" si="3"/>
        <v>0.14820003509521484</v>
      </c>
      <c r="L53" s="2">
        <f t="shared" si="3"/>
        <v>0.16830003261566162</v>
      </c>
      <c r="N53" s="2">
        <v>6</v>
      </c>
      <c r="O53" s="2">
        <v>-1.8999576568603516E-3</v>
      </c>
    </row>
    <row r="54" spans="1:15" x14ac:dyDescent="0.3">
      <c r="N54" s="2">
        <v>9</v>
      </c>
      <c r="O54" s="2">
        <v>1.3599991798400879E-2</v>
      </c>
    </row>
    <row r="55" spans="1:15" x14ac:dyDescent="0.3">
      <c r="N55" s="2">
        <v>12</v>
      </c>
      <c r="O55" s="2">
        <v>2.8499960899353027E-2</v>
      </c>
    </row>
    <row r="56" spans="1:15" x14ac:dyDescent="0.3">
      <c r="N56" s="2">
        <v>15</v>
      </c>
      <c r="O56" s="2">
        <v>5.2999973297119141E-2</v>
      </c>
    </row>
    <row r="57" spans="1:15" x14ac:dyDescent="0.3">
      <c r="N57" s="2">
        <v>18</v>
      </c>
      <c r="O57" s="2">
        <v>7.6900005340576172E-2</v>
      </c>
    </row>
    <row r="58" spans="1:15" x14ac:dyDescent="0.3">
      <c r="N58" s="2">
        <v>21</v>
      </c>
      <c r="O58" s="2">
        <v>0.10250008106231689</v>
      </c>
    </row>
    <row r="59" spans="1:15" x14ac:dyDescent="0.3">
      <c r="N59" s="2">
        <v>24</v>
      </c>
      <c r="O59" s="2">
        <v>0.12490010261535645</v>
      </c>
    </row>
    <row r="60" spans="1:15" x14ac:dyDescent="0.3">
      <c r="N60" s="2">
        <v>27</v>
      </c>
      <c r="O60" s="2">
        <v>0.14820003509521484</v>
      </c>
    </row>
    <row r="61" spans="1:15" x14ac:dyDescent="0.3">
      <c r="N61" s="2">
        <v>30</v>
      </c>
      <c r="O61" s="2">
        <v>0.16830003261566162</v>
      </c>
    </row>
    <row r="68" spans="1:15" x14ac:dyDescent="0.3">
      <c r="A68" s="1" t="s">
        <v>15</v>
      </c>
      <c r="B68" s="1">
        <v>1.1064000129699707</v>
      </c>
      <c r="C68" s="1">
        <v>1.1302000284194946</v>
      </c>
      <c r="D68" s="1">
        <v>1.1433000564575195</v>
      </c>
      <c r="E68" s="1">
        <v>1.1526000499725342</v>
      </c>
      <c r="F68" s="1">
        <v>1.1729999780654907</v>
      </c>
      <c r="G68" s="1">
        <v>1.2000999450683594</v>
      </c>
      <c r="H68" s="1">
        <v>1.2299000024795532</v>
      </c>
      <c r="I68" s="1">
        <v>1.2549999952316284</v>
      </c>
      <c r="J68" s="1">
        <v>1.2846000194549561</v>
      </c>
      <c r="K68" s="1">
        <v>1.3111000061035156</v>
      </c>
      <c r="L68" s="1">
        <v>1.3384000062942505</v>
      </c>
      <c r="N68" s="2">
        <v>0</v>
      </c>
      <c r="O68" s="2">
        <v>-0.14469993114471436</v>
      </c>
    </row>
    <row r="69" spans="1:15" x14ac:dyDescent="0.3">
      <c r="A69" s="1" t="s">
        <v>17</v>
      </c>
      <c r="B69" s="1">
        <v>1.2510999441146851</v>
      </c>
      <c r="C69" s="1">
        <v>1.2603000402450562</v>
      </c>
      <c r="D69" s="1">
        <v>1.2544000148773193</v>
      </c>
      <c r="E69" s="1">
        <v>1.2582000494003296</v>
      </c>
      <c r="F69" s="1">
        <v>1.2601000070571899</v>
      </c>
      <c r="G69" s="1">
        <v>1.2628999948501587</v>
      </c>
      <c r="H69" s="1">
        <v>1.2618999481201172</v>
      </c>
      <c r="I69" s="1">
        <v>1.2626999616622925</v>
      </c>
      <c r="J69" s="1">
        <v>1.2632999420166016</v>
      </c>
      <c r="K69" s="1">
        <v>1.2634999752044678</v>
      </c>
      <c r="L69" s="1">
        <v>1.263700008392334</v>
      </c>
      <c r="N69" s="2">
        <v>3</v>
      </c>
      <c r="O69" s="2">
        <v>-0.13010001182556152</v>
      </c>
    </row>
    <row r="70" spans="1:15" x14ac:dyDescent="0.3">
      <c r="A70" s="3" t="s">
        <v>0</v>
      </c>
      <c r="B70" s="2">
        <f t="shared" ref="B70:L70" si="4">B68-B69</f>
        <v>-0.14469993114471436</v>
      </c>
      <c r="C70" s="2">
        <f t="shared" si="4"/>
        <v>-0.13010001182556152</v>
      </c>
      <c r="D70" s="2">
        <f t="shared" si="4"/>
        <v>-0.1110999584197998</v>
      </c>
      <c r="E70" s="2">
        <f t="shared" si="4"/>
        <v>-0.10559999942779541</v>
      </c>
      <c r="F70" s="2">
        <f t="shared" si="4"/>
        <v>-8.7100028991699219E-2</v>
      </c>
      <c r="G70" s="2">
        <f t="shared" si="4"/>
        <v>-6.2800049781799316E-2</v>
      </c>
      <c r="H70" s="2">
        <f t="shared" si="4"/>
        <v>-3.1999945640563965E-2</v>
      </c>
      <c r="I70" s="2">
        <f t="shared" si="4"/>
        <v>-7.6999664306640625E-3</v>
      </c>
      <c r="J70" s="2">
        <f t="shared" si="4"/>
        <v>2.1300077438354492E-2</v>
      </c>
      <c r="K70" s="2">
        <f t="shared" si="4"/>
        <v>4.7600030899047852E-2</v>
      </c>
      <c r="L70" s="2">
        <f t="shared" si="4"/>
        <v>7.4699997901916504E-2</v>
      </c>
      <c r="N70" s="2">
        <v>6</v>
      </c>
      <c r="O70" s="2">
        <v>-0.1110999584197998</v>
      </c>
    </row>
    <row r="71" spans="1:15" x14ac:dyDescent="0.3">
      <c r="N71" s="2">
        <v>9</v>
      </c>
      <c r="O71" s="2">
        <v>-0.10559999942779541</v>
      </c>
    </row>
    <row r="72" spans="1:15" x14ac:dyDescent="0.3">
      <c r="N72" s="2">
        <v>12</v>
      </c>
      <c r="O72" s="2">
        <v>-8.7100028991699219E-2</v>
      </c>
    </row>
    <row r="73" spans="1:15" x14ac:dyDescent="0.3">
      <c r="N73" s="2">
        <v>15</v>
      </c>
      <c r="O73" s="2">
        <v>-6.2800049781799316E-2</v>
      </c>
    </row>
    <row r="74" spans="1:15" x14ac:dyDescent="0.3">
      <c r="N74" s="2">
        <v>18</v>
      </c>
      <c r="O74" s="2">
        <v>-3.1999945640563965E-2</v>
      </c>
    </row>
    <row r="75" spans="1:15" x14ac:dyDescent="0.3">
      <c r="N75" s="2">
        <v>21</v>
      </c>
      <c r="O75" s="2">
        <v>-7.6999664306640625E-3</v>
      </c>
    </row>
    <row r="76" spans="1:15" x14ac:dyDescent="0.3">
      <c r="N76" s="2">
        <v>24</v>
      </c>
      <c r="O76" s="2">
        <v>2.1300077438354492E-2</v>
      </c>
    </row>
    <row r="77" spans="1:15" x14ac:dyDescent="0.3">
      <c r="N77" s="2">
        <v>27</v>
      </c>
      <c r="O77" s="2">
        <v>4.7600030899047852E-2</v>
      </c>
    </row>
    <row r="78" spans="1:15" x14ac:dyDescent="0.3">
      <c r="N78" s="2">
        <v>30</v>
      </c>
      <c r="O78" s="2">
        <v>7.4699997901916504E-2</v>
      </c>
    </row>
    <row r="85" spans="1:15" x14ac:dyDescent="0.3">
      <c r="A85" s="1" t="s">
        <v>16</v>
      </c>
      <c r="B85" s="1">
        <v>1.1991000175476074</v>
      </c>
      <c r="C85" s="1">
        <v>1.2152999639511108</v>
      </c>
      <c r="D85" s="1">
        <v>1.2427999973297119</v>
      </c>
      <c r="E85" s="1">
        <v>1.2717000246047974</v>
      </c>
      <c r="F85" s="1">
        <v>1.271399974822998</v>
      </c>
      <c r="G85" s="1">
        <v>1.2657999992370605</v>
      </c>
      <c r="H85" s="1">
        <v>1.2691999673843384</v>
      </c>
      <c r="I85" s="1">
        <v>1.3000999689102173</v>
      </c>
      <c r="J85" s="1">
        <v>1.3391000032424927</v>
      </c>
      <c r="K85" s="1">
        <v>1.3720999956130981</v>
      </c>
      <c r="L85" s="1">
        <v>1.4036999940872192</v>
      </c>
      <c r="N85" s="2">
        <v>0</v>
      </c>
      <c r="O85" s="2">
        <v>-5.1999926567077637E-2</v>
      </c>
    </row>
    <row r="86" spans="1:15" x14ac:dyDescent="0.3">
      <c r="A86" s="1" t="s">
        <v>17</v>
      </c>
      <c r="B86" s="1">
        <v>1.2510999441146851</v>
      </c>
      <c r="C86" s="1">
        <v>1.2603000402450562</v>
      </c>
      <c r="D86" s="1">
        <v>1.2544000148773193</v>
      </c>
      <c r="E86" s="1">
        <v>1.2582000494003296</v>
      </c>
      <c r="F86" s="1">
        <v>1.2601000070571899</v>
      </c>
      <c r="G86" s="1">
        <v>1.2628999948501587</v>
      </c>
      <c r="H86" s="1">
        <v>1.2618999481201172</v>
      </c>
      <c r="I86" s="1">
        <v>1.2626999616622925</v>
      </c>
      <c r="J86" s="1">
        <v>1.2632999420166016</v>
      </c>
      <c r="K86" s="1">
        <v>1.2634999752044678</v>
      </c>
      <c r="L86" s="1">
        <v>1.263700008392334</v>
      </c>
      <c r="N86" s="2">
        <v>3</v>
      </c>
      <c r="O86" s="2">
        <v>-4.5000076293945313E-2</v>
      </c>
    </row>
    <row r="87" spans="1:15" x14ac:dyDescent="0.3">
      <c r="A87" s="3" t="s">
        <v>0</v>
      </c>
      <c r="B87" s="2">
        <f t="shared" ref="B87:L87" si="5">B85-B86</f>
        <v>-5.1999926567077637E-2</v>
      </c>
      <c r="C87" s="2">
        <f t="shared" si="5"/>
        <v>-4.5000076293945313E-2</v>
      </c>
      <c r="D87" s="2">
        <f t="shared" si="5"/>
        <v>-1.1600017547607422E-2</v>
      </c>
      <c r="E87" s="2">
        <f t="shared" si="5"/>
        <v>1.3499975204467773E-2</v>
      </c>
      <c r="F87" s="2">
        <f t="shared" si="5"/>
        <v>1.1299967765808105E-2</v>
      </c>
      <c r="G87" s="2">
        <f t="shared" si="5"/>
        <v>2.9000043869018555E-3</v>
      </c>
      <c r="H87" s="2">
        <f t="shared" si="5"/>
        <v>7.3000192642211914E-3</v>
      </c>
      <c r="I87" s="2">
        <f t="shared" si="5"/>
        <v>3.7400007247924805E-2</v>
      </c>
      <c r="J87" s="2">
        <f t="shared" si="5"/>
        <v>7.5800061225891113E-2</v>
      </c>
      <c r="K87" s="2">
        <f t="shared" si="5"/>
        <v>0.10860002040863037</v>
      </c>
      <c r="L87" s="2">
        <f t="shared" si="5"/>
        <v>0.13999998569488525</v>
      </c>
      <c r="N87" s="2">
        <v>6</v>
      </c>
      <c r="O87" s="2">
        <v>-1.1600017547607422E-2</v>
      </c>
    </row>
    <row r="88" spans="1:15" x14ac:dyDescent="0.3">
      <c r="N88" s="2">
        <v>9</v>
      </c>
      <c r="O88" s="2">
        <v>1.3499975204467773E-2</v>
      </c>
    </row>
    <row r="89" spans="1:15" x14ac:dyDescent="0.3">
      <c r="N89" s="2">
        <v>12</v>
      </c>
      <c r="O89" s="2">
        <v>1.1299967765808105E-2</v>
      </c>
    </row>
    <row r="90" spans="1:15" x14ac:dyDescent="0.3">
      <c r="N90" s="2">
        <v>15</v>
      </c>
      <c r="O90" s="2">
        <v>2.9000043869018555E-3</v>
      </c>
    </row>
    <row r="91" spans="1:15" x14ac:dyDescent="0.3">
      <c r="N91" s="2">
        <v>18</v>
      </c>
      <c r="O91" s="2">
        <v>7.3000192642211914E-3</v>
      </c>
    </row>
    <row r="92" spans="1:15" x14ac:dyDescent="0.3">
      <c r="N92" s="2">
        <v>21</v>
      </c>
      <c r="O92" s="2">
        <v>3.7400007247924805E-2</v>
      </c>
    </row>
    <row r="93" spans="1:15" x14ac:dyDescent="0.3">
      <c r="N93" s="2">
        <v>24</v>
      </c>
      <c r="O93" s="2">
        <v>7.5800061225891113E-2</v>
      </c>
    </row>
    <row r="94" spans="1:15" x14ac:dyDescent="0.3">
      <c r="N94" s="2">
        <v>27</v>
      </c>
      <c r="O94" s="2">
        <v>0.10860002040863037</v>
      </c>
    </row>
    <row r="95" spans="1:15" x14ac:dyDescent="0.3">
      <c r="N95" s="2">
        <v>30</v>
      </c>
      <c r="O95" s="2">
        <v>0.13999998569488525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71" workbookViewId="0">
      <selection activeCell="K15" sqref="K15"/>
    </sheetView>
  </sheetViews>
  <sheetFormatPr defaultRowHeight="14.4" x14ac:dyDescent="0.3"/>
  <cols>
    <col min="1" max="1" width="12.88671875" style="1" bestFit="1" customWidth="1"/>
    <col min="2" max="2" width="13.88671875" style="1" customWidth="1"/>
    <col min="3" max="16384" width="8.88671875" style="1"/>
  </cols>
  <sheetData>
    <row r="3" spans="1:15" x14ac:dyDescent="0.3">
      <c r="A3" s="1" t="s">
        <v>22</v>
      </c>
      <c r="N3" s="2">
        <v>91161</v>
      </c>
    </row>
    <row r="4" spans="1:15" x14ac:dyDescent="0.3">
      <c r="A4" s="1" t="s">
        <v>11</v>
      </c>
      <c r="B4" s="1">
        <v>1.1067999601364136</v>
      </c>
      <c r="C4" s="1">
        <v>1.1204999685287476</v>
      </c>
      <c r="D4" s="1">
        <v>1.1324000358581543</v>
      </c>
      <c r="E4" s="1">
        <v>1.1521999835968018</v>
      </c>
      <c r="F4" s="1">
        <v>1.1699999570846558</v>
      </c>
      <c r="G4" s="1">
        <v>1.1927000284194946</v>
      </c>
      <c r="H4" s="1">
        <v>1.2174999713897705</v>
      </c>
      <c r="I4" s="1">
        <v>1.2430000305175781</v>
      </c>
      <c r="J4" s="1">
        <v>1.2698999643325806</v>
      </c>
      <c r="K4" s="1">
        <v>1.2961000204086304</v>
      </c>
      <c r="L4" s="1">
        <v>1.3221999406814575</v>
      </c>
      <c r="N4" s="2">
        <v>0</v>
      </c>
      <c r="O4" s="2">
        <v>-8.3400070667266846E-2</v>
      </c>
    </row>
    <row r="5" spans="1:15" x14ac:dyDescent="0.3">
      <c r="A5" s="1" t="s">
        <v>18</v>
      </c>
      <c r="B5" s="1">
        <v>1.3585000038146973</v>
      </c>
      <c r="C5" s="1">
        <v>1.3323999643325806</v>
      </c>
      <c r="D5" s="1">
        <v>1.3130999803543091</v>
      </c>
      <c r="E5" s="1">
        <v>1.3210999965667725</v>
      </c>
      <c r="F5" s="1">
        <v>1.3200000524520874</v>
      </c>
      <c r="G5" s="1">
        <v>1.3217999935150146</v>
      </c>
      <c r="H5" s="1">
        <v>1.3198000192642212</v>
      </c>
      <c r="I5" s="1">
        <v>1.3194999694824219</v>
      </c>
      <c r="J5" s="1">
        <v>1.3198000192642212</v>
      </c>
      <c r="K5" s="1">
        <v>1.3190000057220459</v>
      </c>
      <c r="L5" s="1">
        <v>1.319100022315979</v>
      </c>
      <c r="N5" s="2">
        <v>3</v>
      </c>
      <c r="O5" s="2">
        <v>-4.6850025653839111E-2</v>
      </c>
    </row>
    <row r="6" spans="1:15" x14ac:dyDescent="0.3">
      <c r="A6" s="1" t="s">
        <v>19</v>
      </c>
      <c r="B6" s="1">
        <v>1.0219000577926636</v>
      </c>
      <c r="C6" s="1">
        <v>1.0023000240325928</v>
      </c>
      <c r="D6" s="1">
        <v>0.99879997968673706</v>
      </c>
      <c r="E6" s="1">
        <v>0.99709999561309814</v>
      </c>
      <c r="F6" s="1">
        <v>0.99519997835159302</v>
      </c>
      <c r="G6" s="1">
        <v>0.99559998512268066</v>
      </c>
      <c r="H6" s="1">
        <v>0.993399977684021</v>
      </c>
      <c r="I6" s="1">
        <v>0.99269998073577881</v>
      </c>
      <c r="J6" s="1">
        <v>0.993399977684021</v>
      </c>
      <c r="K6" s="1">
        <v>0.99220001697540283</v>
      </c>
      <c r="L6" s="1">
        <v>0.99279999732971191</v>
      </c>
      <c r="N6" s="2">
        <v>6</v>
      </c>
      <c r="O6" s="2">
        <v>-2.3549944162368774E-2</v>
      </c>
    </row>
    <row r="7" spans="1:15" x14ac:dyDescent="0.3">
      <c r="A7" s="3" t="s">
        <v>0</v>
      </c>
      <c r="B7" s="2">
        <f>B4-(AVERAGE(B5:B6))</f>
        <v>-8.3400070667266846E-2</v>
      </c>
      <c r="C7" s="2">
        <f t="shared" ref="C7:L7" si="0">C4-(AVERAGE(C5:C6))</f>
        <v>-4.6850025653839111E-2</v>
      </c>
      <c r="D7" s="2">
        <f t="shared" si="0"/>
        <v>-2.3549944162368774E-2</v>
      </c>
      <c r="E7" s="2">
        <f t="shared" si="0"/>
        <v>-6.9000124931335449E-3</v>
      </c>
      <c r="F7" s="2">
        <f t="shared" si="0"/>
        <v>1.2399941682815552E-2</v>
      </c>
      <c r="G7" s="2">
        <f t="shared" si="0"/>
        <v>3.4000039100646973E-2</v>
      </c>
      <c r="H7" s="2">
        <f t="shared" si="0"/>
        <v>6.0899972915649414E-2</v>
      </c>
      <c r="I7" s="2">
        <f t="shared" si="0"/>
        <v>8.6900055408477783E-2</v>
      </c>
      <c r="J7" s="2">
        <f t="shared" si="0"/>
        <v>0.11329996585845947</v>
      </c>
      <c r="K7" s="2">
        <f t="shared" si="0"/>
        <v>0.14050000905990601</v>
      </c>
      <c r="L7" s="2">
        <f t="shared" si="0"/>
        <v>0.16624993085861206</v>
      </c>
      <c r="N7" s="2">
        <v>9</v>
      </c>
      <c r="O7" s="2">
        <v>-6.9000124931335449E-3</v>
      </c>
    </row>
    <row r="8" spans="1:15" x14ac:dyDescent="0.3">
      <c r="N8" s="2">
        <v>12</v>
      </c>
      <c r="O8" s="2">
        <v>1.2399941682815552E-2</v>
      </c>
    </row>
    <row r="9" spans="1:15" x14ac:dyDescent="0.3">
      <c r="N9" s="2">
        <v>15</v>
      </c>
      <c r="O9" s="2">
        <v>3.4000039100646973E-2</v>
      </c>
    </row>
    <row r="10" spans="1:15" x14ac:dyDescent="0.3">
      <c r="N10" s="2">
        <v>18</v>
      </c>
      <c r="O10" s="2">
        <v>6.0899972915649414E-2</v>
      </c>
    </row>
    <row r="11" spans="1:15" x14ac:dyDescent="0.3">
      <c r="N11" s="2">
        <v>21</v>
      </c>
      <c r="O11" s="2">
        <v>8.6900055408477783E-2</v>
      </c>
    </row>
    <row r="12" spans="1:15" x14ac:dyDescent="0.3">
      <c r="N12" s="2">
        <v>24</v>
      </c>
      <c r="O12" s="2">
        <v>0.11329996585845947</v>
      </c>
    </row>
    <row r="13" spans="1:15" x14ac:dyDescent="0.3">
      <c r="N13" s="2">
        <v>27</v>
      </c>
      <c r="O13" s="2">
        <v>0.14050000905990601</v>
      </c>
    </row>
    <row r="14" spans="1:15" x14ac:dyDescent="0.3">
      <c r="N14" s="2">
        <v>30</v>
      </c>
      <c r="O14" s="2">
        <v>0.16624993085861206</v>
      </c>
    </row>
    <row r="19" spans="1:15" x14ac:dyDescent="0.3">
      <c r="A19" s="1" t="s">
        <v>12</v>
      </c>
      <c r="B19" s="1">
        <v>1.1841000318527222</v>
      </c>
      <c r="C19" s="1">
        <v>1.2072000503540039</v>
      </c>
      <c r="D19" s="1">
        <v>1.2247999906539917</v>
      </c>
      <c r="E19" s="1">
        <v>1.2414000034332275</v>
      </c>
      <c r="F19" s="1">
        <v>1.2663999795913696</v>
      </c>
      <c r="G19" s="1">
        <v>1.288100004196167</v>
      </c>
      <c r="H19" s="1">
        <v>1.3108999729156494</v>
      </c>
      <c r="I19" s="1">
        <v>1.3353999853134155</v>
      </c>
      <c r="J19" s="1">
        <v>1.3600000143051147</v>
      </c>
      <c r="K19" s="1">
        <v>1.3827999830245972</v>
      </c>
      <c r="L19" s="1">
        <v>1.4053000211715698</v>
      </c>
      <c r="N19" s="2">
        <v>0</v>
      </c>
      <c r="O19" s="2">
        <v>-6.099998950958252E-3</v>
      </c>
    </row>
    <row r="20" spans="1:15" x14ac:dyDescent="0.3">
      <c r="A20" s="1" t="s">
        <v>18</v>
      </c>
      <c r="B20" s="1">
        <v>1.3585000038146973</v>
      </c>
      <c r="C20" s="1">
        <v>1.3323999643325806</v>
      </c>
      <c r="D20" s="1">
        <v>1.3130999803543091</v>
      </c>
      <c r="E20" s="1">
        <v>1.3210999965667725</v>
      </c>
      <c r="F20" s="1">
        <v>1.3200000524520874</v>
      </c>
      <c r="G20" s="1">
        <v>1.3217999935150146</v>
      </c>
      <c r="H20" s="1">
        <v>1.3198000192642212</v>
      </c>
      <c r="I20" s="1">
        <v>1.3194999694824219</v>
      </c>
      <c r="J20" s="1">
        <v>1.3198000192642212</v>
      </c>
      <c r="K20" s="1">
        <v>1.3190000057220459</v>
      </c>
      <c r="L20" s="1">
        <v>1.319100022315979</v>
      </c>
      <c r="N20" s="2">
        <v>3</v>
      </c>
      <c r="O20" s="2">
        <v>3.9850056171417236E-2</v>
      </c>
    </row>
    <row r="21" spans="1:15" x14ac:dyDescent="0.3">
      <c r="A21" s="1" t="s">
        <v>19</v>
      </c>
      <c r="B21" s="1">
        <v>1.0219000577926636</v>
      </c>
      <c r="C21" s="1">
        <v>1.0023000240325928</v>
      </c>
      <c r="D21" s="1">
        <v>0.99879997968673706</v>
      </c>
      <c r="E21" s="1">
        <v>0.99709999561309814</v>
      </c>
      <c r="F21" s="1">
        <v>0.99519997835159302</v>
      </c>
      <c r="G21" s="1">
        <v>0.99559998512268066</v>
      </c>
      <c r="H21" s="1">
        <v>0.993399977684021</v>
      </c>
      <c r="I21" s="1">
        <v>0.99269998073577881</v>
      </c>
      <c r="J21" s="1">
        <v>0.993399977684021</v>
      </c>
      <c r="K21" s="1">
        <v>0.99220001697540283</v>
      </c>
      <c r="L21" s="1">
        <v>0.99279999732971191</v>
      </c>
      <c r="N21" s="2">
        <v>6</v>
      </c>
      <c r="O21" s="2">
        <v>6.8850010633468628E-2</v>
      </c>
    </row>
    <row r="22" spans="1:15" x14ac:dyDescent="0.3">
      <c r="A22" s="3" t="s">
        <v>0</v>
      </c>
      <c r="B22" s="2">
        <f>B19-(AVERAGE(B20:B21))</f>
        <v>-6.099998950958252E-3</v>
      </c>
      <c r="C22" s="2">
        <f t="shared" ref="C22:L22" si="1">C19-(AVERAGE(C20:C21))</f>
        <v>3.9850056171417236E-2</v>
      </c>
      <c r="D22" s="2">
        <f t="shared" si="1"/>
        <v>6.8850010633468628E-2</v>
      </c>
      <c r="E22" s="2">
        <f t="shared" si="1"/>
        <v>8.2300007343292236E-2</v>
      </c>
      <c r="F22" s="2">
        <f t="shared" si="1"/>
        <v>0.10879996418952942</v>
      </c>
      <c r="G22" s="2">
        <f t="shared" si="1"/>
        <v>0.12940001487731934</v>
      </c>
      <c r="H22" s="2">
        <f t="shared" si="1"/>
        <v>0.15429997444152832</v>
      </c>
      <c r="I22" s="2">
        <f t="shared" si="1"/>
        <v>0.17930001020431519</v>
      </c>
      <c r="J22" s="2">
        <f t="shared" si="1"/>
        <v>0.20340001583099365</v>
      </c>
      <c r="K22" s="2">
        <f t="shared" si="1"/>
        <v>0.2271999716758728</v>
      </c>
      <c r="L22" s="2">
        <f t="shared" si="1"/>
        <v>0.24935001134872437</v>
      </c>
      <c r="N22" s="2">
        <v>9</v>
      </c>
      <c r="O22" s="2">
        <v>8.2300007343292236E-2</v>
      </c>
    </row>
    <row r="23" spans="1:15" x14ac:dyDescent="0.3">
      <c r="N23" s="2">
        <v>12</v>
      </c>
      <c r="O23" s="2">
        <v>0.10879996418952942</v>
      </c>
    </row>
    <row r="24" spans="1:15" x14ac:dyDescent="0.3">
      <c r="N24" s="2">
        <v>15</v>
      </c>
      <c r="O24" s="2">
        <v>0.12940001487731934</v>
      </c>
    </row>
    <row r="25" spans="1:15" x14ac:dyDescent="0.3">
      <c r="N25" s="2">
        <v>18</v>
      </c>
      <c r="O25" s="2">
        <v>0.15429997444152832</v>
      </c>
    </row>
    <row r="26" spans="1:15" x14ac:dyDescent="0.3">
      <c r="N26" s="2">
        <v>21</v>
      </c>
      <c r="O26" s="2">
        <v>0.17930001020431519</v>
      </c>
    </row>
    <row r="27" spans="1:15" x14ac:dyDescent="0.3">
      <c r="N27" s="2">
        <v>24</v>
      </c>
      <c r="O27" s="2">
        <v>0.20340001583099365</v>
      </c>
    </row>
    <row r="28" spans="1:15" x14ac:dyDescent="0.3">
      <c r="N28" s="2">
        <v>27</v>
      </c>
      <c r="O28" s="2">
        <v>0.2271999716758728</v>
      </c>
    </row>
    <row r="29" spans="1:15" x14ac:dyDescent="0.3">
      <c r="N29" s="2">
        <v>30</v>
      </c>
      <c r="O29" s="2">
        <v>0.24935001134872437</v>
      </c>
    </row>
    <row r="35" spans="1:15" x14ac:dyDescent="0.3">
      <c r="A35" s="1" t="s">
        <v>13</v>
      </c>
      <c r="B35" s="13">
        <v>1.1902999877929687</v>
      </c>
      <c r="C35" s="1">
        <v>1.2102999687194824</v>
      </c>
      <c r="D35" s="1">
        <v>1.2247999906539917</v>
      </c>
      <c r="E35" s="1">
        <v>1.2431000471115112</v>
      </c>
      <c r="F35" s="1">
        <v>1.2661999464035034</v>
      </c>
      <c r="G35" s="1">
        <v>1.2893999814987183</v>
      </c>
      <c r="H35" s="1">
        <v>1.3128000497817993</v>
      </c>
      <c r="I35" s="1">
        <v>1.3365999460220337</v>
      </c>
      <c r="J35" s="1">
        <v>1.3600000143051147</v>
      </c>
      <c r="K35" s="1">
        <v>1.3809000253677368</v>
      </c>
      <c r="L35" s="1">
        <v>1.4026000499725342</v>
      </c>
      <c r="N35" s="2">
        <v>0</v>
      </c>
      <c r="O35" s="2">
        <v>9.9956989288330078E-5</v>
      </c>
    </row>
    <row r="36" spans="1:15" x14ac:dyDescent="0.3">
      <c r="A36" s="1" t="s">
        <v>18</v>
      </c>
      <c r="B36" s="13">
        <v>1.3585000038146973</v>
      </c>
      <c r="C36" s="1">
        <v>1.3323999643325806</v>
      </c>
      <c r="D36" s="1">
        <v>1.3130999803543091</v>
      </c>
      <c r="E36" s="1">
        <v>1.3210999965667725</v>
      </c>
      <c r="F36" s="1">
        <v>1.3200000524520874</v>
      </c>
      <c r="G36" s="1">
        <v>1.3217999935150146</v>
      </c>
      <c r="H36" s="1">
        <v>1.3198000192642212</v>
      </c>
      <c r="I36" s="1">
        <v>1.3194999694824219</v>
      </c>
      <c r="J36" s="1">
        <v>1.3198000192642212</v>
      </c>
      <c r="K36" s="1">
        <v>1.3190000057220459</v>
      </c>
      <c r="L36" s="1">
        <v>1.319100022315979</v>
      </c>
      <c r="N36" s="2">
        <v>3</v>
      </c>
      <c r="O36" s="2">
        <v>4.2949974536895752E-2</v>
      </c>
    </row>
    <row r="37" spans="1:15" x14ac:dyDescent="0.3">
      <c r="A37" s="1" t="s">
        <v>19</v>
      </c>
      <c r="B37" s="13">
        <v>1.0219000577926636</v>
      </c>
      <c r="C37" s="1">
        <v>1.0023000240325928</v>
      </c>
      <c r="D37" s="1">
        <v>0.99879997968673706</v>
      </c>
      <c r="E37" s="1">
        <v>0.99709999561309814</v>
      </c>
      <c r="F37" s="1">
        <v>0.99519997835159302</v>
      </c>
      <c r="G37" s="1">
        <v>0.99559998512268066</v>
      </c>
      <c r="H37" s="1">
        <v>0.993399977684021</v>
      </c>
      <c r="I37" s="1">
        <v>0.99269998073577881</v>
      </c>
      <c r="J37" s="1">
        <v>0.993399977684021</v>
      </c>
      <c r="K37" s="1">
        <v>0.99220001697540283</v>
      </c>
      <c r="L37" s="1">
        <v>0.99279999732971191</v>
      </c>
      <c r="N37" s="2">
        <v>6</v>
      </c>
      <c r="O37" s="2">
        <v>6.8850010633468628E-2</v>
      </c>
    </row>
    <row r="38" spans="1:15" x14ac:dyDescent="0.3">
      <c r="A38" s="3" t="s">
        <v>0</v>
      </c>
      <c r="B38" s="14">
        <f>B35-(AVERAGE(B36:B37))</f>
        <v>9.9956989288330078E-5</v>
      </c>
      <c r="C38" s="2">
        <f t="shared" ref="C38:L38" si="2">C35-(AVERAGE(C36:C37))</f>
        <v>4.2949974536895752E-2</v>
      </c>
      <c r="D38" s="2">
        <f t="shared" si="2"/>
        <v>6.8850010633468628E-2</v>
      </c>
      <c r="E38" s="2">
        <f t="shared" si="2"/>
        <v>8.4000051021575928E-2</v>
      </c>
      <c r="F38" s="2">
        <f t="shared" si="2"/>
        <v>0.10859993100166321</v>
      </c>
      <c r="G38" s="2">
        <f t="shared" si="2"/>
        <v>0.13069999217987061</v>
      </c>
      <c r="H38" s="2">
        <f t="shared" si="2"/>
        <v>0.15620005130767822</v>
      </c>
      <c r="I38" s="2">
        <f t="shared" si="2"/>
        <v>0.18049997091293335</v>
      </c>
      <c r="J38" s="2">
        <f t="shared" si="2"/>
        <v>0.20340001583099365</v>
      </c>
      <c r="K38" s="2">
        <f t="shared" si="2"/>
        <v>0.22530001401901245</v>
      </c>
      <c r="L38" s="2">
        <f t="shared" si="2"/>
        <v>0.24665004014968872</v>
      </c>
      <c r="N38" s="2">
        <v>9</v>
      </c>
      <c r="O38" s="2">
        <v>8.4000051021575928E-2</v>
      </c>
    </row>
    <row r="39" spans="1:15" x14ac:dyDescent="0.3">
      <c r="N39" s="2">
        <v>12</v>
      </c>
      <c r="O39" s="2">
        <v>0.10859993100166321</v>
      </c>
    </row>
    <row r="40" spans="1:15" x14ac:dyDescent="0.3">
      <c r="N40" s="2">
        <v>15</v>
      </c>
      <c r="O40" s="2">
        <v>0.13069999217987061</v>
      </c>
    </row>
    <row r="41" spans="1:15" x14ac:dyDescent="0.3">
      <c r="N41" s="2">
        <v>18</v>
      </c>
      <c r="O41" s="2">
        <v>0.15620005130767822</v>
      </c>
    </row>
    <row r="42" spans="1:15" x14ac:dyDescent="0.3">
      <c r="N42" s="2">
        <v>21</v>
      </c>
      <c r="O42" s="2">
        <v>0.18049997091293335</v>
      </c>
    </row>
    <row r="43" spans="1:15" x14ac:dyDescent="0.3">
      <c r="A43" s="8"/>
      <c r="N43" s="2">
        <v>24</v>
      </c>
      <c r="O43" s="2">
        <v>0.20340001583099365</v>
      </c>
    </row>
    <row r="44" spans="1:15" x14ac:dyDescent="0.3">
      <c r="N44" s="2">
        <v>27</v>
      </c>
      <c r="O44" s="2">
        <v>0.22530001401901245</v>
      </c>
    </row>
    <row r="45" spans="1:15" x14ac:dyDescent="0.3">
      <c r="N45" s="2">
        <v>30</v>
      </c>
      <c r="O45" s="2">
        <v>0.24665004014968872</v>
      </c>
    </row>
    <row r="51" spans="1:15" x14ac:dyDescent="0.3">
      <c r="A51" s="1" t="s">
        <v>14</v>
      </c>
      <c r="B51" s="1">
        <v>1.2049000263214111</v>
      </c>
      <c r="C51" s="1">
        <v>1.2312999963760376</v>
      </c>
      <c r="D51" s="1">
        <v>1.252500057220459</v>
      </c>
      <c r="E51" s="1">
        <v>1.2718000411987305</v>
      </c>
      <c r="F51" s="1">
        <v>1.288599967956543</v>
      </c>
      <c r="G51" s="1">
        <v>1.3158999681472778</v>
      </c>
      <c r="H51" s="1">
        <v>1.3387999534606934</v>
      </c>
      <c r="I51" s="1">
        <v>1.3652000427246094</v>
      </c>
      <c r="J51" s="1">
        <v>1.388200044631958</v>
      </c>
      <c r="K51" s="1">
        <v>1.4117000102996826</v>
      </c>
      <c r="L51" s="1">
        <v>1.4320000410079956</v>
      </c>
      <c r="N51" s="2">
        <v>0</v>
      </c>
      <c r="O51" s="2">
        <v>1.4699995517730713E-2</v>
      </c>
    </row>
    <row r="52" spans="1:15" x14ac:dyDescent="0.3">
      <c r="A52" s="1" t="s">
        <v>18</v>
      </c>
      <c r="B52" s="1">
        <v>1.3585000038146973</v>
      </c>
      <c r="C52" s="1">
        <v>1.3323999643325806</v>
      </c>
      <c r="D52" s="1">
        <v>1.3130999803543091</v>
      </c>
      <c r="E52" s="1">
        <v>1.3210999965667725</v>
      </c>
      <c r="F52" s="1">
        <v>1.3200000524520874</v>
      </c>
      <c r="G52" s="1">
        <v>1.3217999935150146</v>
      </c>
      <c r="H52" s="1">
        <v>1.3198000192642212</v>
      </c>
      <c r="I52" s="1">
        <v>1.3194999694824219</v>
      </c>
      <c r="J52" s="1">
        <v>1.3198000192642212</v>
      </c>
      <c r="K52" s="1">
        <v>1.3190000057220459</v>
      </c>
      <c r="L52" s="1">
        <v>1.319100022315979</v>
      </c>
      <c r="N52" s="2">
        <v>3</v>
      </c>
      <c r="O52" s="2">
        <v>6.3950002193450928E-2</v>
      </c>
    </row>
    <row r="53" spans="1:15" x14ac:dyDescent="0.3">
      <c r="A53" s="1" t="s">
        <v>19</v>
      </c>
      <c r="B53" s="1">
        <v>1.0219000577926636</v>
      </c>
      <c r="C53" s="1">
        <v>1.0023000240325928</v>
      </c>
      <c r="D53" s="1">
        <v>0.99879997968673706</v>
      </c>
      <c r="E53" s="1">
        <v>0.99709999561309814</v>
      </c>
      <c r="F53" s="1">
        <v>0.99519997835159302</v>
      </c>
      <c r="G53" s="1">
        <v>0.99559998512268066</v>
      </c>
      <c r="H53" s="1">
        <v>0.993399977684021</v>
      </c>
      <c r="I53" s="1">
        <v>0.99269998073577881</v>
      </c>
      <c r="J53" s="1">
        <v>0.993399977684021</v>
      </c>
      <c r="K53" s="1">
        <v>0.99220001697540283</v>
      </c>
      <c r="L53" s="1">
        <v>0.99279999732971191</v>
      </c>
      <c r="N53" s="2">
        <v>6</v>
      </c>
      <c r="O53" s="2">
        <v>9.6550077199935913E-2</v>
      </c>
    </row>
    <row r="54" spans="1:15" x14ac:dyDescent="0.3">
      <c r="A54" s="3" t="s">
        <v>0</v>
      </c>
      <c r="B54" s="2">
        <f>B51-(AVERAGE(B52:B53))</f>
        <v>1.4699995517730713E-2</v>
      </c>
      <c r="C54" s="2">
        <f t="shared" ref="C54:K54" si="3">C51-(AVERAGE(C52:C53))</f>
        <v>6.3950002193450928E-2</v>
      </c>
      <c r="D54" s="2">
        <f t="shared" si="3"/>
        <v>9.6550077199935913E-2</v>
      </c>
      <c r="E54" s="2">
        <f t="shared" si="3"/>
        <v>0.11270004510879517</v>
      </c>
      <c r="F54" s="2">
        <f t="shared" si="3"/>
        <v>0.13099995255470276</v>
      </c>
      <c r="G54" s="2">
        <f t="shared" si="3"/>
        <v>0.15719997882843018</v>
      </c>
      <c r="H54" s="2">
        <f t="shared" si="3"/>
        <v>0.18219995498657227</v>
      </c>
      <c r="I54" s="2">
        <f t="shared" si="3"/>
        <v>0.20910006761550903</v>
      </c>
      <c r="J54" s="2">
        <f t="shared" si="3"/>
        <v>0.23160004615783691</v>
      </c>
      <c r="K54" s="2">
        <f t="shared" si="3"/>
        <v>0.25609999895095825</v>
      </c>
      <c r="L54" s="2">
        <f>L51-(AVERAGE(L52:L53))</f>
        <v>0.27605003118515015</v>
      </c>
      <c r="N54" s="2">
        <v>9</v>
      </c>
      <c r="O54" s="2">
        <v>0.11270004510879517</v>
      </c>
    </row>
    <row r="55" spans="1:15" x14ac:dyDescent="0.3">
      <c r="N55" s="2">
        <v>12</v>
      </c>
      <c r="O55" s="2">
        <v>0.13099995255470276</v>
      </c>
    </row>
    <row r="56" spans="1:15" x14ac:dyDescent="0.3">
      <c r="N56" s="2">
        <v>15</v>
      </c>
      <c r="O56" s="2">
        <v>0.15719997882843018</v>
      </c>
    </row>
    <row r="57" spans="1:15" x14ac:dyDescent="0.3">
      <c r="N57" s="2">
        <v>18</v>
      </c>
      <c r="O57" s="2">
        <v>0.18219995498657227</v>
      </c>
    </row>
    <row r="58" spans="1:15" x14ac:dyDescent="0.3">
      <c r="N58" s="2">
        <v>21</v>
      </c>
      <c r="O58" s="2">
        <v>0.20910006761550903</v>
      </c>
    </row>
    <row r="59" spans="1:15" x14ac:dyDescent="0.3">
      <c r="N59" s="2">
        <v>24</v>
      </c>
      <c r="O59" s="2">
        <v>0.23160004615783691</v>
      </c>
    </row>
    <row r="60" spans="1:15" x14ac:dyDescent="0.3">
      <c r="N60" s="2">
        <v>27</v>
      </c>
      <c r="O60" s="2">
        <v>0.25609999895095825</v>
      </c>
    </row>
    <row r="61" spans="1:15" x14ac:dyDescent="0.3">
      <c r="N61" s="2">
        <v>30</v>
      </c>
      <c r="O61" s="2">
        <v>0.27605003118515015</v>
      </c>
    </row>
    <row r="68" spans="1:15" x14ac:dyDescent="0.3">
      <c r="A68" s="1" t="s">
        <v>15</v>
      </c>
      <c r="B68" s="1">
        <v>1.1064000129699707</v>
      </c>
      <c r="C68" s="1">
        <v>1.1302000284194946</v>
      </c>
      <c r="D68" s="1">
        <v>1.1433000564575195</v>
      </c>
      <c r="E68" s="1">
        <v>1.1526000499725342</v>
      </c>
      <c r="F68" s="1">
        <v>1.1729999780654907</v>
      </c>
      <c r="G68" s="1">
        <v>1.2000999450683594</v>
      </c>
      <c r="H68" s="1">
        <v>1.2299000024795532</v>
      </c>
      <c r="I68" s="1">
        <v>1.2549999952316284</v>
      </c>
      <c r="J68" s="1">
        <v>1.2846000194549561</v>
      </c>
      <c r="K68" s="1">
        <v>1.3111000061035156</v>
      </c>
      <c r="L68" s="1">
        <v>1.3384000062942505</v>
      </c>
      <c r="N68" s="2">
        <v>0</v>
      </c>
      <c r="O68" s="2">
        <v>-8.3800017833709717E-2</v>
      </c>
    </row>
    <row r="69" spans="1:15" x14ac:dyDescent="0.3">
      <c r="A69" s="1" t="s">
        <v>18</v>
      </c>
      <c r="B69" s="1">
        <v>1.3585000038146973</v>
      </c>
      <c r="C69" s="1">
        <v>1.3323999643325806</v>
      </c>
      <c r="D69" s="1">
        <v>1.3130999803543091</v>
      </c>
      <c r="E69" s="1">
        <v>1.3210999965667725</v>
      </c>
      <c r="F69" s="1">
        <v>1.3200000524520874</v>
      </c>
      <c r="G69" s="1">
        <v>1.3217999935150146</v>
      </c>
      <c r="H69" s="1">
        <v>1.3198000192642212</v>
      </c>
      <c r="I69" s="1">
        <v>1.3194999694824219</v>
      </c>
      <c r="J69" s="1">
        <v>1.3198000192642212</v>
      </c>
      <c r="K69" s="1">
        <v>1.3190000057220459</v>
      </c>
      <c r="L69" s="1">
        <v>1.319100022315979</v>
      </c>
      <c r="N69" s="2">
        <v>3</v>
      </c>
      <c r="O69" s="2">
        <v>-3.7149965763092041E-2</v>
      </c>
    </row>
    <row r="70" spans="1:15" x14ac:dyDescent="0.3">
      <c r="A70" s="1" t="s">
        <v>19</v>
      </c>
      <c r="B70" s="1">
        <v>1.0219000577926636</v>
      </c>
      <c r="C70" s="1">
        <v>1.0023000240325928</v>
      </c>
      <c r="D70" s="1">
        <v>0.99879997968673706</v>
      </c>
      <c r="E70" s="1">
        <v>0.99709999561309814</v>
      </c>
      <c r="F70" s="1">
        <v>0.99519997835159302</v>
      </c>
      <c r="G70" s="1">
        <v>0.99559998512268066</v>
      </c>
      <c r="H70" s="1">
        <v>0.993399977684021</v>
      </c>
      <c r="I70" s="1">
        <v>0.99269998073577881</v>
      </c>
      <c r="J70" s="1">
        <v>0.993399977684021</v>
      </c>
      <c r="K70" s="1">
        <v>0.99220001697540283</v>
      </c>
      <c r="L70" s="1">
        <v>0.99279999732971191</v>
      </c>
      <c r="N70" s="2">
        <v>6</v>
      </c>
      <c r="O70" s="2">
        <v>-1.264992356300354E-2</v>
      </c>
    </row>
    <row r="71" spans="1:15" x14ac:dyDescent="0.3">
      <c r="A71" s="3" t="s">
        <v>0</v>
      </c>
      <c r="B71" s="2">
        <f>B68-(AVERAGE(B69:B70))</f>
        <v>-8.3800017833709717E-2</v>
      </c>
      <c r="C71" s="2">
        <f t="shared" ref="C71:L71" si="4">C68-(AVERAGE(C69:C70))</f>
        <v>-3.7149965763092041E-2</v>
      </c>
      <c r="D71" s="2">
        <f t="shared" si="4"/>
        <v>-1.264992356300354E-2</v>
      </c>
      <c r="E71" s="2">
        <f t="shared" si="4"/>
        <v>-6.499946117401123E-3</v>
      </c>
      <c r="F71" s="2">
        <f t="shared" si="4"/>
        <v>1.5399962663650513E-2</v>
      </c>
      <c r="G71" s="2">
        <f t="shared" si="4"/>
        <v>4.1399955749511719E-2</v>
      </c>
      <c r="H71" s="2">
        <f t="shared" si="4"/>
        <v>7.3300004005432129E-2</v>
      </c>
      <c r="I71" s="2">
        <f t="shared" si="4"/>
        <v>9.8900020122528076E-2</v>
      </c>
      <c r="J71" s="2">
        <f t="shared" si="4"/>
        <v>0.12800002098083496</v>
      </c>
      <c r="K71" s="2">
        <f t="shared" si="4"/>
        <v>0.15549999475479126</v>
      </c>
      <c r="L71" s="2">
        <f t="shared" si="4"/>
        <v>0.18244999647140503</v>
      </c>
      <c r="N71" s="2">
        <v>9</v>
      </c>
      <c r="O71" s="2">
        <v>-6.499946117401123E-3</v>
      </c>
    </row>
    <row r="72" spans="1:15" x14ac:dyDescent="0.3">
      <c r="N72" s="2">
        <v>12</v>
      </c>
      <c r="O72" s="2">
        <v>1.5399962663650513E-2</v>
      </c>
    </row>
    <row r="73" spans="1:15" x14ac:dyDescent="0.3">
      <c r="N73" s="2">
        <v>15</v>
      </c>
      <c r="O73" s="2">
        <v>4.1399955749511719E-2</v>
      </c>
    </row>
    <row r="74" spans="1:15" x14ac:dyDescent="0.3">
      <c r="N74" s="2">
        <v>18</v>
      </c>
      <c r="O74" s="2">
        <v>7.3300004005432129E-2</v>
      </c>
    </row>
    <row r="75" spans="1:15" x14ac:dyDescent="0.3">
      <c r="N75" s="2">
        <v>21</v>
      </c>
      <c r="O75" s="2">
        <v>9.8900020122528076E-2</v>
      </c>
    </row>
    <row r="76" spans="1:15" x14ac:dyDescent="0.3">
      <c r="N76" s="2">
        <v>24</v>
      </c>
      <c r="O76" s="2">
        <v>0.12800002098083496</v>
      </c>
    </row>
    <row r="77" spans="1:15" x14ac:dyDescent="0.3">
      <c r="N77" s="2">
        <v>27</v>
      </c>
      <c r="O77" s="2">
        <v>0.15549999475479126</v>
      </c>
    </row>
    <row r="78" spans="1:15" x14ac:dyDescent="0.3">
      <c r="N78" s="2">
        <v>30</v>
      </c>
      <c r="O78" s="2">
        <v>0.18244999647140503</v>
      </c>
    </row>
    <row r="85" spans="1:15" x14ac:dyDescent="0.3">
      <c r="A85" s="1" t="s">
        <v>16</v>
      </c>
      <c r="B85" s="1">
        <v>1.1991000175476074</v>
      </c>
      <c r="C85" s="1">
        <v>1.2152999639511108</v>
      </c>
      <c r="D85" s="1">
        <v>1.2427999973297119</v>
      </c>
      <c r="E85" s="1">
        <v>1.2717000246047974</v>
      </c>
      <c r="F85" s="1">
        <v>1.271399974822998</v>
      </c>
      <c r="G85" s="1">
        <v>1.2657999992370605</v>
      </c>
      <c r="H85" s="1">
        <v>1.2691999673843384</v>
      </c>
      <c r="I85" s="1">
        <v>1.3000999689102173</v>
      </c>
      <c r="J85" s="1">
        <v>1.3391000032424927</v>
      </c>
      <c r="K85" s="1">
        <v>1.3720999956130981</v>
      </c>
      <c r="L85" s="1">
        <v>1.4036999940872192</v>
      </c>
      <c r="N85" s="2">
        <v>0</v>
      </c>
      <c r="O85" s="2">
        <v>8.899986743927002E-3</v>
      </c>
    </row>
    <row r="86" spans="1:15" x14ac:dyDescent="0.3">
      <c r="A86" s="1" t="s">
        <v>18</v>
      </c>
      <c r="B86" s="1">
        <v>1.3585000038146973</v>
      </c>
      <c r="C86" s="1">
        <v>1.3323999643325806</v>
      </c>
      <c r="D86" s="1">
        <v>1.3130999803543091</v>
      </c>
      <c r="E86" s="1">
        <v>1.3210999965667725</v>
      </c>
      <c r="F86" s="1">
        <v>1.3200000524520874</v>
      </c>
      <c r="G86" s="1">
        <v>1.3217999935150146</v>
      </c>
      <c r="H86" s="1">
        <v>1.3198000192642212</v>
      </c>
      <c r="I86" s="1">
        <v>1.3194999694824219</v>
      </c>
      <c r="J86" s="1">
        <v>1.3198000192642212</v>
      </c>
      <c r="K86" s="1">
        <v>1.3190000057220459</v>
      </c>
      <c r="L86" s="1">
        <v>1.319100022315979</v>
      </c>
      <c r="N86" s="2">
        <v>3</v>
      </c>
      <c r="O86" s="2">
        <v>4.794996976852417E-2</v>
      </c>
    </row>
    <row r="87" spans="1:15" x14ac:dyDescent="0.3">
      <c r="A87" s="1" t="s">
        <v>19</v>
      </c>
      <c r="B87" s="1">
        <v>1.0219000577926636</v>
      </c>
      <c r="C87" s="1">
        <v>1.0023000240325928</v>
      </c>
      <c r="D87" s="1">
        <v>0.99879997968673706</v>
      </c>
      <c r="E87" s="1">
        <v>0.99709999561309814</v>
      </c>
      <c r="F87" s="1">
        <v>0.99519997835159302</v>
      </c>
      <c r="G87" s="1">
        <v>0.99559998512268066</v>
      </c>
      <c r="H87" s="1">
        <v>0.993399977684021</v>
      </c>
      <c r="I87" s="1">
        <v>0.99269998073577881</v>
      </c>
      <c r="J87" s="1">
        <v>0.993399977684021</v>
      </c>
      <c r="K87" s="1">
        <v>0.99220001697540283</v>
      </c>
      <c r="L87" s="1">
        <v>0.99279999732971191</v>
      </c>
      <c r="N87" s="2">
        <v>6</v>
      </c>
      <c r="O87" s="2">
        <v>8.6850017309188843E-2</v>
      </c>
    </row>
    <row r="88" spans="1:15" x14ac:dyDescent="0.3">
      <c r="A88" s="3" t="s">
        <v>0</v>
      </c>
      <c r="B88" s="2">
        <f>B85-(AVERAGE(B86:B87))</f>
        <v>8.899986743927002E-3</v>
      </c>
      <c r="C88" s="2">
        <f t="shared" ref="C88:L88" si="5">C85-(AVERAGE(C86:C87))</f>
        <v>4.794996976852417E-2</v>
      </c>
      <c r="D88" s="2">
        <f t="shared" si="5"/>
        <v>8.6850017309188843E-2</v>
      </c>
      <c r="E88" s="2">
        <f t="shared" si="5"/>
        <v>0.11260002851486206</v>
      </c>
      <c r="F88" s="2">
        <f t="shared" si="5"/>
        <v>0.11379995942115784</v>
      </c>
      <c r="G88" s="2">
        <f t="shared" si="5"/>
        <v>0.10710000991821289</v>
      </c>
      <c r="H88" s="2">
        <f t="shared" si="5"/>
        <v>0.11259996891021729</v>
      </c>
      <c r="I88" s="2">
        <f t="shared" si="5"/>
        <v>0.14399999380111694</v>
      </c>
      <c r="J88" s="2">
        <f t="shared" si="5"/>
        <v>0.18250000476837158</v>
      </c>
      <c r="K88" s="2">
        <f t="shared" si="5"/>
        <v>0.21649998426437378</v>
      </c>
      <c r="L88" s="2">
        <f t="shared" si="5"/>
        <v>0.24774998426437378</v>
      </c>
      <c r="N88" s="2">
        <v>9</v>
      </c>
      <c r="O88" s="2">
        <v>0.11260002851486206</v>
      </c>
    </row>
    <row r="89" spans="1:15" x14ac:dyDescent="0.3">
      <c r="N89" s="2">
        <v>12</v>
      </c>
      <c r="O89" s="2">
        <v>0.11379995942115784</v>
      </c>
    </row>
    <row r="90" spans="1:15" x14ac:dyDescent="0.3">
      <c r="N90" s="2">
        <v>15</v>
      </c>
      <c r="O90" s="2">
        <v>0.10710000991821289</v>
      </c>
    </row>
    <row r="91" spans="1:15" x14ac:dyDescent="0.3">
      <c r="N91" s="2">
        <v>18</v>
      </c>
      <c r="O91" s="2">
        <v>0.11259996891021729</v>
      </c>
    </row>
    <row r="92" spans="1:15" x14ac:dyDescent="0.3">
      <c r="N92" s="2">
        <v>21</v>
      </c>
      <c r="O92" s="2">
        <v>0.14399999380111694</v>
      </c>
    </row>
    <row r="93" spans="1:15" x14ac:dyDescent="0.3">
      <c r="N93" s="2">
        <v>24</v>
      </c>
      <c r="O93" s="2">
        <v>0.18250000476837158</v>
      </c>
    </row>
    <row r="94" spans="1:15" x14ac:dyDescent="0.3">
      <c r="N94" s="2">
        <v>27</v>
      </c>
      <c r="O94" s="2">
        <v>0.21649998426437378</v>
      </c>
    </row>
    <row r="95" spans="1:15" x14ac:dyDescent="0.3">
      <c r="N95" s="2">
        <v>30</v>
      </c>
      <c r="O95" s="2">
        <v>0.24774998426437378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tabSelected="1" workbookViewId="0">
      <selection activeCell="N16" sqref="N16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6" t="s">
        <v>8</v>
      </c>
      <c r="J2" s="4" t="s">
        <v>9</v>
      </c>
    </row>
    <row r="3" spans="1:10" x14ac:dyDescent="0.3">
      <c r="A3" s="15">
        <v>91161</v>
      </c>
      <c r="B3" s="15" t="s">
        <v>20</v>
      </c>
      <c r="C3" s="6">
        <v>1</v>
      </c>
      <c r="D3">
        <v>7.0000000000000001E-3</v>
      </c>
      <c r="E3" s="1">
        <v>2.0000000000000001E-4</v>
      </c>
      <c r="F3" s="1">
        <f t="shared" ref="F3:F8" si="0">D3-E3</f>
        <v>6.8000000000000005E-3</v>
      </c>
      <c r="G3" s="1">
        <v>6.5000000000000002E-2</v>
      </c>
      <c r="H3" s="1">
        <f t="shared" ref="H3:H8" si="1">F3/G3</f>
        <v>0.10461538461538462</v>
      </c>
      <c r="I3" s="7">
        <v>69.600000000000009</v>
      </c>
      <c r="J3" s="7">
        <f t="shared" ref="J3:J8" si="2">(H3*60*50000*100)/(1000*50*0.6*I3)</f>
        <v>15.030946065428823</v>
      </c>
    </row>
    <row r="4" spans="1:10" x14ac:dyDescent="0.3">
      <c r="A4" s="15"/>
      <c r="B4" s="15"/>
      <c r="C4" s="6">
        <v>2</v>
      </c>
      <c r="D4">
        <v>7.1000000000000004E-3</v>
      </c>
      <c r="E4" s="1">
        <v>2.0000000000000001E-4</v>
      </c>
      <c r="F4" s="1">
        <f t="shared" si="0"/>
        <v>6.9000000000000008E-3</v>
      </c>
      <c r="G4" s="1">
        <v>6.5000000000000002E-2</v>
      </c>
      <c r="H4" s="1">
        <f t="shared" si="1"/>
        <v>0.10615384615384617</v>
      </c>
      <c r="I4" s="7">
        <v>69.600000000000009</v>
      </c>
      <c r="J4" s="7">
        <f t="shared" si="2"/>
        <v>15.251989389920423</v>
      </c>
    </row>
    <row r="5" spans="1:10" x14ac:dyDescent="0.3">
      <c r="A5" s="15"/>
      <c r="B5" s="15"/>
      <c r="C5" s="6">
        <v>3</v>
      </c>
      <c r="D5">
        <v>6.8999999999999999E-3</v>
      </c>
      <c r="E5" s="1">
        <v>2.0000000000000001E-4</v>
      </c>
      <c r="F5" s="1">
        <f t="shared" si="0"/>
        <v>6.7000000000000002E-3</v>
      </c>
      <c r="G5" s="1">
        <v>6.5000000000000002E-2</v>
      </c>
      <c r="H5" s="1">
        <f t="shared" si="1"/>
        <v>0.10307692307692308</v>
      </c>
      <c r="I5" s="7">
        <v>69.600000000000009</v>
      </c>
      <c r="J5" s="7">
        <f t="shared" si="2"/>
        <v>14.809902740937222</v>
      </c>
    </row>
    <row r="6" spans="1:10" x14ac:dyDescent="0.3">
      <c r="A6" s="15"/>
      <c r="B6" s="15"/>
      <c r="C6" s="6">
        <v>4</v>
      </c>
      <c r="D6">
        <v>7.1999999999999998E-3</v>
      </c>
      <c r="E6" s="1">
        <v>2.0000000000000001E-4</v>
      </c>
      <c r="F6" s="1">
        <f t="shared" si="0"/>
        <v>7.0000000000000001E-3</v>
      </c>
      <c r="G6" s="1">
        <v>6.5000000000000002E-2</v>
      </c>
      <c r="H6" s="1">
        <f t="shared" si="1"/>
        <v>0.10769230769230768</v>
      </c>
      <c r="I6" s="7">
        <v>69.600000000000009</v>
      </c>
      <c r="J6" s="7">
        <f t="shared" si="2"/>
        <v>15.473032714412023</v>
      </c>
    </row>
    <row r="7" spans="1:10" x14ac:dyDescent="0.3">
      <c r="A7" s="15"/>
      <c r="B7" s="15"/>
      <c r="C7" s="6">
        <v>5</v>
      </c>
      <c r="D7">
        <v>7.4000000000000003E-3</v>
      </c>
      <c r="E7" s="1">
        <v>2.0000000000000001E-4</v>
      </c>
      <c r="F7" s="1">
        <f t="shared" si="0"/>
        <v>7.2000000000000007E-3</v>
      </c>
      <c r="G7" s="1">
        <v>6.5000000000000002E-2</v>
      </c>
      <c r="H7" s="1">
        <f t="shared" si="1"/>
        <v>0.11076923076923077</v>
      </c>
      <c r="I7" s="7">
        <v>69.600000000000009</v>
      </c>
      <c r="J7" s="7">
        <f t="shared" si="2"/>
        <v>15.915119363395224</v>
      </c>
    </row>
    <row r="8" spans="1:10" x14ac:dyDescent="0.3">
      <c r="A8" s="15"/>
      <c r="B8" s="15"/>
      <c r="C8" s="6">
        <v>6</v>
      </c>
      <c r="D8">
        <v>5.7000000000000002E-3</v>
      </c>
      <c r="E8" s="1">
        <v>2.0000000000000001E-4</v>
      </c>
      <c r="F8" s="1">
        <f t="shared" si="0"/>
        <v>5.5000000000000005E-3</v>
      </c>
      <c r="G8" s="1">
        <v>6.5000000000000002E-2</v>
      </c>
      <c r="H8" s="1">
        <f t="shared" si="1"/>
        <v>8.461538461538462E-2</v>
      </c>
      <c r="I8" s="7">
        <v>69.600000000000009</v>
      </c>
      <c r="J8" s="7">
        <f t="shared" si="2"/>
        <v>12.15738284703802</v>
      </c>
    </row>
    <row r="9" spans="1:10" x14ac:dyDescent="0.3">
      <c r="J9" s="7"/>
    </row>
    <row r="11" spans="1:10" ht="28.8" x14ac:dyDescent="0.3">
      <c r="A11" s="4" t="s">
        <v>1</v>
      </c>
      <c r="B11" s="4" t="s">
        <v>2</v>
      </c>
      <c r="C11" s="4" t="s">
        <v>10</v>
      </c>
      <c r="D11" s="5" t="s">
        <v>3</v>
      </c>
      <c r="E11" s="4" t="s">
        <v>4</v>
      </c>
      <c r="F11" s="5" t="s">
        <v>5</v>
      </c>
      <c r="G11" s="4" t="s">
        <v>6</v>
      </c>
      <c r="H11" s="4" t="s">
        <v>7</v>
      </c>
      <c r="I11" s="11" t="s">
        <v>8</v>
      </c>
      <c r="J11" s="4" t="s">
        <v>9</v>
      </c>
    </row>
    <row r="12" spans="1:10" x14ac:dyDescent="0.3">
      <c r="A12" s="15">
        <v>91161</v>
      </c>
      <c r="B12" s="15" t="s">
        <v>20</v>
      </c>
      <c r="C12" s="11">
        <v>1</v>
      </c>
      <c r="D12">
        <v>8.0000000000000002E-3</v>
      </c>
      <c r="E12" s="1">
        <v>2.0000000000000001E-4</v>
      </c>
      <c r="F12" s="1">
        <f t="shared" ref="F12:F17" si="3">D12-E12</f>
        <v>7.8000000000000005E-3</v>
      </c>
      <c r="G12" s="1">
        <v>6.5000000000000002E-2</v>
      </c>
      <c r="H12" s="1">
        <f t="shared" ref="H12:H17" si="4">F12/G12</f>
        <v>0.12000000000000001</v>
      </c>
      <c r="I12" s="7">
        <v>69.600000000000009</v>
      </c>
      <c r="J12" s="7">
        <f t="shared" ref="J12:J17" si="5">(H12*60*50000*100)/(1000*50*0.6*I12)</f>
        <v>17.241379310344826</v>
      </c>
    </row>
    <row r="13" spans="1:10" x14ac:dyDescent="0.3">
      <c r="A13" s="15"/>
      <c r="B13" s="15"/>
      <c r="C13" s="11">
        <v>2</v>
      </c>
      <c r="D13">
        <v>8.0999999999999996E-3</v>
      </c>
      <c r="E13" s="1">
        <v>2.0000000000000001E-4</v>
      </c>
      <c r="F13" s="1">
        <f t="shared" si="3"/>
        <v>7.899999999999999E-3</v>
      </c>
      <c r="G13" s="1">
        <v>6.5000000000000002E-2</v>
      </c>
      <c r="H13" s="1">
        <f t="shared" si="4"/>
        <v>0.12153846153846153</v>
      </c>
      <c r="I13" s="7">
        <v>69.600000000000009</v>
      </c>
      <c r="J13" s="7">
        <f t="shared" si="5"/>
        <v>17.462422634836422</v>
      </c>
    </row>
    <row r="14" spans="1:10" x14ac:dyDescent="0.3">
      <c r="A14" s="15"/>
      <c r="B14" s="15"/>
      <c r="C14" s="11">
        <v>3</v>
      </c>
      <c r="D14">
        <v>7.9000000000000008E-3</v>
      </c>
      <c r="E14" s="1">
        <v>2.0000000000000001E-4</v>
      </c>
      <c r="F14" s="1">
        <f t="shared" si="3"/>
        <v>7.7000000000000011E-3</v>
      </c>
      <c r="G14" s="1">
        <v>6.5000000000000002E-2</v>
      </c>
      <c r="H14" s="1">
        <f t="shared" si="4"/>
        <v>0.11846153846153848</v>
      </c>
      <c r="I14" s="7">
        <v>69.600000000000009</v>
      </c>
      <c r="J14" s="7">
        <f t="shared" si="5"/>
        <v>17.020335985853229</v>
      </c>
    </row>
    <row r="15" spans="1:10" x14ac:dyDescent="0.3">
      <c r="A15" s="15"/>
      <c r="B15" s="15"/>
      <c r="C15" s="11">
        <v>4</v>
      </c>
      <c r="D15">
        <v>8.3000000000000001E-3</v>
      </c>
      <c r="E15" s="1">
        <v>2.0000000000000001E-4</v>
      </c>
      <c r="F15" s="1">
        <f t="shared" si="3"/>
        <v>8.0999999999999996E-3</v>
      </c>
      <c r="G15" s="1">
        <v>6.5000000000000002E-2</v>
      </c>
      <c r="H15" s="1">
        <f t="shared" si="4"/>
        <v>0.1246153846153846</v>
      </c>
      <c r="I15" s="7">
        <v>69.600000000000009</v>
      </c>
      <c r="J15" s="7">
        <f t="shared" si="5"/>
        <v>17.904509283819625</v>
      </c>
    </row>
    <row r="16" spans="1:10" x14ac:dyDescent="0.3">
      <c r="A16" s="15"/>
      <c r="B16" s="15"/>
      <c r="C16" s="11">
        <v>5</v>
      </c>
      <c r="D16">
        <v>8.5000000000000006E-3</v>
      </c>
      <c r="E16" s="1">
        <v>2.0000000000000001E-4</v>
      </c>
      <c r="F16" s="1">
        <f t="shared" si="3"/>
        <v>8.3000000000000001E-3</v>
      </c>
      <c r="G16" s="1">
        <v>6.5000000000000002E-2</v>
      </c>
      <c r="H16" s="1">
        <f t="shared" si="4"/>
        <v>0.12769230769230769</v>
      </c>
      <c r="I16" s="7">
        <v>69.600000000000009</v>
      </c>
      <c r="J16" s="7">
        <f t="shared" si="5"/>
        <v>18.346595932802824</v>
      </c>
    </row>
    <row r="17" spans="1:10" x14ac:dyDescent="0.3">
      <c r="A17" s="15"/>
      <c r="B17" s="15"/>
      <c r="C17" s="11">
        <v>6</v>
      </c>
      <c r="D17">
        <v>6.7000000000000002E-3</v>
      </c>
      <c r="E17" s="1">
        <v>2.0000000000000001E-4</v>
      </c>
      <c r="F17" s="1">
        <f t="shared" si="3"/>
        <v>6.5000000000000006E-3</v>
      </c>
      <c r="G17" s="1">
        <v>6.5000000000000002E-2</v>
      </c>
      <c r="H17" s="1">
        <f t="shared" si="4"/>
        <v>0.1</v>
      </c>
      <c r="I17" s="7">
        <v>69.600000000000009</v>
      </c>
      <c r="J17" s="7">
        <f t="shared" si="5"/>
        <v>14.367816091954021</v>
      </c>
    </row>
  </sheetData>
  <mergeCells count="4">
    <mergeCell ref="A3:A8"/>
    <mergeCell ref="B3:B8"/>
    <mergeCell ref="A12:A17"/>
    <mergeCell ref="B12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Blank </vt:lpstr>
      <vt:lpstr>1</vt:lpstr>
      <vt:lpstr>2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2024-10-16T15:57:21Z</dcterms:modified>
</cp:coreProperties>
</file>