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Data\Phenol oxidase activity\Phenoloxidase Activity data\"/>
    </mc:Choice>
  </mc:AlternateContent>
  <bookViews>
    <workbookView xWindow="0" yWindow="0" windowWidth="23040" windowHeight="8964" activeTab="4"/>
  </bookViews>
  <sheets>
    <sheet name="Blank " sheetId="4" r:id="rId1"/>
    <sheet name="1" sheetId="32" r:id="rId2"/>
    <sheet name="Blank  (2)" sheetId="25" r:id="rId3"/>
    <sheet name="2" sheetId="33" r:id="rId4"/>
    <sheet name="Phenol oxidase activity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3" l="1"/>
  <c r="H15" i="3" s="1"/>
  <c r="J15" i="3" s="1"/>
  <c r="F14" i="3"/>
  <c r="H14" i="3" s="1"/>
  <c r="J14" i="3" s="1"/>
  <c r="F13" i="3"/>
  <c r="H13" i="3" s="1"/>
  <c r="J13" i="3" s="1"/>
  <c r="F12" i="3"/>
  <c r="H12" i="3" s="1"/>
  <c r="J12" i="3" s="1"/>
  <c r="F11" i="3"/>
  <c r="H11" i="3" s="1"/>
  <c r="J11" i="3" s="1"/>
  <c r="F10" i="3"/>
  <c r="H10" i="3" s="1"/>
  <c r="J10" i="3" s="1"/>
  <c r="C37" i="32" l="1"/>
  <c r="D37" i="32"/>
  <c r="E37" i="32"/>
  <c r="F37" i="32"/>
  <c r="G37" i="32"/>
  <c r="H37" i="32"/>
  <c r="I37" i="32"/>
  <c r="J37" i="32"/>
  <c r="K37" i="32"/>
  <c r="L37" i="32"/>
  <c r="B37" i="32"/>
  <c r="C21" i="32"/>
  <c r="D21" i="32"/>
  <c r="E21" i="32"/>
  <c r="F21" i="32"/>
  <c r="G21" i="32"/>
  <c r="H21" i="32"/>
  <c r="I21" i="32"/>
  <c r="J21" i="32"/>
  <c r="K21" i="32"/>
  <c r="L21" i="32"/>
  <c r="B21" i="32"/>
  <c r="C6" i="32"/>
  <c r="D6" i="32"/>
  <c r="E6" i="32"/>
  <c r="F6" i="32"/>
  <c r="G6" i="32"/>
  <c r="H6" i="32"/>
  <c r="I6" i="32"/>
  <c r="J6" i="32"/>
  <c r="K6" i="32"/>
  <c r="L6" i="32"/>
  <c r="B6" i="32"/>
  <c r="L87" i="33" l="1"/>
  <c r="O95" i="33" s="1"/>
  <c r="K87" i="33"/>
  <c r="O94" i="33" s="1"/>
  <c r="J87" i="33"/>
  <c r="O93" i="33" s="1"/>
  <c r="I87" i="33"/>
  <c r="O92" i="33" s="1"/>
  <c r="H87" i="33"/>
  <c r="O91" i="33" s="1"/>
  <c r="G87" i="33"/>
  <c r="O90" i="33" s="1"/>
  <c r="F87" i="33"/>
  <c r="O89" i="33" s="1"/>
  <c r="E87" i="33"/>
  <c r="O88" i="33" s="1"/>
  <c r="D87" i="33"/>
  <c r="O87" i="33" s="1"/>
  <c r="C87" i="33"/>
  <c r="B87" i="33"/>
  <c r="O86" i="33"/>
  <c r="O85" i="33"/>
  <c r="O75" i="33"/>
  <c r="L70" i="33"/>
  <c r="O78" i="33" s="1"/>
  <c r="K70" i="33"/>
  <c r="O77" i="33" s="1"/>
  <c r="J70" i="33"/>
  <c r="O76" i="33" s="1"/>
  <c r="I70" i="33"/>
  <c r="H70" i="33"/>
  <c r="O74" i="33" s="1"/>
  <c r="G70" i="33"/>
  <c r="O73" i="33" s="1"/>
  <c r="F70" i="33"/>
  <c r="O72" i="33" s="1"/>
  <c r="E70" i="33"/>
  <c r="O71" i="33" s="1"/>
  <c r="D70" i="33"/>
  <c r="O70" i="33" s="1"/>
  <c r="C70" i="33"/>
  <c r="O69" i="33" s="1"/>
  <c r="B70" i="33"/>
  <c r="O68" i="33" s="1"/>
  <c r="L53" i="33"/>
  <c r="O61" i="33" s="1"/>
  <c r="K53" i="33"/>
  <c r="O60" i="33" s="1"/>
  <c r="J53" i="33"/>
  <c r="O59" i="33" s="1"/>
  <c r="I53" i="33"/>
  <c r="O58" i="33" s="1"/>
  <c r="H53" i="33"/>
  <c r="O57" i="33" s="1"/>
  <c r="G53" i="33"/>
  <c r="O56" i="33" s="1"/>
  <c r="F53" i="33"/>
  <c r="O55" i="33" s="1"/>
  <c r="E53" i="33"/>
  <c r="O54" i="33" s="1"/>
  <c r="D53" i="33"/>
  <c r="O53" i="33" s="1"/>
  <c r="C53" i="33"/>
  <c r="O52" i="33" s="1"/>
  <c r="B53" i="33"/>
  <c r="O51" i="33"/>
  <c r="O42" i="33"/>
  <c r="L37" i="33"/>
  <c r="O45" i="33" s="1"/>
  <c r="K37" i="33"/>
  <c r="O44" i="33" s="1"/>
  <c r="J37" i="33"/>
  <c r="O43" i="33" s="1"/>
  <c r="I37" i="33"/>
  <c r="H37" i="33"/>
  <c r="O41" i="33" s="1"/>
  <c r="G37" i="33"/>
  <c r="O40" i="33" s="1"/>
  <c r="F37" i="33"/>
  <c r="O39" i="33" s="1"/>
  <c r="E37" i="33"/>
  <c r="O38" i="33" s="1"/>
  <c r="D37" i="33"/>
  <c r="O37" i="33" s="1"/>
  <c r="C37" i="33"/>
  <c r="O36" i="33" s="1"/>
  <c r="B37" i="33"/>
  <c r="O35" i="33" s="1"/>
  <c r="L21" i="33"/>
  <c r="O29" i="33" s="1"/>
  <c r="K21" i="33"/>
  <c r="O28" i="33" s="1"/>
  <c r="J21" i="33"/>
  <c r="O27" i="33" s="1"/>
  <c r="I21" i="33"/>
  <c r="O26" i="33" s="1"/>
  <c r="H21" i="33"/>
  <c r="O25" i="33" s="1"/>
  <c r="G21" i="33"/>
  <c r="O24" i="33" s="1"/>
  <c r="F21" i="33"/>
  <c r="O23" i="33" s="1"/>
  <c r="E21" i="33"/>
  <c r="O22" i="33" s="1"/>
  <c r="D21" i="33"/>
  <c r="O21" i="33" s="1"/>
  <c r="C21" i="33"/>
  <c r="B21" i="33"/>
  <c r="O20" i="33"/>
  <c r="O19" i="33"/>
  <c r="L6" i="33"/>
  <c r="O14" i="33" s="1"/>
  <c r="K6" i="33"/>
  <c r="O13" i="33" s="1"/>
  <c r="J6" i="33"/>
  <c r="O12" i="33" s="1"/>
  <c r="I6" i="33"/>
  <c r="O11" i="33" s="1"/>
  <c r="H6" i="33"/>
  <c r="O10" i="33" s="1"/>
  <c r="G6" i="33"/>
  <c r="O9" i="33" s="1"/>
  <c r="F6" i="33"/>
  <c r="O8" i="33" s="1"/>
  <c r="E6" i="33"/>
  <c r="O7" i="33" s="1"/>
  <c r="D6" i="33"/>
  <c r="O6" i="33" s="1"/>
  <c r="C6" i="33"/>
  <c r="O5" i="33" s="1"/>
  <c r="B6" i="33"/>
  <c r="O4" i="33" s="1"/>
  <c r="O45" i="32"/>
  <c r="O44" i="32"/>
  <c r="O43" i="32"/>
  <c r="O42" i="32"/>
  <c r="O41" i="32"/>
  <c r="O40" i="32"/>
  <c r="O39" i="32"/>
  <c r="O38" i="32"/>
  <c r="O37" i="32"/>
  <c r="O36" i="32"/>
  <c r="O35" i="32"/>
  <c r="O29" i="32"/>
  <c r="O28" i="32"/>
  <c r="O27" i="32"/>
  <c r="O26" i="32"/>
  <c r="O25" i="32"/>
  <c r="O24" i="32"/>
  <c r="O23" i="32"/>
  <c r="O22" i="32"/>
  <c r="O21" i="32"/>
  <c r="O20" i="32"/>
  <c r="O19" i="32"/>
  <c r="O14" i="32"/>
  <c r="O13" i="32"/>
  <c r="O12" i="32"/>
  <c r="O11" i="32"/>
  <c r="O10" i="32"/>
  <c r="O9" i="32"/>
  <c r="O8" i="32"/>
  <c r="O7" i="32"/>
  <c r="O6" i="32"/>
  <c r="O5" i="32"/>
  <c r="O4" i="32"/>
  <c r="F5" i="3" l="1"/>
  <c r="H5" i="3" s="1"/>
  <c r="J5" i="3" s="1"/>
  <c r="F4" i="3"/>
  <c r="H4" i="3" s="1"/>
  <c r="J4" i="3" s="1"/>
  <c r="F3" i="3"/>
  <c r="H3" i="3" s="1"/>
  <c r="J3" i="3" s="1"/>
  <c r="R15" i="25"/>
  <c r="J15" i="25"/>
  <c r="B15" i="25"/>
  <c r="R14" i="25"/>
  <c r="J14" i="25"/>
  <c r="B14" i="25"/>
  <c r="R13" i="25"/>
  <c r="J13" i="25"/>
  <c r="B13" i="25"/>
  <c r="R12" i="25"/>
  <c r="J12" i="25"/>
  <c r="B12" i="25"/>
  <c r="R11" i="25"/>
  <c r="J11" i="25"/>
  <c r="B11" i="25"/>
  <c r="R10" i="25"/>
  <c r="J10" i="25"/>
  <c r="B10" i="25"/>
  <c r="R9" i="25"/>
  <c r="J9" i="25"/>
  <c r="B9" i="25"/>
  <c r="R8" i="25"/>
  <c r="J8" i="25"/>
  <c r="B8" i="25"/>
  <c r="R7" i="25"/>
  <c r="J7" i="25"/>
  <c r="B7" i="25"/>
  <c r="R6" i="25"/>
  <c r="J6" i="25"/>
  <c r="B6" i="25"/>
  <c r="R5" i="25"/>
  <c r="J5" i="25"/>
  <c r="B5" i="25"/>
  <c r="R15" i="4" l="1"/>
  <c r="R14" i="4"/>
  <c r="R13" i="4"/>
  <c r="R12" i="4"/>
  <c r="R11" i="4"/>
  <c r="R10" i="4"/>
  <c r="R9" i="4"/>
  <c r="R8" i="4"/>
  <c r="R7" i="4"/>
  <c r="R6" i="4"/>
  <c r="R5" i="4"/>
  <c r="J15" i="4"/>
  <c r="J14" i="4"/>
  <c r="J13" i="4"/>
  <c r="J12" i="4"/>
  <c r="J11" i="4"/>
  <c r="J10" i="4"/>
  <c r="J9" i="4"/>
  <c r="J8" i="4"/>
  <c r="J7" i="4"/>
  <c r="J6" i="4"/>
  <c r="J5" i="4"/>
  <c r="B15" i="4"/>
  <c r="B14" i="4"/>
  <c r="B13" i="4"/>
  <c r="B12" i="4"/>
  <c r="B11" i="4"/>
  <c r="B10" i="4"/>
  <c r="B9" i="4"/>
  <c r="B8" i="4"/>
  <c r="B7" i="4"/>
  <c r="B6" i="4"/>
  <c r="B5" i="4"/>
</calcChain>
</file>

<file path=xl/sharedStrings.xml><?xml version="1.0" encoding="utf-8"?>
<sst xmlns="http://schemas.openxmlformats.org/spreadsheetml/2006/main" count="54" uniqueCount="28">
  <si>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</si>
  <si>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</si>
  <si>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</si>
  <si>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</si>
  <si>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</si>
  <si>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</si>
  <si>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</si>
  <si>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</si>
  <si>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</si>
  <si>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</si>
  <si>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</si>
  <si>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E1</t>
  </si>
  <si>
    <t>E2</t>
  </si>
  <si>
    <t>E3</t>
  </si>
  <si>
    <t>H4</t>
  </si>
  <si>
    <t>H5</t>
  </si>
  <si>
    <t>H6</t>
  </si>
  <si>
    <t>AEG - 38</t>
  </si>
  <si>
    <t>B1</t>
  </si>
  <si>
    <t>B2</t>
  </si>
  <si>
    <t>B3</t>
  </si>
  <si>
    <t>B4</t>
  </si>
  <si>
    <t>B5</t>
  </si>
  <si>
    <t>B6</t>
  </si>
  <si>
    <t>F10</t>
  </si>
  <si>
    <t>F11</t>
  </si>
  <si>
    <t>F12</t>
  </si>
  <si>
    <t>Sample 91153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</si>
</sst>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1"/>
      <name val="Calibri"/>
      <family val="2"/>
      <scheme val="minor"/>
    </font>
    <font>
      <sz val="1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  <xf numFmtId="0" fontId="4" fillId="0" borderId="0" xfId="0" applyFont="1" applyFill="1"/>
    <xf numFmtId="0" fontId="0" fillId="0" borderId="0" xfId="0" applyAlignment="1">
      <alignment horizontal="center" vertical="center"/>
    </xf>
    <xf numFmtId="0" fontId="5" fillId="0" borderId="0" xfId="2" applyFont="1"/>
    <xf numFmtId="0" fontId="0" fillId="0" borderId="0" xfId="0" applyAlignment="1">
      <alignment horizontal="center" vertic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254330708661411"/>
                  <c:y val="-0.327924686497521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'!$B$5:$B$15</c:f>
              <c:numCache>
                <c:formatCode>General</c:formatCode>
                <c:ptCount val="11"/>
                <c:pt idx="0">
                  <c:v>0.90930002927780151</c:v>
                </c:pt>
                <c:pt idx="1">
                  <c:v>0.90479999780654907</c:v>
                </c:pt>
                <c:pt idx="2">
                  <c:v>0.88520002365112305</c:v>
                </c:pt>
                <c:pt idx="3">
                  <c:v>0.89109998941421509</c:v>
                </c:pt>
                <c:pt idx="4">
                  <c:v>0.88859999179840088</c:v>
                </c:pt>
                <c:pt idx="5">
                  <c:v>0.8870999813079834</c:v>
                </c:pt>
                <c:pt idx="6">
                  <c:v>0.88730001449584961</c:v>
                </c:pt>
                <c:pt idx="7">
                  <c:v>0.88599997758865356</c:v>
                </c:pt>
                <c:pt idx="8">
                  <c:v>0.88690000772476196</c:v>
                </c:pt>
                <c:pt idx="9">
                  <c:v>0.88669997453689575</c:v>
                </c:pt>
                <c:pt idx="10">
                  <c:v>0.88630002737045288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697944"/>
        <c:axId val="237688608"/>
      </c:scatterChart>
      <c:valAx>
        <c:axId val="237697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88608"/>
        <c:crosses val="autoZero"/>
        <c:crossBetween val="midCat"/>
      </c:valAx>
      <c:valAx>
        <c:axId val="23768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97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527143482064744"/>
                  <c:y val="0.20123250218722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'2'!$O$4:$O$14</c:f>
              <c:numCache>
                <c:formatCode>General</c:formatCode>
                <c:ptCount val="11"/>
                <c:pt idx="0">
                  <c:v>-0.16269999742507935</c:v>
                </c:pt>
                <c:pt idx="1">
                  <c:v>-0.15090000629425049</c:v>
                </c:pt>
                <c:pt idx="2">
                  <c:v>-0.13670003414154053</c:v>
                </c:pt>
                <c:pt idx="3">
                  <c:v>-0.12319999933242798</c:v>
                </c:pt>
                <c:pt idx="4">
                  <c:v>-9.9899947643280029E-2</c:v>
                </c:pt>
                <c:pt idx="5">
                  <c:v>-7.4899971485137939E-2</c:v>
                </c:pt>
                <c:pt idx="6">
                  <c:v>-5.8799982070922852E-2</c:v>
                </c:pt>
                <c:pt idx="7">
                  <c:v>-4.989999532699585E-2</c:v>
                </c:pt>
                <c:pt idx="8">
                  <c:v>-4.5300006866455078E-2</c:v>
                </c:pt>
                <c:pt idx="9">
                  <c:v>-4.3600022792816162E-2</c:v>
                </c:pt>
                <c:pt idx="10">
                  <c:v>-4.0400028228759766E-2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218480"/>
        <c:axId val="237213384"/>
      </c:scatterChart>
      <c:valAx>
        <c:axId val="23721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213384"/>
        <c:crosses val="autoZero"/>
        <c:crossBetween val="midCat"/>
      </c:valAx>
      <c:valAx>
        <c:axId val="23721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21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860476815398078"/>
                  <c:y val="0.1708796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'2'!$O$19:$O$29</c:f>
              <c:numCache>
                <c:formatCode>General</c:formatCode>
                <c:ptCount val="11"/>
                <c:pt idx="0">
                  <c:v>-0.18469995260238647</c:v>
                </c:pt>
                <c:pt idx="1">
                  <c:v>-0.17960000038146973</c:v>
                </c:pt>
                <c:pt idx="2">
                  <c:v>-0.16420000791549683</c:v>
                </c:pt>
                <c:pt idx="3">
                  <c:v>-0.1413000226020813</c:v>
                </c:pt>
                <c:pt idx="4">
                  <c:v>-0.12019997835159302</c:v>
                </c:pt>
                <c:pt idx="5">
                  <c:v>-9.8099946975708008E-2</c:v>
                </c:pt>
                <c:pt idx="6">
                  <c:v>-7.3300004005432129E-2</c:v>
                </c:pt>
                <c:pt idx="7">
                  <c:v>-5.7099997997283936E-2</c:v>
                </c:pt>
                <c:pt idx="8">
                  <c:v>-4.1199982166290283E-2</c:v>
                </c:pt>
                <c:pt idx="9">
                  <c:v>-2.1600008010864258E-2</c:v>
                </c:pt>
                <c:pt idx="10">
                  <c:v>-4.0000081062316895E-3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219264"/>
        <c:axId val="237212992"/>
      </c:scatterChart>
      <c:valAx>
        <c:axId val="23721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212992"/>
        <c:crosses val="autoZero"/>
        <c:crossBetween val="midCat"/>
      </c:valAx>
      <c:valAx>
        <c:axId val="23721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21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871587926509188"/>
                  <c:y val="0.237678623505395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'2'!$O$35:$O$45</c:f>
              <c:numCache>
                <c:formatCode>General</c:formatCode>
                <c:ptCount val="11"/>
                <c:pt idx="0">
                  <c:v>-7.4999988079071045E-2</c:v>
                </c:pt>
                <c:pt idx="1">
                  <c:v>-5.2999973297119141E-2</c:v>
                </c:pt>
                <c:pt idx="2">
                  <c:v>-4.1299998760223389E-2</c:v>
                </c:pt>
                <c:pt idx="3">
                  <c:v>-2.9799997806549072E-2</c:v>
                </c:pt>
                <c:pt idx="4">
                  <c:v>-2.1499991416931152E-2</c:v>
                </c:pt>
                <c:pt idx="5">
                  <c:v>-3.2999515533447266E-3</c:v>
                </c:pt>
                <c:pt idx="6">
                  <c:v>2.0299971103668213E-2</c:v>
                </c:pt>
                <c:pt idx="7">
                  <c:v>3.7000000476837158E-2</c:v>
                </c:pt>
                <c:pt idx="8">
                  <c:v>5.2000045776367188E-2</c:v>
                </c:pt>
                <c:pt idx="9">
                  <c:v>6.9199979305267334E-2</c:v>
                </c:pt>
                <c:pt idx="10">
                  <c:v>9.0099990367889404E-2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216520"/>
        <c:axId val="237214168"/>
      </c:scatterChart>
      <c:valAx>
        <c:axId val="237216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214168"/>
        <c:crosses val="autoZero"/>
        <c:crossBetween val="midCat"/>
      </c:valAx>
      <c:valAx>
        <c:axId val="23721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216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727537182852142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'2'!$O$51:$O$61</c:f>
              <c:numCache>
                <c:formatCode>General</c:formatCode>
                <c:ptCount val="11"/>
                <c:pt idx="0">
                  <c:v>-7.6799988746643066E-2</c:v>
                </c:pt>
                <c:pt idx="1">
                  <c:v>-6.8799972534179688E-2</c:v>
                </c:pt>
                <c:pt idx="2">
                  <c:v>-6.400001049041748E-2</c:v>
                </c:pt>
                <c:pt idx="3">
                  <c:v>-5.3200006484985352E-2</c:v>
                </c:pt>
                <c:pt idx="4">
                  <c:v>-4.3499946594238281E-2</c:v>
                </c:pt>
                <c:pt idx="5">
                  <c:v>-2.499997615814209E-2</c:v>
                </c:pt>
                <c:pt idx="6">
                  <c:v>-1.900017261505127E-3</c:v>
                </c:pt>
                <c:pt idx="7">
                  <c:v>1.1800050735473633E-2</c:v>
                </c:pt>
                <c:pt idx="8">
                  <c:v>2.6700019836425781E-2</c:v>
                </c:pt>
                <c:pt idx="9">
                  <c:v>4.7300040721893311E-2</c:v>
                </c:pt>
                <c:pt idx="10">
                  <c:v>6.7799985408782959E-2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215344"/>
        <c:axId val="237215736"/>
      </c:scatterChart>
      <c:valAx>
        <c:axId val="23721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215736"/>
        <c:crosses val="autoZero"/>
        <c:crossBetween val="midCat"/>
      </c:valAx>
      <c:valAx>
        <c:axId val="23721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21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04921259842518"/>
                  <c:y val="0.126555847185768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'2'!$O$68:$O$78</c:f>
              <c:numCache>
                <c:formatCode>General</c:formatCode>
                <c:ptCount val="11"/>
                <c:pt idx="0">
                  <c:v>1.1700034141540527E-2</c:v>
                </c:pt>
                <c:pt idx="1">
                  <c:v>3.0199944972991943E-2</c:v>
                </c:pt>
                <c:pt idx="2">
                  <c:v>4.5499920845031738E-2</c:v>
                </c:pt>
                <c:pt idx="3">
                  <c:v>6.0499966144561768E-2</c:v>
                </c:pt>
                <c:pt idx="4">
                  <c:v>7.5999975204467773E-2</c:v>
                </c:pt>
                <c:pt idx="5">
                  <c:v>9.579998254776001E-2</c:v>
                </c:pt>
                <c:pt idx="6">
                  <c:v>0.11249995231628418</c:v>
                </c:pt>
                <c:pt idx="7">
                  <c:v>0.12089997529983521</c:v>
                </c:pt>
                <c:pt idx="8">
                  <c:v>0.1305999755859375</c:v>
                </c:pt>
                <c:pt idx="9">
                  <c:v>0.14200001955032349</c:v>
                </c:pt>
                <c:pt idx="10">
                  <c:v>0.15500003099441528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577688"/>
        <c:axId val="237578472"/>
      </c:scatterChart>
      <c:valAx>
        <c:axId val="237577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78472"/>
        <c:crosses val="autoZero"/>
        <c:crossBetween val="midCat"/>
      </c:valAx>
      <c:valAx>
        <c:axId val="23757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77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991032370953631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'2'!$O$85:$O$95</c:f>
              <c:numCache>
                <c:formatCode>General</c:formatCode>
                <c:ptCount val="11"/>
                <c:pt idx="0">
                  <c:v>-0.19789999723434448</c:v>
                </c:pt>
                <c:pt idx="1">
                  <c:v>-0.17809998989105225</c:v>
                </c:pt>
                <c:pt idx="2">
                  <c:v>-0.17010003328323364</c:v>
                </c:pt>
                <c:pt idx="3">
                  <c:v>-0.16290003061294556</c:v>
                </c:pt>
                <c:pt idx="4">
                  <c:v>-0.14889997243881226</c:v>
                </c:pt>
                <c:pt idx="5">
                  <c:v>-0.13599997758865356</c:v>
                </c:pt>
                <c:pt idx="6">
                  <c:v>-0.11750000715255737</c:v>
                </c:pt>
                <c:pt idx="7">
                  <c:v>-0.10649996995925903</c:v>
                </c:pt>
                <c:pt idx="8">
                  <c:v>-9.459996223449707E-2</c:v>
                </c:pt>
                <c:pt idx="9">
                  <c:v>-7.8700006008148193E-2</c:v>
                </c:pt>
                <c:pt idx="10">
                  <c:v>-6.1399996280670166E-2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579648"/>
        <c:axId val="291151120"/>
      </c:scatterChart>
      <c:valAx>
        <c:axId val="23757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151120"/>
        <c:crosses val="autoZero"/>
        <c:crossBetween val="midCat"/>
      </c:valAx>
      <c:valAx>
        <c:axId val="29115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7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8098862642169729E-2"/>
                  <c:y val="-0.29551727909011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'!$J$5:$J$15</c:f>
              <c:numCache>
                <c:formatCode>General</c:formatCode>
                <c:ptCount val="11"/>
                <c:pt idx="0">
                  <c:v>0.99769997596740723</c:v>
                </c:pt>
                <c:pt idx="1">
                  <c:v>0.991100013256073</c:v>
                </c:pt>
                <c:pt idx="2">
                  <c:v>0.9749000072479248</c:v>
                </c:pt>
                <c:pt idx="3">
                  <c:v>0.96869999170303345</c:v>
                </c:pt>
                <c:pt idx="4">
                  <c:v>0.97219997644424438</c:v>
                </c:pt>
                <c:pt idx="5">
                  <c:v>0.97119998931884766</c:v>
                </c:pt>
                <c:pt idx="6">
                  <c:v>0.97000002861022949</c:v>
                </c:pt>
                <c:pt idx="7">
                  <c:v>0.96990001201629639</c:v>
                </c:pt>
                <c:pt idx="8">
                  <c:v>0.9692000150680542</c:v>
                </c:pt>
                <c:pt idx="9">
                  <c:v>0.96749997138977051</c:v>
                </c:pt>
                <c:pt idx="10">
                  <c:v>0.96770000457763672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392296"/>
        <c:axId val="237410624"/>
      </c:scatterChart>
      <c:valAx>
        <c:axId val="237392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410624"/>
        <c:crosses val="autoZero"/>
        <c:crossBetween val="midCat"/>
      </c:valAx>
      <c:valAx>
        <c:axId val="23741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92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97655293088364"/>
                  <c:y val="-0.333460921551472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'!$R$5:$R$15</c:f>
              <c:numCache>
                <c:formatCode>General</c:formatCode>
                <c:ptCount val="11"/>
                <c:pt idx="0">
                  <c:v>0.92669999599456787</c:v>
                </c:pt>
                <c:pt idx="1">
                  <c:v>0.92610001564025879</c:v>
                </c:pt>
                <c:pt idx="2">
                  <c:v>0.91180002689361572</c:v>
                </c:pt>
                <c:pt idx="3">
                  <c:v>0.90979999303817749</c:v>
                </c:pt>
                <c:pt idx="4">
                  <c:v>0.91339999437332153</c:v>
                </c:pt>
                <c:pt idx="5">
                  <c:v>0.91259998083114624</c:v>
                </c:pt>
                <c:pt idx="6">
                  <c:v>0.91339999437332153</c:v>
                </c:pt>
                <c:pt idx="7">
                  <c:v>0.91449999809265137</c:v>
                </c:pt>
                <c:pt idx="8">
                  <c:v>0.91390001773834229</c:v>
                </c:pt>
                <c:pt idx="9">
                  <c:v>0.91339999437332153</c:v>
                </c:pt>
                <c:pt idx="10">
                  <c:v>0.91369998455047607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527304"/>
        <c:axId val="237527688"/>
      </c:scatterChart>
      <c:valAx>
        <c:axId val="237527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27688"/>
        <c:crosses val="autoZero"/>
        <c:crossBetween val="midCat"/>
      </c:valAx>
      <c:valAx>
        <c:axId val="23752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27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71587926509185"/>
                  <c:y val="9.204578594342373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0.91610002517700195</c:v>
                </c:pt>
                <c:pt idx="1">
                  <c:v>0.93870002031326294</c:v>
                </c:pt>
                <c:pt idx="2">
                  <c:v>0.97200000286102295</c:v>
                </c:pt>
                <c:pt idx="3">
                  <c:v>0.9966999888420105</c:v>
                </c:pt>
                <c:pt idx="4">
                  <c:v>1.0335999727249146</c:v>
                </c:pt>
                <c:pt idx="5">
                  <c:v>1.0694999694824219</c:v>
                </c:pt>
                <c:pt idx="6">
                  <c:v>1.0900000333786011</c:v>
                </c:pt>
                <c:pt idx="7">
                  <c:v>1.1050000190734863</c:v>
                </c:pt>
                <c:pt idx="8">
                  <c:v>1.1092000007629395</c:v>
                </c:pt>
                <c:pt idx="9">
                  <c:v>1.1082999706268311</c:v>
                </c:pt>
                <c:pt idx="10">
                  <c:v>1.1022000312805176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649984"/>
        <c:axId val="237650368"/>
      </c:scatterChart>
      <c:valAx>
        <c:axId val="23764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50368"/>
        <c:crosses val="autoZero"/>
        <c:crossBetween val="midCat"/>
      </c:valAx>
      <c:valAx>
        <c:axId val="23765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4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149365704286967"/>
                  <c:y val="8.29166666666666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1.0614000558853149</c:v>
                </c:pt>
                <c:pt idx="1">
                  <c:v>1.0744999647140503</c:v>
                </c:pt>
                <c:pt idx="2">
                  <c:v>1.087399959564209</c:v>
                </c:pt>
                <c:pt idx="3">
                  <c:v>1.1029000282287598</c:v>
                </c:pt>
                <c:pt idx="4">
                  <c:v>1.127500057220459</c:v>
                </c:pt>
                <c:pt idx="5">
                  <c:v>1.146399974822998</c:v>
                </c:pt>
                <c:pt idx="6">
                  <c:v>1.1622999906539917</c:v>
                </c:pt>
                <c:pt idx="7">
                  <c:v>1.1814999580383301</c:v>
                </c:pt>
                <c:pt idx="8">
                  <c:v>1.1973999738693237</c:v>
                </c:pt>
                <c:pt idx="9">
                  <c:v>1.2203999757766724</c:v>
                </c:pt>
                <c:pt idx="10">
                  <c:v>1.2408000230789185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823904"/>
        <c:axId val="237578080"/>
      </c:scatterChart>
      <c:valAx>
        <c:axId val="23782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78080"/>
        <c:crosses val="autoZero"/>
        <c:crossBetween val="midCat"/>
      </c:valAx>
      <c:valAx>
        <c:axId val="23757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82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871587926509188"/>
                  <c:y val="0.237678623505395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0.96050000190734863</c:v>
                </c:pt>
                <c:pt idx="1">
                  <c:v>0.9725000262260437</c:v>
                </c:pt>
                <c:pt idx="2">
                  <c:v>0.97899997234344482</c:v>
                </c:pt>
                <c:pt idx="3">
                  <c:v>0.99119997024536133</c:v>
                </c:pt>
                <c:pt idx="4">
                  <c:v>1.0019999742507935</c:v>
                </c:pt>
                <c:pt idx="5">
                  <c:v>1.0180000066757202</c:v>
                </c:pt>
                <c:pt idx="6">
                  <c:v>1.0367000102996826</c:v>
                </c:pt>
                <c:pt idx="7">
                  <c:v>1.0591000318527222</c:v>
                </c:pt>
                <c:pt idx="8">
                  <c:v>1.0814000368118286</c:v>
                </c:pt>
                <c:pt idx="9">
                  <c:v>1.1026999950408936</c:v>
                </c:pt>
                <c:pt idx="10">
                  <c:v>1.1225999593734741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581216"/>
        <c:axId val="237580432"/>
      </c:scatterChart>
      <c:valAx>
        <c:axId val="23758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80432"/>
        <c:crosses val="autoZero"/>
        <c:crossBetween val="midCat"/>
      </c:valAx>
      <c:valAx>
        <c:axId val="23758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8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865441819772527"/>
                  <c:y val="-0.391245625546806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 (2)'!$A$5:$A$15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 (2)'!$B$5:$B$15</c:f>
              <c:numCache>
                <c:formatCode>General</c:formatCode>
                <c:ptCount val="11"/>
                <c:pt idx="0">
                  <c:v>0.96380001306533813</c:v>
                </c:pt>
                <c:pt idx="1">
                  <c:v>0.95469999313354492</c:v>
                </c:pt>
                <c:pt idx="2">
                  <c:v>0.95120000839233398</c:v>
                </c:pt>
                <c:pt idx="3">
                  <c:v>0.94919997453689575</c:v>
                </c:pt>
                <c:pt idx="4">
                  <c:v>0.95560002326965332</c:v>
                </c:pt>
                <c:pt idx="5">
                  <c:v>0.95370000600814819</c:v>
                </c:pt>
                <c:pt idx="6">
                  <c:v>0.95169997215270996</c:v>
                </c:pt>
                <c:pt idx="7">
                  <c:v>0.94809997081756592</c:v>
                </c:pt>
                <c:pt idx="8">
                  <c:v>0.94529998302459717</c:v>
                </c:pt>
                <c:pt idx="9">
                  <c:v>0.94230002164840698</c:v>
                </c:pt>
                <c:pt idx="10">
                  <c:v>0.93980002403259277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216128"/>
        <c:axId val="237214952"/>
      </c:scatterChart>
      <c:valAx>
        <c:axId val="23721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214952"/>
        <c:crosses val="autoZero"/>
        <c:crossBetween val="midCat"/>
      </c:valAx>
      <c:valAx>
        <c:axId val="23721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21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8098862642169729E-2"/>
                  <c:y val="-0.383480242053076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 (2)'!$I$5:$I$15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 (2)'!$J$5:$J$15</c:f>
              <c:numCache>
                <c:formatCode>General</c:formatCode>
                <c:ptCount val="11"/>
                <c:pt idx="0">
                  <c:v>0.99370002746582031</c:v>
                </c:pt>
                <c:pt idx="1">
                  <c:v>1.0068999528884888</c:v>
                </c:pt>
                <c:pt idx="2">
                  <c:v>0.99830001592636108</c:v>
                </c:pt>
                <c:pt idx="3">
                  <c:v>0.99550002813339233</c:v>
                </c:pt>
                <c:pt idx="4">
                  <c:v>0.99620002508163452</c:v>
                </c:pt>
                <c:pt idx="5">
                  <c:v>0.99220001697540283</c:v>
                </c:pt>
                <c:pt idx="6">
                  <c:v>0.99029999971389771</c:v>
                </c:pt>
                <c:pt idx="7">
                  <c:v>0.98909997940063477</c:v>
                </c:pt>
                <c:pt idx="8">
                  <c:v>0.98989999294281006</c:v>
                </c:pt>
                <c:pt idx="9">
                  <c:v>0.98869997262954712</c:v>
                </c:pt>
                <c:pt idx="10">
                  <c:v>0.98750001192092896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220048"/>
        <c:axId val="237218088"/>
      </c:scatterChart>
      <c:valAx>
        <c:axId val="23722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218088"/>
        <c:crosses val="autoZero"/>
        <c:crossBetween val="midCat"/>
      </c:valAx>
      <c:valAx>
        <c:axId val="23721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22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808486439195101"/>
                  <c:y val="-0.102148221055701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 (2)'!$Q$5:$Q$15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 (2)'!$R$5:$R$15</c:f>
              <c:numCache>
                <c:formatCode>General</c:formatCode>
                <c:ptCount val="11"/>
                <c:pt idx="0">
                  <c:v>0.98079997301101685</c:v>
                </c:pt>
                <c:pt idx="1">
                  <c:v>0.97949999570846558</c:v>
                </c:pt>
                <c:pt idx="2">
                  <c:v>0.97860002517700195</c:v>
                </c:pt>
                <c:pt idx="3">
                  <c:v>0.97890001535415649</c:v>
                </c:pt>
                <c:pt idx="4">
                  <c:v>0.97899997234344482</c:v>
                </c:pt>
                <c:pt idx="5">
                  <c:v>0.98079997301101685</c:v>
                </c:pt>
                <c:pt idx="6">
                  <c:v>0.97780001163482666</c:v>
                </c:pt>
                <c:pt idx="7">
                  <c:v>0.98079997301101685</c:v>
                </c:pt>
                <c:pt idx="8">
                  <c:v>0.98269999027252197</c:v>
                </c:pt>
                <c:pt idx="9">
                  <c:v>0.98100000619888306</c:v>
                </c:pt>
                <c:pt idx="10">
                  <c:v>0.97960001230239868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212600"/>
        <c:axId val="237216912"/>
      </c:scatterChart>
      <c:valAx>
        <c:axId val="237212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216912"/>
        <c:crosses val="autoZero"/>
        <c:crossBetween val="midCat"/>
      </c:valAx>
      <c:valAx>
        <c:axId val="23721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212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zoomScaleNormal="100" workbookViewId="0">
      <selection activeCell="P33" sqref="P33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14</v>
      </c>
      <c r="B1" s="1">
        <v>0.90930002927780151</v>
      </c>
      <c r="C1" s="1">
        <v>0.90479999780654907</v>
      </c>
      <c r="D1" s="1">
        <v>0.88520002365112305</v>
      </c>
      <c r="E1" s="1">
        <v>0.89109998941421509</v>
      </c>
      <c r="F1" s="1">
        <v>0.88859999179840088</v>
      </c>
      <c r="G1" s="1">
        <v>0.8870999813079834</v>
      </c>
      <c r="H1" s="1">
        <v>0.88730001449584961</v>
      </c>
      <c r="I1" s="1">
        <v>0.88599997758865356</v>
      </c>
      <c r="J1" s="1">
        <v>0.88690000772476196</v>
      </c>
      <c r="K1" s="1">
        <v>0.88669997453689575</v>
      </c>
      <c r="L1" s="1">
        <v>0.88630002737045288</v>
      </c>
    </row>
    <row r="2" spans="1:21" x14ac:dyDescent="0.3">
      <c r="A2" s="1" t="s">
        <v>15</v>
      </c>
      <c r="B2" s="1">
        <v>0.99769997596740723</v>
      </c>
      <c r="C2" s="1">
        <v>0.991100013256073</v>
      </c>
      <c r="D2" s="1">
        <v>0.9749000072479248</v>
      </c>
      <c r="E2" s="1">
        <v>0.96869999170303345</v>
      </c>
      <c r="F2" s="1">
        <v>0.97219997644424438</v>
      </c>
      <c r="G2" s="1">
        <v>0.97119998931884766</v>
      </c>
      <c r="H2" s="1">
        <v>0.97000002861022949</v>
      </c>
      <c r="I2" s="1">
        <v>0.96990001201629639</v>
      </c>
      <c r="J2" s="1">
        <v>0.9692000150680542</v>
      </c>
      <c r="K2" s="1">
        <v>0.96749997138977051</v>
      </c>
      <c r="L2" s="1">
        <v>0.96770000457763672</v>
      </c>
    </row>
    <row r="3" spans="1:21" x14ac:dyDescent="0.3">
      <c r="A3" s="1" t="s">
        <v>16</v>
      </c>
      <c r="B3" s="1">
        <v>0.92669999599456787</v>
      </c>
      <c r="C3" s="1">
        <v>0.92610001564025879</v>
      </c>
      <c r="D3" s="1">
        <v>0.91180002689361572</v>
      </c>
      <c r="E3" s="1">
        <v>0.90979999303817749</v>
      </c>
      <c r="F3" s="1">
        <v>0.91339999437332153</v>
      </c>
      <c r="G3" s="1">
        <v>0.91259998083114624</v>
      </c>
      <c r="H3" s="1">
        <v>0.91339999437332153</v>
      </c>
      <c r="I3" s="1">
        <v>0.91449999809265137</v>
      </c>
      <c r="J3" s="1">
        <v>0.91390001773834229</v>
      </c>
      <c r="K3" s="1">
        <v>0.91339999437332153</v>
      </c>
      <c r="L3" s="1">
        <v>0.91369998455047607</v>
      </c>
    </row>
    <row r="5" spans="1:21" x14ac:dyDescent="0.3">
      <c r="A5" s="2">
        <v>0</v>
      </c>
      <c r="B5" s="1">
        <f>B1</f>
        <v>0.90930002927780151</v>
      </c>
      <c r="I5" s="2">
        <v>0</v>
      </c>
      <c r="J5" s="1">
        <f>B2</f>
        <v>0.99769997596740723</v>
      </c>
      <c r="Q5" s="2">
        <v>0</v>
      </c>
      <c r="R5" s="1">
        <f>B3</f>
        <v>0.92669999599456787</v>
      </c>
    </row>
    <row r="6" spans="1:21" x14ac:dyDescent="0.3">
      <c r="A6" s="2">
        <v>3</v>
      </c>
      <c r="B6" s="1">
        <f>C1</f>
        <v>0.90479999780654907</v>
      </c>
      <c r="I6" s="2">
        <v>3</v>
      </c>
      <c r="J6" s="1">
        <f>C2</f>
        <v>0.991100013256073</v>
      </c>
      <c r="Q6" s="2">
        <v>3</v>
      </c>
      <c r="R6" s="1">
        <f>C3</f>
        <v>0.92610001564025879</v>
      </c>
    </row>
    <row r="7" spans="1:21" x14ac:dyDescent="0.3">
      <c r="A7" s="2">
        <v>6</v>
      </c>
      <c r="B7" s="1">
        <f>D1</f>
        <v>0.88520002365112305</v>
      </c>
      <c r="I7" s="2">
        <v>6</v>
      </c>
      <c r="J7" s="1">
        <f>D2</f>
        <v>0.9749000072479248</v>
      </c>
      <c r="Q7" s="2">
        <v>6</v>
      </c>
      <c r="R7" s="1">
        <f>D3</f>
        <v>0.91180002689361572</v>
      </c>
    </row>
    <row r="8" spans="1:21" x14ac:dyDescent="0.3">
      <c r="A8" s="2">
        <v>9</v>
      </c>
      <c r="B8" s="1">
        <f>E1</f>
        <v>0.89109998941421509</v>
      </c>
      <c r="I8" s="2">
        <v>9</v>
      </c>
      <c r="J8" s="1">
        <f>E2</f>
        <v>0.96869999170303345</v>
      </c>
      <c r="Q8" s="2">
        <v>9</v>
      </c>
      <c r="R8" s="1">
        <f>E3</f>
        <v>0.90979999303817749</v>
      </c>
      <c r="U8" s="8"/>
    </row>
    <row r="9" spans="1:21" x14ac:dyDescent="0.3">
      <c r="A9" s="2">
        <v>12</v>
      </c>
      <c r="B9" s="1">
        <f>F1</f>
        <v>0.88859999179840088</v>
      </c>
      <c r="I9" s="2">
        <v>12</v>
      </c>
      <c r="J9" s="1">
        <f>F2</f>
        <v>0.97219997644424438</v>
      </c>
      <c r="Q9" s="2">
        <v>12</v>
      </c>
      <c r="R9" s="1">
        <f>F3</f>
        <v>0.91339999437332153</v>
      </c>
      <c r="U9" s="8"/>
    </row>
    <row r="10" spans="1:21" x14ac:dyDescent="0.3">
      <c r="A10" s="2">
        <v>15</v>
      </c>
      <c r="B10" s="1">
        <f>G1</f>
        <v>0.8870999813079834</v>
      </c>
      <c r="I10" s="2">
        <v>15</v>
      </c>
      <c r="J10" s="1">
        <f>G2</f>
        <v>0.97119998931884766</v>
      </c>
      <c r="Q10" s="2">
        <v>15</v>
      </c>
      <c r="R10" s="1">
        <f>G3</f>
        <v>0.91259998083114624</v>
      </c>
    </row>
    <row r="11" spans="1:21" x14ac:dyDescent="0.3">
      <c r="A11" s="2">
        <v>18</v>
      </c>
      <c r="B11" s="1">
        <f>H1</f>
        <v>0.88730001449584961</v>
      </c>
      <c r="I11" s="2">
        <v>18</v>
      </c>
      <c r="J11" s="1">
        <f>H2</f>
        <v>0.97000002861022949</v>
      </c>
      <c r="Q11" s="2">
        <v>18</v>
      </c>
      <c r="R11" s="1">
        <f>H3</f>
        <v>0.91339999437332153</v>
      </c>
      <c r="U11" s="8"/>
    </row>
    <row r="12" spans="1:21" x14ac:dyDescent="0.3">
      <c r="A12" s="2">
        <v>21</v>
      </c>
      <c r="B12" s="1">
        <f>I1</f>
        <v>0.88599997758865356</v>
      </c>
      <c r="I12" s="2">
        <v>21</v>
      </c>
      <c r="J12" s="1">
        <f>I2</f>
        <v>0.96990001201629639</v>
      </c>
      <c r="Q12" s="2">
        <v>21</v>
      </c>
      <c r="R12" s="1">
        <f>I3</f>
        <v>0.91449999809265137</v>
      </c>
    </row>
    <row r="13" spans="1:21" x14ac:dyDescent="0.3">
      <c r="A13" s="2">
        <v>24</v>
      </c>
      <c r="B13" s="1">
        <f>J1</f>
        <v>0.88690000772476196</v>
      </c>
      <c r="I13" s="2">
        <v>24</v>
      </c>
      <c r="J13" s="1">
        <f>J2</f>
        <v>0.9692000150680542</v>
      </c>
      <c r="Q13" s="2">
        <v>24</v>
      </c>
      <c r="R13" s="1">
        <f>J3</f>
        <v>0.91390001773834229</v>
      </c>
    </row>
    <row r="14" spans="1:21" x14ac:dyDescent="0.3">
      <c r="A14" s="2">
        <v>27</v>
      </c>
      <c r="B14" s="1">
        <f>K1</f>
        <v>0.88669997453689575</v>
      </c>
      <c r="I14" s="2">
        <v>27</v>
      </c>
      <c r="J14" s="1">
        <f>K2</f>
        <v>0.96749997138977051</v>
      </c>
      <c r="Q14" s="2">
        <v>27</v>
      </c>
      <c r="R14" s="1">
        <f>K3</f>
        <v>0.91339999437332153</v>
      </c>
    </row>
    <row r="15" spans="1:21" x14ac:dyDescent="0.3">
      <c r="A15" s="2">
        <v>30</v>
      </c>
      <c r="B15" s="1">
        <f>L1</f>
        <v>0.88630002737045288</v>
      </c>
      <c r="I15" s="2">
        <v>30</v>
      </c>
      <c r="J15" s="1">
        <f>L2</f>
        <v>0.96770000457763672</v>
      </c>
      <c r="Q15" s="2">
        <v>30</v>
      </c>
      <c r="R15" s="1">
        <f>L3</f>
        <v>0.91369998455047607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45"/>
  <sheetViews>
    <sheetView topLeftCell="A2" workbookViewId="0">
      <selection activeCell="I45" sqref="I45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27</v>
      </c>
      <c r="N3" s="2">
        <v>91153</v>
      </c>
    </row>
    <row r="4" spans="1:15" x14ac:dyDescent="0.3">
      <c r="A4" s="1" t="s">
        <v>11</v>
      </c>
      <c r="B4" s="1">
        <v>0.91610002517700195</v>
      </c>
      <c r="C4" s="1">
        <v>0.93870002031326294</v>
      </c>
      <c r="D4" s="1">
        <v>0.97200000286102295</v>
      </c>
      <c r="E4" s="1">
        <v>0.9966999888420105</v>
      </c>
      <c r="F4" s="1">
        <v>1.0335999727249146</v>
      </c>
      <c r="G4" s="1">
        <v>1.0694999694824219</v>
      </c>
      <c r="H4" s="1">
        <v>1.0900000333786011</v>
      </c>
      <c r="I4" s="1">
        <v>1.1050000190734863</v>
      </c>
      <c r="J4" s="1">
        <v>1.1092000007629395</v>
      </c>
      <c r="K4" s="1">
        <v>1.1082999706268311</v>
      </c>
      <c r="L4" s="1">
        <v>1.1022000312805176</v>
      </c>
      <c r="N4" s="2">
        <v>0</v>
      </c>
      <c r="O4" s="2">
        <f>B6</f>
        <v>0.91610002517700195</v>
      </c>
    </row>
    <row r="5" spans="1:15" x14ac:dyDescent="0.3">
      <c r="N5" s="2">
        <v>3</v>
      </c>
      <c r="O5" s="2">
        <f>C6</f>
        <v>0.93870002031326294</v>
      </c>
    </row>
    <row r="6" spans="1:15" x14ac:dyDescent="0.3">
      <c r="A6" s="3" t="s">
        <v>0</v>
      </c>
      <c r="B6" s="2">
        <f t="shared" ref="B6:L6" si="0">B4</f>
        <v>0.91610002517700195</v>
      </c>
      <c r="C6" s="2">
        <f t="shared" si="0"/>
        <v>0.93870002031326294</v>
      </c>
      <c r="D6" s="2">
        <f t="shared" si="0"/>
        <v>0.97200000286102295</v>
      </c>
      <c r="E6" s="2">
        <f t="shared" si="0"/>
        <v>0.9966999888420105</v>
      </c>
      <c r="F6" s="2">
        <f t="shared" si="0"/>
        <v>1.0335999727249146</v>
      </c>
      <c r="G6" s="2">
        <f t="shared" si="0"/>
        <v>1.0694999694824219</v>
      </c>
      <c r="H6" s="2">
        <f t="shared" si="0"/>
        <v>1.0900000333786011</v>
      </c>
      <c r="I6" s="2">
        <f t="shared" si="0"/>
        <v>1.1050000190734863</v>
      </c>
      <c r="J6" s="2">
        <f t="shared" si="0"/>
        <v>1.1092000007629395</v>
      </c>
      <c r="K6" s="2">
        <f t="shared" si="0"/>
        <v>1.1082999706268311</v>
      </c>
      <c r="L6" s="2">
        <f t="shared" si="0"/>
        <v>1.1022000312805176</v>
      </c>
      <c r="N6" s="2">
        <v>6</v>
      </c>
      <c r="O6" s="2">
        <f>D6</f>
        <v>0.97200000286102295</v>
      </c>
    </row>
    <row r="7" spans="1:15" x14ac:dyDescent="0.3">
      <c r="N7" s="2">
        <v>9</v>
      </c>
      <c r="O7" s="2">
        <f>E6</f>
        <v>0.9966999888420105</v>
      </c>
    </row>
    <row r="8" spans="1:15" x14ac:dyDescent="0.3">
      <c r="N8" s="2">
        <v>12</v>
      </c>
      <c r="O8" s="2">
        <f>F6</f>
        <v>1.0335999727249146</v>
      </c>
    </row>
    <row r="9" spans="1:15" x14ac:dyDescent="0.3">
      <c r="N9" s="2">
        <v>15</v>
      </c>
      <c r="O9" s="2">
        <f>G6</f>
        <v>1.0694999694824219</v>
      </c>
    </row>
    <row r="10" spans="1:15" x14ac:dyDescent="0.3">
      <c r="N10" s="2">
        <v>18</v>
      </c>
      <c r="O10" s="2">
        <f>H6</f>
        <v>1.0900000333786011</v>
      </c>
    </row>
    <row r="11" spans="1:15" x14ac:dyDescent="0.3">
      <c r="N11" s="2">
        <v>21</v>
      </c>
      <c r="O11" s="2">
        <f>I6</f>
        <v>1.1050000190734863</v>
      </c>
    </row>
    <row r="12" spans="1:15" x14ac:dyDescent="0.3">
      <c r="N12" s="2">
        <v>24</v>
      </c>
      <c r="O12" s="2">
        <f>J6</f>
        <v>1.1092000007629395</v>
      </c>
    </row>
    <row r="13" spans="1:15" x14ac:dyDescent="0.3">
      <c r="N13" s="2">
        <v>27</v>
      </c>
      <c r="O13" s="2">
        <f>K6</f>
        <v>1.1082999706268311</v>
      </c>
    </row>
    <row r="14" spans="1:15" x14ac:dyDescent="0.3">
      <c r="N14" s="2">
        <v>30</v>
      </c>
      <c r="O14" s="2">
        <f>L6</f>
        <v>1.1022000312805176</v>
      </c>
    </row>
    <row r="17" spans="1:15" x14ac:dyDescent="0.3">
      <c r="A17" s="10"/>
    </row>
    <row r="19" spans="1:15" x14ac:dyDescent="0.3">
      <c r="A19" s="1" t="s">
        <v>12</v>
      </c>
      <c r="B19" s="1">
        <v>1.0614000558853149</v>
      </c>
      <c r="C19" s="1">
        <v>1.0744999647140503</v>
      </c>
      <c r="D19" s="1">
        <v>1.087399959564209</v>
      </c>
      <c r="E19" s="1">
        <v>1.1029000282287598</v>
      </c>
      <c r="F19" s="1">
        <v>1.127500057220459</v>
      </c>
      <c r="G19" s="1">
        <v>1.146399974822998</v>
      </c>
      <c r="H19" s="1">
        <v>1.1622999906539917</v>
      </c>
      <c r="I19" s="1">
        <v>1.1814999580383301</v>
      </c>
      <c r="J19" s="1">
        <v>1.1973999738693237</v>
      </c>
      <c r="K19" s="1">
        <v>1.2203999757766724</v>
      </c>
      <c r="L19" s="12">
        <v>1.2408000230789185</v>
      </c>
      <c r="N19" s="2">
        <v>0</v>
      </c>
      <c r="O19" s="2">
        <f>B21</f>
        <v>1.0614000558853149</v>
      </c>
    </row>
    <row r="20" spans="1:15" x14ac:dyDescent="0.3">
      <c r="N20" s="2">
        <v>3</v>
      </c>
      <c r="O20" s="2">
        <f>C21</f>
        <v>1.0744999647140503</v>
      </c>
    </row>
    <row r="21" spans="1:15" x14ac:dyDescent="0.3">
      <c r="A21" s="3" t="s">
        <v>0</v>
      </c>
      <c r="B21" s="2">
        <f t="shared" ref="B21:L21" si="1">B19</f>
        <v>1.0614000558853149</v>
      </c>
      <c r="C21" s="2">
        <f t="shared" si="1"/>
        <v>1.0744999647140503</v>
      </c>
      <c r="D21" s="2">
        <f t="shared" si="1"/>
        <v>1.087399959564209</v>
      </c>
      <c r="E21" s="2">
        <f t="shared" si="1"/>
        <v>1.1029000282287598</v>
      </c>
      <c r="F21" s="2">
        <f t="shared" si="1"/>
        <v>1.127500057220459</v>
      </c>
      <c r="G21" s="2">
        <f t="shared" si="1"/>
        <v>1.146399974822998</v>
      </c>
      <c r="H21" s="2">
        <f t="shared" si="1"/>
        <v>1.1622999906539917</v>
      </c>
      <c r="I21" s="2">
        <f t="shared" si="1"/>
        <v>1.1814999580383301</v>
      </c>
      <c r="J21" s="2">
        <f t="shared" si="1"/>
        <v>1.1973999738693237</v>
      </c>
      <c r="K21" s="2">
        <f t="shared" si="1"/>
        <v>1.2203999757766724</v>
      </c>
      <c r="L21" s="2">
        <f t="shared" si="1"/>
        <v>1.2408000230789185</v>
      </c>
      <c r="N21" s="2">
        <v>6</v>
      </c>
      <c r="O21" s="2">
        <f>D21</f>
        <v>1.087399959564209</v>
      </c>
    </row>
    <row r="22" spans="1:15" x14ac:dyDescent="0.3">
      <c r="N22" s="2">
        <v>9</v>
      </c>
      <c r="O22" s="2">
        <f>E21</f>
        <v>1.1029000282287598</v>
      </c>
    </row>
    <row r="23" spans="1:15" x14ac:dyDescent="0.3">
      <c r="N23" s="2">
        <v>12</v>
      </c>
      <c r="O23" s="2">
        <f>F21</f>
        <v>1.127500057220459</v>
      </c>
    </row>
    <row r="24" spans="1:15" x14ac:dyDescent="0.3">
      <c r="N24" s="2">
        <v>15</v>
      </c>
      <c r="O24" s="2">
        <f>G21</f>
        <v>1.146399974822998</v>
      </c>
    </row>
    <row r="25" spans="1:15" x14ac:dyDescent="0.3">
      <c r="N25" s="2">
        <v>18</v>
      </c>
      <c r="O25" s="2">
        <f>H21</f>
        <v>1.1622999906539917</v>
      </c>
    </row>
    <row r="26" spans="1:15" x14ac:dyDescent="0.3">
      <c r="N26" s="2">
        <v>21</v>
      </c>
      <c r="O26" s="2">
        <f>I21</f>
        <v>1.1814999580383301</v>
      </c>
    </row>
    <row r="27" spans="1:15" x14ac:dyDescent="0.3">
      <c r="N27" s="2">
        <v>24</v>
      </c>
      <c r="O27" s="2">
        <f>J21</f>
        <v>1.1973999738693237</v>
      </c>
    </row>
    <row r="28" spans="1:15" x14ac:dyDescent="0.3">
      <c r="N28" s="2">
        <v>27</v>
      </c>
      <c r="O28" s="2">
        <f>K21</f>
        <v>1.2203999757766724</v>
      </c>
    </row>
    <row r="29" spans="1:15" x14ac:dyDescent="0.3">
      <c r="N29" s="2">
        <v>30</v>
      </c>
      <c r="O29" s="2">
        <f>L21</f>
        <v>1.2408000230789185</v>
      </c>
    </row>
    <row r="35" spans="1:15" x14ac:dyDescent="0.3">
      <c r="A35" s="1" t="s">
        <v>13</v>
      </c>
      <c r="B35" s="1">
        <v>0.96050000190734863</v>
      </c>
      <c r="C35" s="1">
        <v>0.9725000262260437</v>
      </c>
      <c r="D35" s="1">
        <v>0.97899997234344482</v>
      </c>
      <c r="E35" s="1">
        <v>0.99119997024536133</v>
      </c>
      <c r="F35" s="1">
        <v>1.0019999742507935</v>
      </c>
      <c r="G35" s="1">
        <v>1.0180000066757202</v>
      </c>
      <c r="H35" s="1">
        <v>1.0367000102996826</v>
      </c>
      <c r="I35" s="1">
        <v>1.0591000318527222</v>
      </c>
      <c r="J35" s="1">
        <v>1.0814000368118286</v>
      </c>
      <c r="K35" s="1">
        <v>1.1026999950408936</v>
      </c>
      <c r="L35" s="1">
        <v>1.1225999593734741</v>
      </c>
      <c r="N35" s="2">
        <v>0</v>
      </c>
      <c r="O35" s="2">
        <f>B37</f>
        <v>0.96050000190734863</v>
      </c>
    </row>
    <row r="36" spans="1:15" x14ac:dyDescent="0.3">
      <c r="N36" s="2">
        <v>3</v>
      </c>
      <c r="O36" s="2">
        <f>C37</f>
        <v>0.9725000262260437</v>
      </c>
    </row>
    <row r="37" spans="1:15" x14ac:dyDescent="0.3">
      <c r="A37" s="3" t="s">
        <v>0</v>
      </c>
      <c r="B37" s="2">
        <f>B35</f>
        <v>0.96050000190734863</v>
      </c>
      <c r="C37" s="2">
        <f t="shared" ref="C37:L37" si="2">C35</f>
        <v>0.9725000262260437</v>
      </c>
      <c r="D37" s="2">
        <f t="shared" si="2"/>
        <v>0.97899997234344482</v>
      </c>
      <c r="E37" s="2">
        <f t="shared" si="2"/>
        <v>0.99119997024536133</v>
      </c>
      <c r="F37" s="2">
        <f t="shared" si="2"/>
        <v>1.0019999742507935</v>
      </c>
      <c r="G37" s="2">
        <f t="shared" si="2"/>
        <v>1.0180000066757202</v>
      </c>
      <c r="H37" s="2">
        <f t="shared" si="2"/>
        <v>1.0367000102996826</v>
      </c>
      <c r="I37" s="2">
        <f t="shared" si="2"/>
        <v>1.0591000318527222</v>
      </c>
      <c r="J37" s="2">
        <f t="shared" si="2"/>
        <v>1.0814000368118286</v>
      </c>
      <c r="K37" s="2">
        <f t="shared" si="2"/>
        <v>1.1026999950408936</v>
      </c>
      <c r="L37" s="2">
        <f t="shared" si="2"/>
        <v>1.1225999593734741</v>
      </c>
      <c r="N37" s="2">
        <v>6</v>
      </c>
      <c r="O37" s="2">
        <f>D37</f>
        <v>0.97899997234344482</v>
      </c>
    </row>
    <row r="38" spans="1:15" x14ac:dyDescent="0.3">
      <c r="N38" s="2">
        <v>9</v>
      </c>
      <c r="O38" s="2">
        <f>E37</f>
        <v>0.99119997024536133</v>
      </c>
    </row>
    <row r="39" spans="1:15" x14ac:dyDescent="0.3">
      <c r="N39" s="2">
        <v>12</v>
      </c>
      <c r="O39" s="2">
        <f>F37</f>
        <v>1.0019999742507935</v>
      </c>
    </row>
    <row r="40" spans="1:15" x14ac:dyDescent="0.3">
      <c r="N40" s="2">
        <v>15</v>
      </c>
      <c r="O40" s="2">
        <f>G37</f>
        <v>1.0180000066757202</v>
      </c>
    </row>
    <row r="41" spans="1:15" x14ac:dyDescent="0.3">
      <c r="N41" s="2">
        <v>18</v>
      </c>
      <c r="O41" s="2">
        <f>H37</f>
        <v>1.0367000102996826</v>
      </c>
    </row>
    <row r="42" spans="1:15" x14ac:dyDescent="0.3">
      <c r="N42" s="2">
        <v>21</v>
      </c>
      <c r="O42" s="2">
        <f>I37</f>
        <v>1.0591000318527222</v>
      </c>
    </row>
    <row r="43" spans="1:15" x14ac:dyDescent="0.3">
      <c r="A43" s="7"/>
      <c r="N43" s="2">
        <v>24</v>
      </c>
      <c r="O43" s="2">
        <f>J37</f>
        <v>1.0814000368118286</v>
      </c>
    </row>
    <row r="44" spans="1:15" x14ac:dyDescent="0.3">
      <c r="N44" s="2">
        <v>27</v>
      </c>
      <c r="O44" s="2">
        <f>K37</f>
        <v>1.1026999950408936</v>
      </c>
    </row>
    <row r="45" spans="1:15" x14ac:dyDescent="0.3">
      <c r="N45" s="2">
        <v>30</v>
      </c>
      <c r="O45" s="2">
        <f>L37</f>
        <v>1.1225999593734741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zoomScaleNormal="100" workbookViewId="0">
      <selection activeCell="A3" sqref="A3:L3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24</v>
      </c>
      <c r="B1" s="1">
        <v>0.96380001306533813</v>
      </c>
      <c r="C1" s="1">
        <v>0.95469999313354492</v>
      </c>
      <c r="D1" s="1">
        <v>0.95120000839233398</v>
      </c>
      <c r="E1" s="1">
        <v>0.94919997453689575</v>
      </c>
      <c r="F1" s="1">
        <v>0.95560002326965332</v>
      </c>
      <c r="G1" s="1">
        <v>0.95370000600814819</v>
      </c>
      <c r="H1" s="1">
        <v>0.95169997215270996</v>
      </c>
      <c r="I1" s="1">
        <v>0.94809997081756592</v>
      </c>
      <c r="J1" s="1">
        <v>0.94529998302459717</v>
      </c>
      <c r="K1" s="1">
        <v>0.94230002164840698</v>
      </c>
      <c r="L1" s="1">
        <v>0.93980002403259277</v>
      </c>
    </row>
    <row r="2" spans="1:21" x14ac:dyDescent="0.3">
      <c r="A2" s="1" t="s">
        <v>25</v>
      </c>
      <c r="B2" s="1">
        <v>0.99370002746582031</v>
      </c>
      <c r="C2" s="1">
        <v>1.0068999528884888</v>
      </c>
      <c r="D2" s="1">
        <v>0.99830001592636108</v>
      </c>
      <c r="E2" s="1">
        <v>0.99550002813339233</v>
      </c>
      <c r="F2" s="1">
        <v>0.99620002508163452</v>
      </c>
      <c r="G2" s="1">
        <v>0.99220001697540283</v>
      </c>
      <c r="H2" s="1">
        <v>0.99029999971389771</v>
      </c>
      <c r="I2" s="1">
        <v>0.98909997940063477</v>
      </c>
      <c r="J2" s="1">
        <v>0.98989999294281006</v>
      </c>
      <c r="K2" s="1">
        <v>0.98869997262954712</v>
      </c>
      <c r="L2" s="1">
        <v>0.98750001192092896</v>
      </c>
    </row>
    <row r="3" spans="1:21" x14ac:dyDescent="0.3">
      <c r="A3" s="1" t="s">
        <v>26</v>
      </c>
      <c r="B3" s="1">
        <v>0.98079997301101685</v>
      </c>
      <c r="C3" s="1">
        <v>0.97949999570846558</v>
      </c>
      <c r="D3" s="1">
        <v>0.97860002517700195</v>
      </c>
      <c r="E3" s="1">
        <v>0.97890001535415649</v>
      </c>
      <c r="F3" s="1">
        <v>0.97899997234344482</v>
      </c>
      <c r="G3" s="1">
        <v>0.98079997301101685</v>
      </c>
      <c r="H3" s="1">
        <v>0.97780001163482666</v>
      </c>
      <c r="I3" s="1">
        <v>0.98079997301101685</v>
      </c>
      <c r="J3" s="1">
        <v>0.98269999027252197</v>
      </c>
      <c r="K3" s="1">
        <v>0.98100000619888306</v>
      </c>
      <c r="L3" s="1">
        <v>0.97960001230239868</v>
      </c>
    </row>
    <row r="5" spans="1:21" x14ac:dyDescent="0.3">
      <c r="A5" s="2">
        <v>0</v>
      </c>
      <c r="B5" s="1">
        <f>B1</f>
        <v>0.96380001306533813</v>
      </c>
      <c r="I5" s="2">
        <v>0</v>
      </c>
      <c r="J5" s="1">
        <f>B2</f>
        <v>0.99370002746582031</v>
      </c>
      <c r="Q5" s="2">
        <v>0</v>
      </c>
      <c r="R5" s="1">
        <f>B3</f>
        <v>0.98079997301101685</v>
      </c>
    </row>
    <row r="6" spans="1:21" x14ac:dyDescent="0.3">
      <c r="A6" s="2">
        <v>3</v>
      </c>
      <c r="B6" s="1">
        <f>C1</f>
        <v>0.95469999313354492</v>
      </c>
      <c r="I6" s="2">
        <v>3</v>
      </c>
      <c r="J6" s="1">
        <f>C2</f>
        <v>1.0068999528884888</v>
      </c>
      <c r="Q6" s="2">
        <v>3</v>
      </c>
      <c r="R6" s="1">
        <f>C3</f>
        <v>0.97949999570846558</v>
      </c>
    </row>
    <row r="7" spans="1:21" x14ac:dyDescent="0.3">
      <c r="A7" s="2">
        <v>6</v>
      </c>
      <c r="B7" s="1">
        <f>D1</f>
        <v>0.95120000839233398</v>
      </c>
      <c r="I7" s="2">
        <v>6</v>
      </c>
      <c r="J7" s="1">
        <f>D2</f>
        <v>0.99830001592636108</v>
      </c>
      <c r="Q7" s="2">
        <v>6</v>
      </c>
      <c r="R7" s="1">
        <f>D3</f>
        <v>0.97860002517700195</v>
      </c>
    </row>
    <row r="8" spans="1:21" x14ac:dyDescent="0.3">
      <c r="A8" s="2">
        <v>9</v>
      </c>
      <c r="B8" s="1">
        <f>E1</f>
        <v>0.94919997453689575</v>
      </c>
      <c r="I8" s="2">
        <v>9</v>
      </c>
      <c r="J8" s="1">
        <f>E2</f>
        <v>0.99550002813339233</v>
      </c>
      <c r="Q8" s="2">
        <v>9</v>
      </c>
      <c r="R8" s="1">
        <f>E3</f>
        <v>0.97890001535415649</v>
      </c>
      <c r="U8" s="8"/>
    </row>
    <row r="9" spans="1:21" x14ac:dyDescent="0.3">
      <c r="A9" s="2">
        <v>12</v>
      </c>
      <c r="B9" s="1">
        <f>F1</f>
        <v>0.95560002326965332</v>
      </c>
      <c r="I9" s="2">
        <v>12</v>
      </c>
      <c r="J9" s="1">
        <f>F2</f>
        <v>0.99620002508163452</v>
      </c>
      <c r="Q9" s="2">
        <v>12</v>
      </c>
      <c r="R9" s="1">
        <f>F3</f>
        <v>0.97899997234344482</v>
      </c>
      <c r="U9" s="8"/>
    </row>
    <row r="10" spans="1:21" x14ac:dyDescent="0.3">
      <c r="A10" s="2">
        <v>15</v>
      </c>
      <c r="B10" s="1">
        <f>G1</f>
        <v>0.95370000600814819</v>
      </c>
      <c r="I10" s="2">
        <v>15</v>
      </c>
      <c r="J10" s="1">
        <f>G2</f>
        <v>0.99220001697540283</v>
      </c>
      <c r="Q10" s="2">
        <v>15</v>
      </c>
      <c r="R10" s="1">
        <f>G3</f>
        <v>0.98079997301101685</v>
      </c>
    </row>
    <row r="11" spans="1:21" x14ac:dyDescent="0.3">
      <c r="A11" s="2">
        <v>18</v>
      </c>
      <c r="B11" s="1">
        <f>H1</f>
        <v>0.95169997215270996</v>
      </c>
      <c r="I11" s="2">
        <v>18</v>
      </c>
      <c r="J11" s="1">
        <f>H2</f>
        <v>0.99029999971389771</v>
      </c>
      <c r="Q11" s="2">
        <v>18</v>
      </c>
      <c r="R11" s="1">
        <f>H3</f>
        <v>0.97780001163482666</v>
      </c>
      <c r="U11" s="8"/>
    </row>
    <row r="12" spans="1:21" x14ac:dyDescent="0.3">
      <c r="A12" s="2">
        <v>21</v>
      </c>
      <c r="B12" s="1">
        <f>I1</f>
        <v>0.94809997081756592</v>
      </c>
      <c r="I12" s="2">
        <v>21</v>
      </c>
      <c r="J12" s="1">
        <f>I2</f>
        <v>0.98909997940063477</v>
      </c>
      <c r="Q12" s="2">
        <v>21</v>
      </c>
      <c r="R12" s="1">
        <f>I3</f>
        <v>0.98079997301101685</v>
      </c>
    </row>
    <row r="13" spans="1:21" x14ac:dyDescent="0.3">
      <c r="A13" s="2">
        <v>24</v>
      </c>
      <c r="B13" s="1">
        <f>J1</f>
        <v>0.94529998302459717</v>
      </c>
      <c r="I13" s="2">
        <v>24</v>
      </c>
      <c r="J13" s="1">
        <f>J2</f>
        <v>0.98989999294281006</v>
      </c>
      <c r="Q13" s="2">
        <v>24</v>
      </c>
      <c r="R13" s="1">
        <f>J3</f>
        <v>0.98269999027252197</v>
      </c>
    </row>
    <row r="14" spans="1:21" x14ac:dyDescent="0.3">
      <c r="A14" s="2">
        <v>27</v>
      </c>
      <c r="B14" s="1">
        <f>K1</f>
        <v>0.94230002164840698</v>
      </c>
      <c r="I14" s="2">
        <v>27</v>
      </c>
      <c r="J14" s="1">
        <f>K2</f>
        <v>0.98869997262954712</v>
      </c>
      <c r="Q14" s="2">
        <v>27</v>
      </c>
      <c r="R14" s="1">
        <f>K3</f>
        <v>0.98100000619888306</v>
      </c>
    </row>
    <row r="15" spans="1:21" x14ac:dyDescent="0.3">
      <c r="A15" s="2">
        <v>30</v>
      </c>
      <c r="B15" s="1">
        <f>L1</f>
        <v>0.93980002403259277</v>
      </c>
      <c r="I15" s="2">
        <v>30</v>
      </c>
      <c r="J15" s="1">
        <f>L2</f>
        <v>0.98750001192092896</v>
      </c>
      <c r="Q15" s="2">
        <v>30</v>
      </c>
      <c r="R15" s="1">
        <f>L3</f>
        <v>0.97960001230239868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workbookViewId="0">
      <selection activeCell="M26" sqref="M26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27</v>
      </c>
      <c r="N3" s="2">
        <v>91153</v>
      </c>
    </row>
    <row r="4" spans="1:15" x14ac:dyDescent="0.3">
      <c r="A4" s="1" t="s">
        <v>18</v>
      </c>
      <c r="B4" s="1">
        <v>0.8180999755859375</v>
      </c>
      <c r="C4" s="1">
        <v>0.82859998941421509</v>
      </c>
      <c r="D4" s="1">
        <v>0.84189999103546143</v>
      </c>
      <c r="E4" s="1">
        <v>0.85570001602172852</v>
      </c>
      <c r="F4" s="1">
        <v>0.87910002470016479</v>
      </c>
      <c r="G4" s="1">
        <v>0.90590000152587891</v>
      </c>
      <c r="H4" s="1">
        <v>0.91900002956390381</v>
      </c>
      <c r="I4" s="1">
        <v>0.930899977684021</v>
      </c>
      <c r="J4" s="1">
        <v>0.93739998340606689</v>
      </c>
      <c r="K4" s="1">
        <v>0.93739998340606689</v>
      </c>
      <c r="L4" s="1">
        <v>0.93919998407363892</v>
      </c>
      <c r="N4" s="2">
        <v>0</v>
      </c>
      <c r="O4" s="2">
        <f>B6</f>
        <v>-0.16269999742507935</v>
      </c>
    </row>
    <row r="5" spans="1:15" x14ac:dyDescent="0.3">
      <c r="A5" s="1" t="s">
        <v>26</v>
      </c>
      <c r="B5" s="1">
        <v>0.98079997301101685</v>
      </c>
      <c r="C5" s="1">
        <v>0.97949999570846558</v>
      </c>
      <c r="D5" s="1">
        <v>0.97860002517700195</v>
      </c>
      <c r="E5" s="1">
        <v>0.97890001535415649</v>
      </c>
      <c r="F5" s="1">
        <v>0.97899997234344482</v>
      </c>
      <c r="G5" s="1">
        <v>0.98079997301101685</v>
      </c>
      <c r="H5" s="1">
        <v>0.97780001163482666</v>
      </c>
      <c r="I5" s="1">
        <v>0.98079997301101685</v>
      </c>
      <c r="J5" s="1">
        <v>0.98269999027252197</v>
      </c>
      <c r="K5" s="1">
        <v>0.98100000619888306</v>
      </c>
      <c r="L5" s="1">
        <v>0.97960001230239868</v>
      </c>
      <c r="N5" s="2">
        <v>3</v>
      </c>
      <c r="O5" s="2">
        <f>C6</f>
        <v>-0.15090000629425049</v>
      </c>
    </row>
    <row r="6" spans="1:15" x14ac:dyDescent="0.3">
      <c r="A6" s="3" t="s">
        <v>0</v>
      </c>
      <c r="B6" s="2">
        <f>B4-B5</f>
        <v>-0.16269999742507935</v>
      </c>
      <c r="C6" s="2">
        <f>C4-C5</f>
        <v>-0.15090000629425049</v>
      </c>
      <c r="D6" s="2">
        <f>D4-D5</f>
        <v>-0.13670003414154053</v>
      </c>
      <c r="E6" s="2">
        <f>E4-E5</f>
        <v>-0.12319999933242798</v>
      </c>
      <c r="F6" s="2">
        <f>F4-F5</f>
        <v>-9.9899947643280029E-2</v>
      </c>
      <c r="G6" s="2">
        <f>G4-G5</f>
        <v>-7.4899971485137939E-2</v>
      </c>
      <c r="H6" s="2">
        <f>H4-H5</f>
        <v>-5.8799982070922852E-2</v>
      </c>
      <c r="I6" s="2">
        <f>I4-I5</f>
        <v>-4.989999532699585E-2</v>
      </c>
      <c r="J6" s="2">
        <f>J4-J5</f>
        <v>-4.5300006866455078E-2</v>
      </c>
      <c r="K6" s="2">
        <f>K4-K5</f>
        <v>-4.3600022792816162E-2</v>
      </c>
      <c r="L6" s="2">
        <f>L4-L5</f>
        <v>-4.0400028228759766E-2</v>
      </c>
      <c r="N6" s="2">
        <v>6</v>
      </c>
      <c r="O6" s="2">
        <f>D6</f>
        <v>-0.13670003414154053</v>
      </c>
    </row>
    <row r="7" spans="1:15" x14ac:dyDescent="0.3">
      <c r="N7" s="2">
        <v>9</v>
      </c>
      <c r="O7" s="2">
        <f>E6</f>
        <v>-0.12319999933242798</v>
      </c>
    </row>
    <row r="8" spans="1:15" x14ac:dyDescent="0.3">
      <c r="N8" s="2">
        <v>12</v>
      </c>
      <c r="O8" s="2">
        <f>F6</f>
        <v>-9.9899947643280029E-2</v>
      </c>
    </row>
    <row r="9" spans="1:15" x14ac:dyDescent="0.3">
      <c r="N9" s="2">
        <v>15</v>
      </c>
      <c r="O9" s="2">
        <f>G6</f>
        <v>-7.4899971485137939E-2</v>
      </c>
    </row>
    <row r="10" spans="1:15" x14ac:dyDescent="0.3">
      <c r="N10" s="2">
        <v>18</v>
      </c>
      <c r="O10" s="2">
        <f>H6</f>
        <v>-5.8799982070922852E-2</v>
      </c>
    </row>
    <row r="11" spans="1:15" x14ac:dyDescent="0.3">
      <c r="N11" s="2">
        <v>21</v>
      </c>
      <c r="O11" s="2">
        <f>I6</f>
        <v>-4.989999532699585E-2</v>
      </c>
    </row>
    <row r="12" spans="1:15" x14ac:dyDescent="0.3">
      <c r="N12" s="2">
        <v>24</v>
      </c>
      <c r="O12" s="2">
        <f>J6</f>
        <v>-4.5300006866455078E-2</v>
      </c>
    </row>
    <row r="13" spans="1:15" x14ac:dyDescent="0.3">
      <c r="N13" s="2">
        <v>27</v>
      </c>
      <c r="O13" s="2">
        <f>K6</f>
        <v>-4.3600022792816162E-2</v>
      </c>
    </row>
    <row r="14" spans="1:15" x14ac:dyDescent="0.3">
      <c r="N14" s="2">
        <v>30</v>
      </c>
      <c r="O14" s="2">
        <f>L6</f>
        <v>-4.0400028228759766E-2</v>
      </c>
    </row>
    <row r="17" spans="1:15" x14ac:dyDescent="0.3">
      <c r="A17" s="10"/>
    </row>
    <row r="19" spans="1:15" x14ac:dyDescent="0.3">
      <c r="A19" s="1" t="s">
        <v>19</v>
      </c>
      <c r="B19" s="1">
        <v>0.79610002040863037</v>
      </c>
      <c r="C19" s="1">
        <v>0.79989999532699585</v>
      </c>
      <c r="D19" s="1">
        <v>0.81440001726150513</v>
      </c>
      <c r="E19" s="1">
        <v>0.8375999927520752</v>
      </c>
      <c r="F19" s="1">
        <v>0.85879999399185181</v>
      </c>
      <c r="G19" s="1">
        <v>0.88270002603530884</v>
      </c>
      <c r="H19" s="1">
        <v>0.90450000762939453</v>
      </c>
      <c r="I19" s="1">
        <v>0.92369997501373291</v>
      </c>
      <c r="J19" s="1">
        <v>0.94150000810623169</v>
      </c>
      <c r="K19" s="1">
        <v>0.9593999981880188</v>
      </c>
      <c r="L19" s="1">
        <v>0.97560000419616699</v>
      </c>
      <c r="N19" s="2">
        <v>0</v>
      </c>
      <c r="O19" s="2">
        <f>B21</f>
        <v>-0.18469995260238647</v>
      </c>
    </row>
    <row r="20" spans="1:15" x14ac:dyDescent="0.3">
      <c r="A20" s="1" t="s">
        <v>26</v>
      </c>
      <c r="B20" s="1">
        <v>0.98079997301101685</v>
      </c>
      <c r="C20" s="1">
        <v>0.97949999570846558</v>
      </c>
      <c r="D20" s="1">
        <v>0.97860002517700195</v>
      </c>
      <c r="E20" s="1">
        <v>0.97890001535415649</v>
      </c>
      <c r="F20" s="1">
        <v>0.97899997234344482</v>
      </c>
      <c r="G20" s="1">
        <v>0.98079997301101685</v>
      </c>
      <c r="H20" s="1">
        <v>0.97780001163482666</v>
      </c>
      <c r="I20" s="1">
        <v>0.98079997301101685</v>
      </c>
      <c r="J20" s="1">
        <v>0.98269999027252197</v>
      </c>
      <c r="K20" s="1">
        <v>0.98100000619888306</v>
      </c>
      <c r="L20" s="1">
        <v>0.97960001230239868</v>
      </c>
      <c r="N20" s="2">
        <v>3</v>
      </c>
      <c r="O20" s="2">
        <f>C21</f>
        <v>-0.17960000038146973</v>
      </c>
    </row>
    <row r="21" spans="1:15" x14ac:dyDescent="0.3">
      <c r="A21" s="3" t="s">
        <v>0</v>
      </c>
      <c r="B21" s="2">
        <f>B19-B20</f>
        <v>-0.18469995260238647</v>
      </c>
      <c r="C21" s="2">
        <f>C19-C20</f>
        <v>-0.17960000038146973</v>
      </c>
      <c r="D21" s="2">
        <f>D19-D20</f>
        <v>-0.16420000791549683</v>
      </c>
      <c r="E21" s="2">
        <f>E19-E20</f>
        <v>-0.1413000226020813</v>
      </c>
      <c r="F21" s="2">
        <f>F19-F20</f>
        <v>-0.12019997835159302</v>
      </c>
      <c r="G21" s="2">
        <f>G19-G20</f>
        <v>-9.8099946975708008E-2</v>
      </c>
      <c r="H21" s="2">
        <f>H19-H20</f>
        <v>-7.3300004005432129E-2</v>
      </c>
      <c r="I21" s="2">
        <f>I19-I20</f>
        <v>-5.7099997997283936E-2</v>
      </c>
      <c r="J21" s="2">
        <f>J19-J20</f>
        <v>-4.1199982166290283E-2</v>
      </c>
      <c r="K21" s="2">
        <f>K19-K20</f>
        <v>-2.1600008010864258E-2</v>
      </c>
      <c r="L21" s="2">
        <f>L19-L20</f>
        <v>-4.0000081062316895E-3</v>
      </c>
      <c r="N21" s="2">
        <v>6</v>
      </c>
      <c r="O21" s="2">
        <f>D21</f>
        <v>-0.16420000791549683</v>
      </c>
    </row>
    <row r="22" spans="1:15" x14ac:dyDescent="0.3">
      <c r="N22" s="2">
        <v>9</v>
      </c>
      <c r="O22" s="2">
        <f>E21</f>
        <v>-0.1413000226020813</v>
      </c>
    </row>
    <row r="23" spans="1:15" x14ac:dyDescent="0.3">
      <c r="N23" s="2">
        <v>12</v>
      </c>
      <c r="O23" s="2">
        <f>F21</f>
        <v>-0.12019997835159302</v>
      </c>
    </row>
    <row r="24" spans="1:15" x14ac:dyDescent="0.3">
      <c r="N24" s="2">
        <v>15</v>
      </c>
      <c r="O24" s="2">
        <f>G21</f>
        <v>-9.8099946975708008E-2</v>
      </c>
    </row>
    <row r="25" spans="1:15" x14ac:dyDescent="0.3">
      <c r="N25" s="2">
        <v>18</v>
      </c>
      <c r="O25" s="2">
        <f>H21</f>
        <v>-7.3300004005432129E-2</v>
      </c>
    </row>
    <row r="26" spans="1:15" x14ac:dyDescent="0.3">
      <c r="N26" s="2">
        <v>21</v>
      </c>
      <c r="O26" s="2">
        <f>I21</f>
        <v>-5.7099997997283936E-2</v>
      </c>
    </row>
    <row r="27" spans="1:15" x14ac:dyDescent="0.3">
      <c r="N27" s="2">
        <v>24</v>
      </c>
      <c r="O27" s="2">
        <f>J21</f>
        <v>-4.1199982166290283E-2</v>
      </c>
    </row>
    <row r="28" spans="1:15" x14ac:dyDescent="0.3">
      <c r="N28" s="2">
        <v>27</v>
      </c>
      <c r="O28" s="2">
        <f>K21</f>
        <v>-2.1600008010864258E-2</v>
      </c>
    </row>
    <row r="29" spans="1:15" x14ac:dyDescent="0.3">
      <c r="N29" s="2">
        <v>30</v>
      </c>
      <c r="O29" s="2">
        <f>L21</f>
        <v>-4.0000081062316895E-3</v>
      </c>
    </row>
    <row r="35" spans="1:15" x14ac:dyDescent="0.3">
      <c r="A35" s="1" t="s">
        <v>20</v>
      </c>
      <c r="B35" s="1">
        <v>0.9057999849319458</v>
      </c>
      <c r="C35" s="1">
        <v>0.92650002241134644</v>
      </c>
      <c r="D35" s="1">
        <v>0.93730002641677856</v>
      </c>
      <c r="E35" s="1">
        <v>0.94910001754760742</v>
      </c>
      <c r="F35" s="1">
        <v>0.95749998092651367</v>
      </c>
      <c r="G35" s="1">
        <v>0.97750002145767212</v>
      </c>
      <c r="H35" s="1">
        <v>0.99809998273849487</v>
      </c>
      <c r="I35" s="1">
        <v>1.017799973487854</v>
      </c>
      <c r="J35" s="1">
        <v>1.0347000360488892</v>
      </c>
      <c r="K35" s="1">
        <v>1.0501999855041504</v>
      </c>
      <c r="L35" s="1">
        <v>1.0697000026702881</v>
      </c>
      <c r="N35" s="2">
        <v>0</v>
      </c>
      <c r="O35" s="2">
        <f>B37</f>
        <v>-7.4999988079071045E-2</v>
      </c>
    </row>
    <row r="36" spans="1:15" x14ac:dyDescent="0.3">
      <c r="A36" s="1" t="s">
        <v>26</v>
      </c>
      <c r="B36" s="1">
        <v>0.98079997301101685</v>
      </c>
      <c r="C36" s="1">
        <v>0.97949999570846558</v>
      </c>
      <c r="D36" s="1">
        <v>0.97860002517700195</v>
      </c>
      <c r="E36" s="1">
        <v>0.97890001535415649</v>
      </c>
      <c r="F36" s="1">
        <v>0.97899997234344482</v>
      </c>
      <c r="G36" s="1">
        <v>0.98079997301101685</v>
      </c>
      <c r="H36" s="1">
        <v>0.97780001163482666</v>
      </c>
      <c r="I36" s="1">
        <v>0.98079997301101685</v>
      </c>
      <c r="J36" s="1">
        <v>0.98269999027252197</v>
      </c>
      <c r="K36" s="1">
        <v>0.98100000619888306</v>
      </c>
      <c r="L36" s="1">
        <v>0.97960001230239868</v>
      </c>
      <c r="N36" s="2">
        <v>3</v>
      </c>
      <c r="O36" s="2">
        <f>C37</f>
        <v>-5.2999973297119141E-2</v>
      </c>
    </row>
    <row r="37" spans="1:15" x14ac:dyDescent="0.3">
      <c r="A37" s="3" t="s">
        <v>0</v>
      </c>
      <c r="B37" s="2">
        <f>B35-B36</f>
        <v>-7.4999988079071045E-2</v>
      </c>
      <c r="C37" s="2">
        <f>C35-C36</f>
        <v>-5.2999973297119141E-2</v>
      </c>
      <c r="D37" s="2">
        <f>D35-D36</f>
        <v>-4.1299998760223389E-2</v>
      </c>
      <c r="E37" s="2">
        <f>E35-E36</f>
        <v>-2.9799997806549072E-2</v>
      </c>
      <c r="F37" s="2">
        <f>F35-F36</f>
        <v>-2.1499991416931152E-2</v>
      </c>
      <c r="G37" s="2">
        <f>G35-G36</f>
        <v>-3.2999515533447266E-3</v>
      </c>
      <c r="H37" s="2">
        <f>H35-H36</f>
        <v>2.0299971103668213E-2</v>
      </c>
      <c r="I37" s="2">
        <f>I35-I36</f>
        <v>3.7000000476837158E-2</v>
      </c>
      <c r="J37" s="2">
        <f>J35-J36</f>
        <v>5.2000045776367188E-2</v>
      </c>
      <c r="K37" s="2">
        <f>K35-K36</f>
        <v>6.9199979305267334E-2</v>
      </c>
      <c r="L37" s="2">
        <f>L35-L36</f>
        <v>9.0099990367889404E-2</v>
      </c>
      <c r="N37" s="2">
        <v>6</v>
      </c>
      <c r="O37" s="2">
        <f>D37</f>
        <v>-4.1299998760223389E-2</v>
      </c>
    </row>
    <row r="38" spans="1:15" x14ac:dyDescent="0.3">
      <c r="N38" s="2">
        <v>9</v>
      </c>
      <c r="O38" s="2">
        <f>E37</f>
        <v>-2.9799997806549072E-2</v>
      </c>
    </row>
    <row r="39" spans="1:15" x14ac:dyDescent="0.3">
      <c r="N39" s="2">
        <v>12</v>
      </c>
      <c r="O39" s="2">
        <f>F37</f>
        <v>-2.1499991416931152E-2</v>
      </c>
    </row>
    <row r="40" spans="1:15" x14ac:dyDescent="0.3">
      <c r="N40" s="2">
        <v>15</v>
      </c>
      <c r="O40" s="2">
        <f>G37</f>
        <v>-3.2999515533447266E-3</v>
      </c>
    </row>
    <row r="41" spans="1:15" x14ac:dyDescent="0.3">
      <c r="N41" s="2">
        <v>18</v>
      </c>
      <c r="O41" s="2">
        <f>H37</f>
        <v>2.0299971103668213E-2</v>
      </c>
    </row>
    <row r="42" spans="1:15" x14ac:dyDescent="0.3">
      <c r="N42" s="2">
        <v>21</v>
      </c>
      <c r="O42" s="2">
        <f>I37</f>
        <v>3.7000000476837158E-2</v>
      </c>
    </row>
    <row r="43" spans="1:15" x14ac:dyDescent="0.3">
      <c r="A43" s="7"/>
      <c r="N43" s="2">
        <v>24</v>
      </c>
      <c r="O43" s="2">
        <f>J37</f>
        <v>5.2000045776367188E-2</v>
      </c>
    </row>
    <row r="44" spans="1:15" x14ac:dyDescent="0.3">
      <c r="N44" s="2">
        <v>27</v>
      </c>
      <c r="O44" s="2">
        <f>K37</f>
        <v>6.9199979305267334E-2</v>
      </c>
    </row>
    <row r="45" spans="1:15" x14ac:dyDescent="0.3">
      <c r="N45" s="2">
        <v>30</v>
      </c>
      <c r="O45" s="2">
        <f>L37</f>
        <v>9.0099990367889404E-2</v>
      </c>
    </row>
    <row r="51" spans="1:15" x14ac:dyDescent="0.3">
      <c r="A51" s="1" t="s">
        <v>21</v>
      </c>
      <c r="B51" s="1">
        <v>0.90399998426437378</v>
      </c>
      <c r="C51" s="1">
        <v>0.91070002317428589</v>
      </c>
      <c r="D51" s="1">
        <v>0.91460001468658447</v>
      </c>
      <c r="E51" s="1">
        <v>0.92570000886917114</v>
      </c>
      <c r="F51" s="1">
        <v>0.93550002574920654</v>
      </c>
      <c r="G51" s="1">
        <v>0.95579999685287476</v>
      </c>
      <c r="H51" s="1">
        <v>0.97589999437332153</v>
      </c>
      <c r="I51" s="1">
        <v>0.99260002374649048</v>
      </c>
      <c r="J51" s="1">
        <v>1.0094000101089478</v>
      </c>
      <c r="K51" s="1">
        <v>1.0283000469207764</v>
      </c>
      <c r="L51" s="1">
        <v>1.0473999977111816</v>
      </c>
      <c r="N51" s="2">
        <v>0</v>
      </c>
      <c r="O51" s="2">
        <f>B53</f>
        <v>-7.6799988746643066E-2</v>
      </c>
    </row>
    <row r="52" spans="1:15" x14ac:dyDescent="0.3">
      <c r="A52" s="1" t="s">
        <v>26</v>
      </c>
      <c r="B52" s="1">
        <v>0.98079997301101685</v>
      </c>
      <c r="C52" s="1">
        <v>0.97949999570846558</v>
      </c>
      <c r="D52" s="1">
        <v>0.97860002517700195</v>
      </c>
      <c r="E52" s="1">
        <v>0.97890001535415649</v>
      </c>
      <c r="F52" s="1">
        <v>0.97899997234344482</v>
      </c>
      <c r="G52" s="1">
        <v>0.98079997301101685</v>
      </c>
      <c r="H52" s="1">
        <v>0.97780001163482666</v>
      </c>
      <c r="I52" s="1">
        <v>0.98079997301101685</v>
      </c>
      <c r="J52" s="1">
        <v>0.98269999027252197</v>
      </c>
      <c r="K52" s="1">
        <v>0.98100000619888306</v>
      </c>
      <c r="L52" s="1">
        <v>0.97960001230239868</v>
      </c>
      <c r="N52" s="2">
        <v>3</v>
      </c>
      <c r="O52" s="2">
        <f>C53</f>
        <v>-6.8799972534179688E-2</v>
      </c>
    </row>
    <row r="53" spans="1:15" x14ac:dyDescent="0.3">
      <c r="A53" s="3" t="s">
        <v>0</v>
      </c>
      <c r="B53" s="2">
        <f>B51-B52</f>
        <v>-7.6799988746643066E-2</v>
      </c>
      <c r="C53" s="2">
        <f>C51-C52</f>
        <v>-6.8799972534179688E-2</v>
      </c>
      <c r="D53" s="2">
        <f>D51-D52</f>
        <v>-6.400001049041748E-2</v>
      </c>
      <c r="E53" s="2">
        <f>E51-E52</f>
        <v>-5.3200006484985352E-2</v>
      </c>
      <c r="F53" s="2">
        <f>F51-F52</f>
        <v>-4.3499946594238281E-2</v>
      </c>
      <c r="G53" s="2">
        <f>G51-G52</f>
        <v>-2.499997615814209E-2</v>
      </c>
      <c r="H53" s="2">
        <f>H51-H52</f>
        <v>-1.900017261505127E-3</v>
      </c>
      <c r="I53" s="2">
        <f>I51-I52</f>
        <v>1.1800050735473633E-2</v>
      </c>
      <c r="J53" s="2">
        <f>J51-J52</f>
        <v>2.6700019836425781E-2</v>
      </c>
      <c r="K53" s="2">
        <f>K51-K52</f>
        <v>4.7300040721893311E-2</v>
      </c>
      <c r="L53" s="2">
        <f>L51-L52</f>
        <v>6.7799985408782959E-2</v>
      </c>
      <c r="N53" s="2">
        <v>6</v>
      </c>
      <c r="O53" s="2">
        <f>D53</f>
        <v>-6.400001049041748E-2</v>
      </c>
    </row>
    <row r="54" spans="1:15" x14ac:dyDescent="0.3">
      <c r="N54" s="2">
        <v>9</v>
      </c>
      <c r="O54" s="2">
        <f>E53</f>
        <v>-5.3200006484985352E-2</v>
      </c>
    </row>
    <row r="55" spans="1:15" x14ac:dyDescent="0.3">
      <c r="N55" s="2">
        <v>12</v>
      </c>
      <c r="O55" s="2">
        <f>F53</f>
        <v>-4.3499946594238281E-2</v>
      </c>
    </row>
    <row r="56" spans="1:15" x14ac:dyDescent="0.3">
      <c r="N56" s="2">
        <v>15</v>
      </c>
      <c r="O56" s="2">
        <f>G53</f>
        <v>-2.499997615814209E-2</v>
      </c>
    </row>
    <row r="57" spans="1:15" x14ac:dyDescent="0.3">
      <c r="N57" s="2">
        <v>18</v>
      </c>
      <c r="O57" s="2">
        <f>H53</f>
        <v>-1.900017261505127E-3</v>
      </c>
    </row>
    <row r="58" spans="1:15" x14ac:dyDescent="0.3">
      <c r="N58" s="2">
        <v>21</v>
      </c>
      <c r="O58" s="2">
        <f>I53</f>
        <v>1.1800050735473633E-2</v>
      </c>
    </row>
    <row r="59" spans="1:15" x14ac:dyDescent="0.3">
      <c r="N59" s="2">
        <v>24</v>
      </c>
      <c r="O59" s="2">
        <f>J53</f>
        <v>2.6700019836425781E-2</v>
      </c>
    </row>
    <row r="60" spans="1:15" x14ac:dyDescent="0.3">
      <c r="N60" s="2">
        <v>27</v>
      </c>
      <c r="O60" s="2">
        <f>K53</f>
        <v>4.7300040721893311E-2</v>
      </c>
    </row>
    <row r="61" spans="1:15" x14ac:dyDescent="0.3">
      <c r="N61" s="2">
        <v>30</v>
      </c>
      <c r="O61" s="2">
        <f>L53</f>
        <v>6.7799985408782959E-2</v>
      </c>
    </row>
    <row r="68" spans="1:15" x14ac:dyDescent="0.3">
      <c r="A68" s="1" t="s">
        <v>22</v>
      </c>
      <c r="B68" s="1">
        <v>0.99250000715255737</v>
      </c>
      <c r="C68" s="1">
        <v>1.0096999406814575</v>
      </c>
      <c r="D68" s="1">
        <v>1.0240999460220337</v>
      </c>
      <c r="E68" s="1">
        <v>1.0393999814987183</v>
      </c>
      <c r="F68" s="1">
        <v>1.0549999475479126</v>
      </c>
      <c r="G68" s="1">
        <v>1.0765999555587769</v>
      </c>
      <c r="H68" s="1">
        <v>1.0902999639511108</v>
      </c>
      <c r="I68" s="1">
        <v>1.1016999483108521</v>
      </c>
      <c r="J68" s="1">
        <v>1.1132999658584595</v>
      </c>
      <c r="K68" s="1">
        <v>1.1230000257492065</v>
      </c>
      <c r="L68" s="1">
        <v>1.134600043296814</v>
      </c>
      <c r="N68" s="2">
        <v>0</v>
      </c>
      <c r="O68" s="2">
        <f>B70</f>
        <v>1.1700034141540527E-2</v>
      </c>
    </row>
    <row r="69" spans="1:15" x14ac:dyDescent="0.3">
      <c r="A69" s="1" t="s">
        <v>26</v>
      </c>
      <c r="B69" s="1">
        <v>0.98079997301101685</v>
      </c>
      <c r="C69" s="1">
        <v>0.97949999570846558</v>
      </c>
      <c r="D69" s="1">
        <v>0.97860002517700195</v>
      </c>
      <c r="E69" s="1">
        <v>0.97890001535415649</v>
      </c>
      <c r="F69" s="1">
        <v>0.97899997234344482</v>
      </c>
      <c r="G69" s="1">
        <v>0.98079997301101685</v>
      </c>
      <c r="H69" s="1">
        <v>0.97780001163482666</v>
      </c>
      <c r="I69" s="1">
        <v>0.98079997301101685</v>
      </c>
      <c r="J69" s="1">
        <v>0.98269999027252197</v>
      </c>
      <c r="K69" s="1">
        <v>0.98100000619888306</v>
      </c>
      <c r="L69" s="1">
        <v>0.97960001230239868</v>
      </c>
      <c r="N69" s="2">
        <v>3</v>
      </c>
      <c r="O69" s="2">
        <f>C70</f>
        <v>3.0199944972991943E-2</v>
      </c>
    </row>
    <row r="70" spans="1:15" x14ac:dyDescent="0.3">
      <c r="A70" s="3" t="s">
        <v>0</v>
      </c>
      <c r="B70" s="2">
        <f t="shared" ref="B70:L70" si="0">B68-B69</f>
        <v>1.1700034141540527E-2</v>
      </c>
      <c r="C70" s="2">
        <f t="shared" si="0"/>
        <v>3.0199944972991943E-2</v>
      </c>
      <c r="D70" s="2">
        <f t="shared" si="0"/>
        <v>4.5499920845031738E-2</v>
      </c>
      <c r="E70" s="2">
        <f t="shared" si="0"/>
        <v>6.0499966144561768E-2</v>
      </c>
      <c r="F70" s="2">
        <f t="shared" si="0"/>
        <v>7.5999975204467773E-2</v>
      </c>
      <c r="G70" s="2">
        <f t="shared" si="0"/>
        <v>9.579998254776001E-2</v>
      </c>
      <c r="H70" s="2">
        <f t="shared" si="0"/>
        <v>0.11249995231628418</v>
      </c>
      <c r="I70" s="2">
        <f t="shared" si="0"/>
        <v>0.12089997529983521</v>
      </c>
      <c r="J70" s="2">
        <f t="shared" si="0"/>
        <v>0.1305999755859375</v>
      </c>
      <c r="K70" s="2">
        <f t="shared" si="0"/>
        <v>0.14200001955032349</v>
      </c>
      <c r="L70" s="2">
        <f t="shared" si="0"/>
        <v>0.15500003099441528</v>
      </c>
      <c r="N70" s="2">
        <v>6</v>
      </c>
      <c r="O70" s="2">
        <f>D70</f>
        <v>4.5499920845031738E-2</v>
      </c>
    </row>
    <row r="71" spans="1:15" x14ac:dyDescent="0.3">
      <c r="N71" s="2">
        <v>9</v>
      </c>
      <c r="O71" s="2">
        <f>E70</f>
        <v>6.0499966144561768E-2</v>
      </c>
    </row>
    <row r="72" spans="1:15" x14ac:dyDescent="0.3">
      <c r="N72" s="2">
        <v>12</v>
      </c>
      <c r="O72" s="2">
        <f>F70</f>
        <v>7.5999975204467773E-2</v>
      </c>
    </row>
    <row r="73" spans="1:15" x14ac:dyDescent="0.3">
      <c r="N73" s="2">
        <v>15</v>
      </c>
      <c r="O73" s="2">
        <f>G70</f>
        <v>9.579998254776001E-2</v>
      </c>
    </row>
    <row r="74" spans="1:15" x14ac:dyDescent="0.3">
      <c r="N74" s="2">
        <v>18</v>
      </c>
      <c r="O74" s="2">
        <f>H70</f>
        <v>0.11249995231628418</v>
      </c>
    </row>
    <row r="75" spans="1:15" x14ac:dyDescent="0.3">
      <c r="N75" s="2">
        <v>21</v>
      </c>
      <c r="O75" s="2">
        <f>I70</f>
        <v>0.12089997529983521</v>
      </c>
    </row>
    <row r="76" spans="1:15" x14ac:dyDescent="0.3">
      <c r="N76" s="2">
        <v>24</v>
      </c>
      <c r="O76" s="2">
        <f>J70</f>
        <v>0.1305999755859375</v>
      </c>
    </row>
    <row r="77" spans="1:15" x14ac:dyDescent="0.3">
      <c r="N77" s="2">
        <v>27</v>
      </c>
      <c r="O77" s="2">
        <f>K70</f>
        <v>0.14200001955032349</v>
      </c>
    </row>
    <row r="78" spans="1:15" x14ac:dyDescent="0.3">
      <c r="N78" s="2">
        <v>30</v>
      </c>
      <c r="O78" s="2">
        <f>L70</f>
        <v>0.15500003099441528</v>
      </c>
    </row>
    <row r="85" spans="1:15" x14ac:dyDescent="0.3">
      <c r="A85" s="1" t="s">
        <v>23</v>
      </c>
      <c r="B85" s="1">
        <v>0.78289997577667236</v>
      </c>
      <c r="C85" s="1">
        <v>0.80140000581741333</v>
      </c>
      <c r="D85" s="1">
        <v>0.80849999189376831</v>
      </c>
      <c r="E85" s="1">
        <v>0.81599998474121094</v>
      </c>
      <c r="F85" s="1">
        <v>0.83009999990463257</v>
      </c>
      <c r="G85" s="1">
        <v>0.84479999542236328</v>
      </c>
      <c r="H85" s="1">
        <v>0.86030000448226929</v>
      </c>
      <c r="I85" s="1">
        <v>0.87430000305175781</v>
      </c>
      <c r="J85" s="1">
        <v>0.8881000280380249</v>
      </c>
      <c r="K85" s="1">
        <v>0.90230000019073486</v>
      </c>
      <c r="L85" s="1">
        <v>0.91820001602172852</v>
      </c>
      <c r="N85" s="2">
        <v>0</v>
      </c>
      <c r="O85" s="2">
        <f>B87</f>
        <v>-0.19789999723434448</v>
      </c>
    </row>
    <row r="86" spans="1:15" x14ac:dyDescent="0.3">
      <c r="A86" s="1" t="s">
        <v>26</v>
      </c>
      <c r="B86" s="1">
        <v>0.98079997301101685</v>
      </c>
      <c r="C86" s="1">
        <v>0.97949999570846558</v>
      </c>
      <c r="D86" s="1">
        <v>0.97860002517700195</v>
      </c>
      <c r="E86" s="1">
        <v>0.97890001535415649</v>
      </c>
      <c r="F86" s="1">
        <v>0.97899997234344482</v>
      </c>
      <c r="G86" s="1">
        <v>0.98079997301101685</v>
      </c>
      <c r="H86" s="1">
        <v>0.97780001163482666</v>
      </c>
      <c r="I86" s="1">
        <v>0.98079997301101685</v>
      </c>
      <c r="J86" s="1">
        <v>0.98269999027252197</v>
      </c>
      <c r="K86" s="1">
        <v>0.98100000619888306</v>
      </c>
      <c r="L86" s="1">
        <v>0.97960001230239868</v>
      </c>
      <c r="N86" s="2">
        <v>3</v>
      </c>
      <c r="O86" s="2">
        <f>C87</f>
        <v>-0.17809998989105225</v>
      </c>
    </row>
    <row r="87" spans="1:15" x14ac:dyDescent="0.3">
      <c r="A87" s="3" t="s">
        <v>0</v>
      </c>
      <c r="B87" s="2">
        <f t="shared" ref="B87:L87" si="1">B85-B86</f>
        <v>-0.19789999723434448</v>
      </c>
      <c r="C87" s="2">
        <f t="shared" si="1"/>
        <v>-0.17809998989105225</v>
      </c>
      <c r="D87" s="2">
        <f t="shared" si="1"/>
        <v>-0.17010003328323364</v>
      </c>
      <c r="E87" s="2">
        <f t="shared" si="1"/>
        <v>-0.16290003061294556</v>
      </c>
      <c r="F87" s="2">
        <f t="shared" si="1"/>
        <v>-0.14889997243881226</v>
      </c>
      <c r="G87" s="2">
        <f t="shared" si="1"/>
        <v>-0.13599997758865356</v>
      </c>
      <c r="H87" s="2">
        <f t="shared" si="1"/>
        <v>-0.11750000715255737</v>
      </c>
      <c r="I87" s="2">
        <f t="shared" si="1"/>
        <v>-0.10649996995925903</v>
      </c>
      <c r="J87" s="2">
        <f t="shared" si="1"/>
        <v>-9.459996223449707E-2</v>
      </c>
      <c r="K87" s="2">
        <f t="shared" si="1"/>
        <v>-7.8700006008148193E-2</v>
      </c>
      <c r="L87" s="2">
        <f t="shared" si="1"/>
        <v>-6.1399996280670166E-2</v>
      </c>
      <c r="N87" s="2">
        <v>6</v>
      </c>
      <c r="O87" s="2">
        <f>D87</f>
        <v>-0.17010003328323364</v>
      </c>
    </row>
    <row r="88" spans="1:15" x14ac:dyDescent="0.3">
      <c r="N88" s="2">
        <v>9</v>
      </c>
      <c r="O88" s="2">
        <f>E87</f>
        <v>-0.16290003061294556</v>
      </c>
    </row>
    <row r="89" spans="1:15" x14ac:dyDescent="0.3">
      <c r="N89" s="2">
        <v>12</v>
      </c>
      <c r="O89" s="2">
        <f>F87</f>
        <v>-0.14889997243881226</v>
      </c>
    </row>
    <row r="90" spans="1:15" x14ac:dyDescent="0.3">
      <c r="N90" s="2">
        <v>15</v>
      </c>
      <c r="O90" s="2">
        <f>G87</f>
        <v>-0.13599997758865356</v>
      </c>
    </row>
    <row r="91" spans="1:15" x14ac:dyDescent="0.3">
      <c r="N91" s="2">
        <v>18</v>
      </c>
      <c r="O91" s="2">
        <f>H87</f>
        <v>-0.11750000715255737</v>
      </c>
    </row>
    <row r="92" spans="1:15" x14ac:dyDescent="0.3">
      <c r="N92" s="2">
        <v>21</v>
      </c>
      <c r="O92" s="2">
        <f>I87</f>
        <v>-0.10649996995925903</v>
      </c>
    </row>
    <row r="93" spans="1:15" x14ac:dyDescent="0.3">
      <c r="N93" s="2">
        <v>24</v>
      </c>
      <c r="O93" s="2">
        <f>J87</f>
        <v>-9.459996223449707E-2</v>
      </c>
    </row>
    <row r="94" spans="1:15" x14ac:dyDescent="0.3">
      <c r="N94" s="2">
        <v>27</v>
      </c>
      <c r="O94" s="2">
        <f>K87</f>
        <v>-7.8700006008148193E-2</v>
      </c>
    </row>
    <row r="95" spans="1:15" x14ac:dyDescent="0.3">
      <c r="N95" s="2">
        <v>30</v>
      </c>
      <c r="O95" s="2">
        <f>L87</f>
        <v>-6.1399996280670166E-2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L24" sqref="L24"/>
    </sheetView>
  </sheetViews>
  <sheetFormatPr defaultRowHeight="14.4" x14ac:dyDescent="0.3"/>
  <cols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1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9" t="s">
        <v>8</v>
      </c>
      <c r="J2" s="4" t="s">
        <v>9</v>
      </c>
    </row>
    <row r="3" spans="1:10" x14ac:dyDescent="0.3">
      <c r="A3" s="13">
        <v>91170</v>
      </c>
      <c r="B3" s="13" t="s">
        <v>17</v>
      </c>
      <c r="C3" s="9">
        <v>1</v>
      </c>
      <c r="D3">
        <v>6.8999999999999999E-3</v>
      </c>
      <c r="E3" s="1">
        <v>2.0000000000000001E-4</v>
      </c>
      <c r="F3" s="1">
        <f t="shared" ref="F3:F5" si="0">D3-E3</f>
        <v>6.7000000000000002E-3</v>
      </c>
      <c r="G3" s="1">
        <v>6.5299999999999997E-2</v>
      </c>
      <c r="H3" s="1">
        <f t="shared" ref="H3:H5" si="1">F3/G3</f>
        <v>0.10260336906584994</v>
      </c>
      <c r="I3" s="6">
        <v>62.13333333333334</v>
      </c>
      <c r="J3" s="6">
        <f t="shared" ref="J3:J5" si="2">(H3*60*50000*100)/(1000*50*0.6*I3)</f>
        <v>16.513417768108894</v>
      </c>
    </row>
    <row r="4" spans="1:10" x14ac:dyDescent="0.3">
      <c r="A4" s="13"/>
      <c r="B4" s="13"/>
      <c r="C4" s="9">
        <v>2</v>
      </c>
      <c r="D4">
        <v>6.1000000000000004E-3</v>
      </c>
      <c r="E4" s="1">
        <v>2.0000000000000001E-4</v>
      </c>
      <c r="F4" s="1">
        <f t="shared" si="0"/>
        <v>5.9000000000000007E-3</v>
      </c>
      <c r="G4" s="1">
        <v>6.5299999999999997E-2</v>
      </c>
      <c r="H4" s="1">
        <f t="shared" si="1"/>
        <v>9.0352220520673834E-2</v>
      </c>
      <c r="I4" s="6">
        <v>62.13333333333334</v>
      </c>
      <c r="J4" s="6">
        <f t="shared" si="2"/>
        <v>14.54166639281231</v>
      </c>
    </row>
    <row r="5" spans="1:10" x14ac:dyDescent="0.3">
      <c r="A5" s="13"/>
      <c r="B5" s="13"/>
      <c r="C5" s="9">
        <v>3</v>
      </c>
      <c r="D5">
        <v>5.4999999999999997E-3</v>
      </c>
      <c r="E5" s="1">
        <v>2.0000000000000001E-4</v>
      </c>
      <c r="F5" s="1">
        <f t="shared" si="0"/>
        <v>5.3E-3</v>
      </c>
      <c r="G5" s="1">
        <v>6.5299999999999997E-2</v>
      </c>
      <c r="H5" s="1">
        <f t="shared" si="1"/>
        <v>8.1163859111791734E-2</v>
      </c>
      <c r="I5" s="6">
        <v>62.13333333333334</v>
      </c>
      <c r="J5" s="6">
        <f t="shared" si="2"/>
        <v>13.062852861339868</v>
      </c>
    </row>
    <row r="7" spans="1:10" x14ac:dyDescent="0.3">
      <c r="D7" s="1"/>
      <c r="E7" s="1"/>
      <c r="F7" s="1"/>
      <c r="G7" s="1"/>
      <c r="H7" s="1"/>
      <c r="I7" s="1"/>
    </row>
    <row r="8" spans="1:10" x14ac:dyDescent="0.3">
      <c r="A8">
        <v>2</v>
      </c>
    </row>
    <row r="9" spans="1:10" ht="28.8" x14ac:dyDescent="0.3">
      <c r="A9" s="4" t="s">
        <v>1</v>
      </c>
      <c r="B9" s="4" t="s">
        <v>2</v>
      </c>
      <c r="C9" s="4" t="s">
        <v>10</v>
      </c>
      <c r="D9" s="5" t="s">
        <v>3</v>
      </c>
      <c r="E9" s="4" t="s">
        <v>4</v>
      </c>
      <c r="F9" s="5" t="s">
        <v>5</v>
      </c>
      <c r="G9" s="4" t="s">
        <v>6</v>
      </c>
      <c r="H9" s="4" t="s">
        <v>7</v>
      </c>
      <c r="I9" s="11" t="s">
        <v>8</v>
      </c>
      <c r="J9" s="4" t="s">
        <v>9</v>
      </c>
    </row>
    <row r="10" spans="1:10" x14ac:dyDescent="0.3">
      <c r="A10" s="13">
        <v>91170</v>
      </c>
      <c r="B10" s="13" t="s">
        <v>17</v>
      </c>
      <c r="C10" s="11">
        <v>1</v>
      </c>
      <c r="D10">
        <v>4.5999999999999999E-3</v>
      </c>
      <c r="E10" s="1">
        <v>1E-4</v>
      </c>
      <c r="F10" s="1">
        <f t="shared" ref="F10:F15" si="3">D10-E10</f>
        <v>4.4999999999999997E-3</v>
      </c>
      <c r="G10" s="1">
        <v>6.2300000000000001E-2</v>
      </c>
      <c r="H10" s="1">
        <f t="shared" ref="H10:H15" si="4">F10/G10</f>
        <v>7.2231139646869974E-2</v>
      </c>
      <c r="I10" s="6">
        <v>62.13333333333334</v>
      </c>
      <c r="J10" s="6">
        <f t="shared" ref="J10:J15" si="5">(H10*60*50000*100)/(1000*50*0.6*I10)</f>
        <v>11.625183419560617</v>
      </c>
    </row>
    <row r="11" spans="1:10" x14ac:dyDescent="0.3">
      <c r="A11" s="13"/>
      <c r="B11" s="13"/>
      <c r="C11" s="11">
        <v>2</v>
      </c>
      <c r="D11">
        <v>6.4000000000000003E-3</v>
      </c>
      <c r="E11" s="1">
        <v>1E-4</v>
      </c>
      <c r="F11" s="1">
        <f t="shared" si="3"/>
        <v>6.3E-3</v>
      </c>
      <c r="G11" s="1">
        <v>6.2300000000000001E-2</v>
      </c>
      <c r="H11" s="1">
        <f t="shared" si="4"/>
        <v>0.10112359550561797</v>
      </c>
      <c r="I11" s="6">
        <v>62.13333333333334</v>
      </c>
      <c r="J11" s="6">
        <f t="shared" si="5"/>
        <v>16.275256787384865</v>
      </c>
    </row>
    <row r="12" spans="1:10" x14ac:dyDescent="0.3">
      <c r="A12" s="13"/>
      <c r="B12" s="13"/>
      <c r="C12" s="11">
        <v>3</v>
      </c>
      <c r="D12">
        <v>5.4000000000000003E-3</v>
      </c>
      <c r="E12" s="1">
        <v>1E-4</v>
      </c>
      <c r="F12" s="1">
        <f t="shared" si="3"/>
        <v>5.3E-3</v>
      </c>
      <c r="G12" s="1">
        <v>6.2300000000000001E-2</v>
      </c>
      <c r="H12" s="1">
        <f t="shared" si="4"/>
        <v>8.5072231139646876E-2</v>
      </c>
      <c r="I12" s="6">
        <v>62.13333333333334</v>
      </c>
      <c r="J12" s="6">
        <f t="shared" si="5"/>
        <v>13.691882694149175</v>
      </c>
    </row>
    <row r="13" spans="1:10" x14ac:dyDescent="0.3">
      <c r="A13" s="13"/>
      <c r="B13" s="13"/>
      <c r="C13" s="11">
        <v>4</v>
      </c>
      <c r="D13">
        <v>4.8999999999999998E-3</v>
      </c>
      <c r="E13" s="1">
        <v>1E-4</v>
      </c>
      <c r="F13" s="1">
        <f t="shared" si="3"/>
        <v>4.7999999999999996E-3</v>
      </c>
      <c r="G13" s="1">
        <v>6.2300000000000001E-2</v>
      </c>
      <c r="H13" s="1">
        <f t="shared" si="4"/>
        <v>7.7046548956661312E-2</v>
      </c>
      <c r="I13" s="6">
        <v>62.13333333333334</v>
      </c>
      <c r="J13" s="6">
        <f t="shared" si="5"/>
        <v>12.400195647531323</v>
      </c>
    </row>
    <row r="14" spans="1:10" x14ac:dyDescent="0.3">
      <c r="A14" s="13"/>
      <c r="B14" s="13"/>
      <c r="C14" s="11">
        <v>5</v>
      </c>
      <c r="D14">
        <v>4.7999999999999996E-3</v>
      </c>
      <c r="E14" s="1">
        <v>1E-4</v>
      </c>
      <c r="F14" s="1">
        <f t="shared" si="3"/>
        <v>4.6999999999999993E-3</v>
      </c>
      <c r="G14" s="1">
        <v>6.2300000000000001E-2</v>
      </c>
      <c r="H14" s="1">
        <f t="shared" si="4"/>
        <v>7.5441412520064199E-2</v>
      </c>
      <c r="I14" s="6">
        <v>62.13333333333334</v>
      </c>
      <c r="J14" s="6">
        <f t="shared" si="5"/>
        <v>12.141858238207755</v>
      </c>
    </row>
    <row r="15" spans="1:10" x14ac:dyDescent="0.3">
      <c r="A15" s="13"/>
      <c r="B15" s="13"/>
      <c r="C15" s="11">
        <v>6</v>
      </c>
      <c r="D15">
        <v>4.4000000000000003E-3</v>
      </c>
      <c r="E15" s="1">
        <v>1E-4</v>
      </c>
      <c r="F15" s="1">
        <f t="shared" si="3"/>
        <v>4.3E-3</v>
      </c>
      <c r="G15" s="1">
        <v>6.2300000000000001E-2</v>
      </c>
      <c r="H15" s="1">
        <f t="shared" si="4"/>
        <v>6.9020866773675763E-2</v>
      </c>
      <c r="I15" s="6">
        <v>62.13333333333334</v>
      </c>
      <c r="J15" s="6">
        <f t="shared" si="5"/>
        <v>11.108508600913478</v>
      </c>
    </row>
  </sheetData>
  <mergeCells count="4">
    <mergeCell ref="A3:A5"/>
    <mergeCell ref="B3:B5"/>
    <mergeCell ref="A10:A15"/>
    <mergeCell ref="B10:B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Blank </vt:lpstr>
      <vt:lpstr>1</vt:lpstr>
      <vt:lpstr>Blank  (2)</vt:lpstr>
      <vt:lpstr>2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2024-10-18T12:45:06Z</dcterms:modified>
</cp:coreProperties>
</file>