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37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37" l="1"/>
  <c r="O95" i="37" s="1"/>
  <c r="K88" i="37"/>
  <c r="O94" i="37" s="1"/>
  <c r="J88" i="37"/>
  <c r="O93" i="37" s="1"/>
  <c r="I88" i="37"/>
  <c r="O92" i="37" s="1"/>
  <c r="H88" i="37"/>
  <c r="O91" i="37" s="1"/>
  <c r="G88" i="37"/>
  <c r="O90" i="37" s="1"/>
  <c r="F88" i="37"/>
  <c r="O89" i="37" s="1"/>
  <c r="E88" i="37"/>
  <c r="O88" i="37" s="1"/>
  <c r="D88" i="37"/>
  <c r="O87" i="37" s="1"/>
  <c r="C88" i="37"/>
  <c r="O86" i="37" s="1"/>
  <c r="B88" i="37"/>
  <c r="O85" i="37"/>
  <c r="L71" i="37"/>
  <c r="O78" i="37" s="1"/>
  <c r="K71" i="37"/>
  <c r="O77" i="37" s="1"/>
  <c r="J71" i="37"/>
  <c r="O76" i="37" s="1"/>
  <c r="I71" i="37"/>
  <c r="O75" i="37" s="1"/>
  <c r="H71" i="37"/>
  <c r="O74" i="37" s="1"/>
  <c r="G71" i="37"/>
  <c r="O73" i="37" s="1"/>
  <c r="F71" i="37"/>
  <c r="O72" i="37" s="1"/>
  <c r="E71" i="37"/>
  <c r="O71" i="37" s="1"/>
  <c r="D71" i="37"/>
  <c r="C71" i="37"/>
  <c r="O69" i="37" s="1"/>
  <c r="B71" i="37"/>
  <c r="O68" i="37" s="1"/>
  <c r="O70" i="37"/>
  <c r="L54" i="37"/>
  <c r="O61" i="37" s="1"/>
  <c r="K54" i="37"/>
  <c r="O60" i="37" s="1"/>
  <c r="J54" i="37"/>
  <c r="O59" i="37" s="1"/>
  <c r="I54" i="37"/>
  <c r="O58" i="37" s="1"/>
  <c r="H54" i="37"/>
  <c r="O57" i="37" s="1"/>
  <c r="G54" i="37"/>
  <c r="O56" i="37" s="1"/>
  <c r="F54" i="37"/>
  <c r="O55" i="37" s="1"/>
  <c r="E54" i="37"/>
  <c r="O54" i="37" s="1"/>
  <c r="D54" i="37"/>
  <c r="O53" i="37" s="1"/>
  <c r="C54" i="37"/>
  <c r="O52" i="37" s="1"/>
  <c r="B54" i="37"/>
  <c r="O51" i="37" s="1"/>
  <c r="L38" i="37"/>
  <c r="O45" i="37" s="1"/>
  <c r="K38" i="37"/>
  <c r="O44" i="37" s="1"/>
  <c r="J38" i="37"/>
  <c r="O43" i="37" s="1"/>
  <c r="I38" i="37"/>
  <c r="O42" i="37" s="1"/>
  <c r="H38" i="37"/>
  <c r="O41" i="37" s="1"/>
  <c r="G38" i="37"/>
  <c r="O40" i="37" s="1"/>
  <c r="F38" i="37"/>
  <c r="O39" i="37" s="1"/>
  <c r="E38" i="37"/>
  <c r="O38" i="37" s="1"/>
  <c r="D38" i="37"/>
  <c r="O37" i="37" s="1"/>
  <c r="C38" i="37"/>
  <c r="O36" i="37" s="1"/>
  <c r="B38" i="37"/>
  <c r="O35" i="37" s="1"/>
  <c r="L22" i="37"/>
  <c r="O29" i="37" s="1"/>
  <c r="K22" i="37"/>
  <c r="O28" i="37" s="1"/>
  <c r="J22" i="37"/>
  <c r="O27" i="37" s="1"/>
  <c r="I22" i="37"/>
  <c r="O26" i="37" s="1"/>
  <c r="H22" i="37"/>
  <c r="O25" i="37" s="1"/>
  <c r="G22" i="37"/>
  <c r="O24" i="37" s="1"/>
  <c r="F22" i="37"/>
  <c r="O23" i="37" s="1"/>
  <c r="E22" i="37"/>
  <c r="O22" i="37" s="1"/>
  <c r="D22" i="37"/>
  <c r="O21" i="37" s="1"/>
  <c r="C22" i="37"/>
  <c r="O20" i="37" s="1"/>
  <c r="B22" i="37"/>
  <c r="O19" i="37"/>
  <c r="L7" i="37"/>
  <c r="O14" i="37" s="1"/>
  <c r="K7" i="37"/>
  <c r="O13" i="37" s="1"/>
  <c r="J7" i="37"/>
  <c r="O12" i="37" s="1"/>
  <c r="I7" i="37"/>
  <c r="O11" i="37" s="1"/>
  <c r="H7" i="37"/>
  <c r="O10" i="37" s="1"/>
  <c r="G7" i="37"/>
  <c r="O9" i="37" s="1"/>
  <c r="F7" i="37"/>
  <c r="O8" i="37" s="1"/>
  <c r="E7" i="37"/>
  <c r="O7" i="37" s="1"/>
  <c r="D7" i="37"/>
  <c r="O6" i="37" s="1"/>
  <c r="C7" i="37"/>
  <c r="O5" i="37" s="1"/>
  <c r="B7" i="37"/>
  <c r="O4" i="37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<sst xmlns="http://schemas.openxmlformats.org/spreadsheetml/2006/main" count="39" uniqueCount="22">
  <si>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</si>
  <si>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</si>
  <si>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</si>
  <si>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</si>
  <si>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</si>
  <si>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</si>
  <si>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</si>
  <si>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</si>
  <si>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</si>
  <si>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</si>
  <si>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</si>
  <si>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</si>
  <si>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</si>
  <si>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</si>
  <si>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</si>
  <si>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</si>
  <si>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</si>
  <si>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</si>
  <si>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</si>
  <si>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</si>
  <si>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AEG - 43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</si>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</sst>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30708661417325"/>
                  <c:y val="2.7797098279381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1.3316999673843384</c:v>
                </c:pt>
                <c:pt idx="1">
                  <c:v>1.336400032043457</c:v>
                </c:pt>
                <c:pt idx="2">
                  <c:v>1.3351999521255493</c:v>
                </c:pt>
                <c:pt idx="3">
                  <c:v>1.3382999897003174</c:v>
                </c:pt>
                <c:pt idx="4">
                  <c:v>1.339900016784668</c:v>
                </c:pt>
                <c:pt idx="5">
                  <c:v>1.3408000469207764</c:v>
                </c:pt>
                <c:pt idx="6">
                  <c:v>1.3408000469207764</c:v>
                </c:pt>
                <c:pt idx="7">
                  <c:v>1.3413000106811523</c:v>
                </c:pt>
                <c:pt idx="8">
                  <c:v>1.340999960899353</c:v>
                </c:pt>
                <c:pt idx="9">
                  <c:v>1.3418999910354614</c:v>
                </c:pt>
                <c:pt idx="10">
                  <c:v>1.340999960899353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4520"/>
        <c:axId val="246841528"/>
      </c:scatterChart>
      <c:valAx>
        <c:axId val="24681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41528"/>
        <c:crosses val="autoZero"/>
        <c:crossBetween val="midCat"/>
      </c:valAx>
      <c:valAx>
        <c:axId val="2468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1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8626421697287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1.3407000303268433</c:v>
                </c:pt>
                <c:pt idx="1">
                  <c:v>1.3400000333786011</c:v>
                </c:pt>
                <c:pt idx="2">
                  <c:v>1.3447999954223633</c:v>
                </c:pt>
                <c:pt idx="3">
                  <c:v>1.3473999500274658</c:v>
                </c:pt>
                <c:pt idx="4">
                  <c:v>1.3492000102996826</c:v>
                </c:pt>
                <c:pt idx="5">
                  <c:v>1.3511999845504761</c:v>
                </c:pt>
                <c:pt idx="6">
                  <c:v>1.3515000343322754</c:v>
                </c:pt>
                <c:pt idx="7">
                  <c:v>1.3525999784469604</c:v>
                </c:pt>
                <c:pt idx="8">
                  <c:v>1.3514000177383423</c:v>
                </c:pt>
                <c:pt idx="9">
                  <c:v>1.3525999784469604</c:v>
                </c:pt>
                <c:pt idx="10">
                  <c:v>1.3523999452590942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32608"/>
        <c:axId val="246932992"/>
      </c:scatterChart>
      <c:valAx>
        <c:axId val="246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2992"/>
        <c:crosses val="autoZero"/>
        <c:crossBetween val="midCat"/>
      </c:valAx>
      <c:valAx>
        <c:axId val="246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76552930883641"/>
                  <c:y val="-0.38830890930300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1.2496000528335571</c:v>
                </c:pt>
                <c:pt idx="1">
                  <c:v>1.25</c:v>
                </c:pt>
                <c:pt idx="2">
                  <c:v>1.2345000505447388</c:v>
                </c:pt>
                <c:pt idx="3">
                  <c:v>1.2335000038146973</c:v>
                </c:pt>
                <c:pt idx="4">
                  <c:v>1.2342000007629395</c:v>
                </c:pt>
                <c:pt idx="5">
                  <c:v>1.2345999479293823</c:v>
                </c:pt>
                <c:pt idx="6">
                  <c:v>1.2344000339508057</c:v>
                </c:pt>
                <c:pt idx="7">
                  <c:v>1.2346999645233154</c:v>
                </c:pt>
                <c:pt idx="8">
                  <c:v>1.2337000370025635</c:v>
                </c:pt>
                <c:pt idx="9">
                  <c:v>1.2319999933242798</c:v>
                </c:pt>
                <c:pt idx="10">
                  <c:v>1.2330000400543213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31936"/>
        <c:axId val="247840520"/>
      </c:scatterChart>
      <c:valAx>
        <c:axId val="2478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40520"/>
        <c:crosses val="autoZero"/>
        <c:crossBetween val="midCat"/>
      </c:valAx>
      <c:valAx>
        <c:axId val="2478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-0.26320004463195801</c:v>
                </c:pt>
                <c:pt idx="1">
                  <c:v>-0.22310000658035278</c:v>
                </c:pt>
                <c:pt idx="2">
                  <c:v>-0.17819994688034058</c:v>
                </c:pt>
                <c:pt idx="3">
                  <c:v>-0.13304996490478516</c:v>
                </c:pt>
                <c:pt idx="4">
                  <c:v>-8.9949965476989746E-2</c:v>
                </c:pt>
                <c:pt idx="5">
                  <c:v>-5.5300056934356689E-2</c:v>
                </c:pt>
                <c:pt idx="6">
                  <c:v>-2.0050048828125E-2</c:v>
                </c:pt>
                <c:pt idx="7">
                  <c:v>-6.4499974250793457E-3</c:v>
                </c:pt>
                <c:pt idx="8">
                  <c:v>1.5500068664550781E-2</c:v>
                </c:pt>
                <c:pt idx="9">
                  <c:v>3.2050013542175293E-2</c:v>
                </c:pt>
                <c:pt idx="10">
                  <c:v>4.5800089836120605E-2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3352"/>
        <c:axId val="640944920"/>
      </c:scatterChart>
      <c:valAx>
        <c:axId val="64094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4920"/>
        <c:crosses val="autoZero"/>
        <c:crossBetween val="midCat"/>
      </c:valAx>
      <c:valAx>
        <c:axId val="6409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-0.19879996776580811</c:v>
                </c:pt>
                <c:pt idx="1">
                  <c:v>-0.18730002641677856</c:v>
                </c:pt>
                <c:pt idx="2">
                  <c:v>-0.16249996423721313</c:v>
                </c:pt>
                <c:pt idx="3">
                  <c:v>-0.14074993133544922</c:v>
                </c:pt>
                <c:pt idx="4">
                  <c:v>-0.11685001850128174</c:v>
                </c:pt>
                <c:pt idx="5">
                  <c:v>-9.7700059413909912E-2</c:v>
                </c:pt>
                <c:pt idx="6">
                  <c:v>-7.5550079345703125E-2</c:v>
                </c:pt>
                <c:pt idx="7">
                  <c:v>-5.9650003910064697E-2</c:v>
                </c:pt>
                <c:pt idx="8">
                  <c:v>-3.7899971008300781E-2</c:v>
                </c:pt>
                <c:pt idx="9">
                  <c:v>-1.9950032234191895E-2</c:v>
                </c:pt>
                <c:pt idx="10">
                  <c:v>-2.3999214172363281E-3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1784"/>
        <c:axId val="640941392"/>
      </c:scatterChart>
      <c:valAx>
        <c:axId val="64094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1392"/>
        <c:crosses val="autoZero"/>
        <c:crossBetween val="midCat"/>
      </c:valAx>
      <c:valAx>
        <c:axId val="640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-7.4900031089782715E-2</c:v>
                </c:pt>
                <c:pt idx="1">
                  <c:v>-5.140000581741333E-2</c:v>
                </c:pt>
                <c:pt idx="2">
                  <c:v>-8.5999369621276855E-3</c:v>
                </c:pt>
                <c:pt idx="3">
                  <c:v>2.6350021362304688E-2</c:v>
                </c:pt>
                <c:pt idx="4">
                  <c:v>6.2950015068054199E-2</c:v>
                </c:pt>
                <c:pt idx="5">
                  <c:v>9.6999943256378174E-2</c:v>
                </c:pt>
                <c:pt idx="6">
                  <c:v>0.13185000419616699</c:v>
                </c:pt>
                <c:pt idx="7">
                  <c:v>0.15965002775192261</c:v>
                </c:pt>
                <c:pt idx="8">
                  <c:v>0.19220006465911865</c:v>
                </c:pt>
                <c:pt idx="9">
                  <c:v>0.22064995765686035</c:v>
                </c:pt>
                <c:pt idx="10">
                  <c:v>0.245400071144104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3744"/>
        <c:axId val="640936296"/>
      </c:scatterChart>
      <c:valAx>
        <c:axId val="6409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6296"/>
        <c:crosses val="autoZero"/>
        <c:crossBetween val="midCat"/>
      </c:valAx>
      <c:valAx>
        <c:axId val="6409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-7.7000021934509277E-2</c:v>
                </c:pt>
                <c:pt idx="1">
                  <c:v>-4.6299993991851807E-2</c:v>
                </c:pt>
                <c:pt idx="2">
                  <c:v>-3.5299956798553467E-2</c:v>
                </c:pt>
                <c:pt idx="3">
                  <c:v>-1.9349932670593262E-2</c:v>
                </c:pt>
                <c:pt idx="4">
                  <c:v>1.0049939155578613E-2</c:v>
                </c:pt>
                <c:pt idx="5">
                  <c:v>3.2900035381317139E-2</c:v>
                </c:pt>
                <c:pt idx="6">
                  <c:v>5.5549979209899902E-2</c:v>
                </c:pt>
                <c:pt idx="7">
                  <c:v>7.444995641708374E-2</c:v>
                </c:pt>
                <c:pt idx="8">
                  <c:v>9.7000002861022949E-2</c:v>
                </c:pt>
                <c:pt idx="9">
                  <c:v>0.1180499792098999</c:v>
                </c:pt>
                <c:pt idx="10">
                  <c:v>0.13830006122589111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5312"/>
        <c:axId val="640940608"/>
      </c:scatterChart>
      <c:valAx>
        <c:axId val="6409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0608"/>
        <c:crosses val="autoZero"/>
        <c:crossBetween val="midCat"/>
      </c:valAx>
      <c:valAx>
        <c:axId val="6409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1603237095363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-0.17960000038146973</c:v>
                </c:pt>
                <c:pt idx="1">
                  <c:v>-0.12940007448196411</c:v>
                </c:pt>
                <c:pt idx="2">
                  <c:v>-0.10479992628097534</c:v>
                </c:pt>
                <c:pt idx="3">
                  <c:v>-8.8850021362304688E-2</c:v>
                </c:pt>
                <c:pt idx="4">
                  <c:v>-6.6050052642822266E-2</c:v>
                </c:pt>
                <c:pt idx="5">
                  <c:v>-4.3900072574615479E-2</c:v>
                </c:pt>
                <c:pt idx="6">
                  <c:v>-2.1849989891052246E-2</c:v>
                </c:pt>
                <c:pt idx="7">
                  <c:v>-2.2500157356262207E-3</c:v>
                </c:pt>
                <c:pt idx="8">
                  <c:v>2.1399974822998047E-2</c:v>
                </c:pt>
                <c:pt idx="9">
                  <c:v>4.2150020599365234E-2</c:v>
                </c:pt>
                <c:pt idx="10">
                  <c:v>6.3199996948242188E-2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46096"/>
        <c:axId val="640939432"/>
      </c:scatterChart>
      <c:valAx>
        <c:axId val="6409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9432"/>
        <c:crosses val="autoZero"/>
        <c:crossBetween val="midCat"/>
      </c:valAx>
      <c:valAx>
        <c:axId val="6409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-0.1110999584197998</c:v>
                </c:pt>
                <c:pt idx="1">
                  <c:v>-7.0500075817108154E-2</c:v>
                </c:pt>
                <c:pt idx="2">
                  <c:v>-3.5499989986419678E-2</c:v>
                </c:pt>
                <c:pt idx="3">
                  <c:v>-8.9499950408935547E-3</c:v>
                </c:pt>
                <c:pt idx="4">
                  <c:v>2.434992790222168E-2</c:v>
                </c:pt>
                <c:pt idx="5">
                  <c:v>5.3000032901763916E-2</c:v>
                </c:pt>
                <c:pt idx="6">
                  <c:v>8.1749916076660156E-2</c:v>
                </c:pt>
                <c:pt idx="7">
                  <c:v>0.10295003652572632</c:v>
                </c:pt>
                <c:pt idx="8">
                  <c:v>0.13289999961853027</c:v>
                </c:pt>
                <c:pt idx="9">
                  <c:v>0.15415000915527344</c:v>
                </c:pt>
                <c:pt idx="10">
                  <c:v>0.17580008506774902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38256"/>
        <c:axId val="640939040"/>
      </c:scatterChart>
      <c:valAx>
        <c:axId val="6409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9040"/>
        <c:crosses val="autoZero"/>
        <c:crossBetween val="midCat"/>
      </c:valAx>
      <c:valAx>
        <c:axId val="6409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1"/>
      <sheetName val="2"/>
      <sheetName val="3"/>
      <sheetName val="Phenol oxidase activity"/>
    </sheetNames>
    <sheetDataSet>
      <sheetData sheetId="0" refreshError="1"/>
      <sheetData sheetId="1" refreshError="1"/>
      <sheetData sheetId="2">
        <row r="4">
          <cell r="N4">
            <v>0</v>
          </cell>
          <cell r="O4">
            <v>-8.3400070667266846E-2</v>
          </cell>
        </row>
        <row r="5">
          <cell r="N5">
            <v>3</v>
          </cell>
          <cell r="O5">
            <v>-4.6850025653839111E-2</v>
          </cell>
        </row>
        <row r="6">
          <cell r="N6">
            <v>6</v>
          </cell>
          <cell r="O6">
            <v>-2.3549944162368774E-2</v>
          </cell>
        </row>
        <row r="7">
          <cell r="N7">
            <v>9</v>
          </cell>
          <cell r="O7">
            <v>-6.9000124931335449E-3</v>
          </cell>
        </row>
        <row r="8">
          <cell r="N8">
            <v>12</v>
          </cell>
          <cell r="O8">
            <v>1.2399941682815552E-2</v>
          </cell>
        </row>
        <row r="9">
          <cell r="N9">
            <v>15</v>
          </cell>
          <cell r="O9">
            <v>3.4000039100646973E-2</v>
          </cell>
        </row>
        <row r="10">
          <cell r="N10">
            <v>18</v>
          </cell>
          <cell r="O10">
            <v>6.0899972915649414E-2</v>
          </cell>
        </row>
        <row r="11">
          <cell r="N11">
            <v>21</v>
          </cell>
          <cell r="O11">
            <v>8.6900055408477783E-2</v>
          </cell>
        </row>
        <row r="12">
          <cell r="N12">
            <v>24</v>
          </cell>
          <cell r="O12">
            <v>0.11329996585845947</v>
          </cell>
        </row>
        <row r="13">
          <cell r="N13">
            <v>27</v>
          </cell>
          <cell r="O13">
            <v>0.14050000905990601</v>
          </cell>
        </row>
        <row r="14">
          <cell r="N14">
            <v>30</v>
          </cell>
          <cell r="O14">
            <v>0.16624993085861206</v>
          </cell>
        </row>
        <row r="19">
          <cell r="N19">
            <v>0</v>
          </cell>
          <cell r="O19">
            <v>-6.099998950958252E-3</v>
          </cell>
        </row>
        <row r="20">
          <cell r="N20">
            <v>3</v>
          </cell>
          <cell r="O20">
            <v>3.9850056171417236E-2</v>
          </cell>
        </row>
        <row r="21">
          <cell r="N21">
            <v>6</v>
          </cell>
          <cell r="O21">
            <v>6.8850010633468628E-2</v>
          </cell>
        </row>
        <row r="22">
          <cell r="N22">
            <v>9</v>
          </cell>
          <cell r="O22">
            <v>8.2300007343292236E-2</v>
          </cell>
        </row>
        <row r="23">
          <cell r="N23">
            <v>12</v>
          </cell>
          <cell r="O23">
            <v>0.10879996418952942</v>
          </cell>
        </row>
        <row r="24">
          <cell r="N24">
            <v>15</v>
          </cell>
          <cell r="O24">
            <v>0.12940001487731934</v>
          </cell>
        </row>
        <row r="25">
          <cell r="N25">
            <v>18</v>
          </cell>
          <cell r="O25">
            <v>0.15429997444152832</v>
          </cell>
        </row>
        <row r="26">
          <cell r="N26">
            <v>21</v>
          </cell>
          <cell r="O26">
            <v>0.17930001020431519</v>
          </cell>
        </row>
        <row r="27">
          <cell r="N27">
            <v>24</v>
          </cell>
          <cell r="O27">
            <v>0.20340001583099365</v>
          </cell>
        </row>
        <row r="28">
          <cell r="N28">
            <v>27</v>
          </cell>
          <cell r="O28">
            <v>0.2271999716758728</v>
          </cell>
        </row>
        <row r="29">
          <cell r="N29">
            <v>30</v>
          </cell>
          <cell r="O29">
            <v>0.24935001134872437</v>
          </cell>
        </row>
        <row r="35">
          <cell r="N35">
            <v>0</v>
          </cell>
          <cell r="O35">
            <v>9.9956989288330078E-5</v>
          </cell>
        </row>
        <row r="36">
          <cell r="N36">
            <v>3</v>
          </cell>
          <cell r="O36">
            <v>4.2949974536895752E-2</v>
          </cell>
        </row>
        <row r="37">
          <cell r="N37">
            <v>6</v>
          </cell>
          <cell r="O37">
            <v>6.8850010633468628E-2</v>
          </cell>
        </row>
        <row r="38">
          <cell r="N38">
            <v>9</v>
          </cell>
          <cell r="O38">
            <v>8.4000051021575928E-2</v>
          </cell>
        </row>
        <row r="39">
          <cell r="N39">
            <v>12</v>
          </cell>
          <cell r="O39">
            <v>0.10859993100166321</v>
          </cell>
        </row>
        <row r="40">
          <cell r="N40">
            <v>15</v>
          </cell>
          <cell r="O40">
            <v>0.13069999217987061</v>
          </cell>
        </row>
        <row r="41">
          <cell r="N41">
            <v>18</v>
          </cell>
          <cell r="O41">
            <v>0.15620005130767822</v>
          </cell>
        </row>
        <row r="42">
          <cell r="N42">
            <v>21</v>
          </cell>
          <cell r="O42">
            <v>0.18049997091293335</v>
          </cell>
        </row>
        <row r="43">
          <cell r="N43">
            <v>24</v>
          </cell>
          <cell r="O43">
            <v>0.20340001583099365</v>
          </cell>
        </row>
        <row r="44">
          <cell r="N44">
            <v>27</v>
          </cell>
          <cell r="O44">
            <v>0.22530001401901245</v>
          </cell>
        </row>
        <row r="45">
          <cell r="N45">
            <v>30</v>
          </cell>
          <cell r="O45">
            <v>0.24665004014968872</v>
          </cell>
        </row>
        <row r="51">
          <cell r="N51">
            <v>0</v>
          </cell>
          <cell r="O51">
            <v>1.4699995517730713E-2</v>
          </cell>
        </row>
        <row r="52">
          <cell r="N52">
            <v>3</v>
          </cell>
          <cell r="O52">
            <v>6.3950002193450928E-2</v>
          </cell>
        </row>
        <row r="53">
          <cell r="N53">
            <v>6</v>
          </cell>
          <cell r="O53">
            <v>9.6550077199935913E-2</v>
          </cell>
        </row>
        <row r="54">
          <cell r="N54">
            <v>9</v>
          </cell>
          <cell r="O54">
            <v>0.11270004510879517</v>
          </cell>
        </row>
        <row r="55">
          <cell r="N55">
            <v>12</v>
          </cell>
          <cell r="O55">
            <v>0.13099995255470276</v>
          </cell>
        </row>
        <row r="56">
          <cell r="N56">
            <v>15</v>
          </cell>
          <cell r="O56">
            <v>0.15719997882843018</v>
          </cell>
        </row>
        <row r="57">
          <cell r="N57">
            <v>18</v>
          </cell>
          <cell r="O57">
            <v>0.18219995498657227</v>
          </cell>
        </row>
        <row r="58">
          <cell r="N58">
            <v>21</v>
          </cell>
          <cell r="O58">
            <v>0.20910006761550903</v>
          </cell>
        </row>
        <row r="59">
          <cell r="N59">
            <v>24</v>
          </cell>
          <cell r="O59">
            <v>0.23160004615783691</v>
          </cell>
        </row>
        <row r="60">
          <cell r="N60">
            <v>27</v>
          </cell>
          <cell r="O60">
            <v>0.25609999895095825</v>
          </cell>
        </row>
        <row r="61">
          <cell r="N61">
            <v>30</v>
          </cell>
          <cell r="O61">
            <v>0.27605003118515015</v>
          </cell>
        </row>
        <row r="68">
          <cell r="N68">
            <v>0</v>
          </cell>
          <cell r="O68">
            <v>-8.3800017833709717E-2</v>
          </cell>
        </row>
        <row r="69">
          <cell r="N69">
            <v>3</v>
          </cell>
          <cell r="O69">
            <v>-3.7149965763092041E-2</v>
          </cell>
        </row>
        <row r="70">
          <cell r="N70">
            <v>6</v>
          </cell>
          <cell r="O70">
            <v>-1.264992356300354E-2</v>
          </cell>
        </row>
        <row r="71">
          <cell r="N71">
            <v>9</v>
          </cell>
          <cell r="O71">
            <v>-6.499946117401123E-3</v>
          </cell>
        </row>
        <row r="72">
          <cell r="N72">
            <v>12</v>
          </cell>
          <cell r="O72">
            <v>1.5399962663650513E-2</v>
          </cell>
        </row>
        <row r="73">
          <cell r="N73">
            <v>15</v>
          </cell>
          <cell r="O73">
            <v>4.1399955749511719E-2</v>
          </cell>
        </row>
        <row r="74">
          <cell r="N74">
            <v>18</v>
          </cell>
          <cell r="O74">
            <v>7.3300004005432129E-2</v>
          </cell>
        </row>
        <row r="75">
          <cell r="N75">
            <v>21</v>
          </cell>
          <cell r="O75">
            <v>9.8900020122528076E-2</v>
          </cell>
        </row>
        <row r="76">
          <cell r="N76">
            <v>24</v>
          </cell>
          <cell r="O76">
            <v>0.12800002098083496</v>
          </cell>
        </row>
        <row r="77">
          <cell r="N77">
            <v>27</v>
          </cell>
          <cell r="O77">
            <v>0.15549999475479126</v>
          </cell>
        </row>
        <row r="78">
          <cell r="N78">
            <v>30</v>
          </cell>
          <cell r="O78">
            <v>0.18244999647140503</v>
          </cell>
        </row>
        <row r="85">
          <cell r="N85">
            <v>0</v>
          </cell>
          <cell r="O85">
            <v>8.899986743927002E-3</v>
          </cell>
        </row>
        <row r="86">
          <cell r="N86">
            <v>3</v>
          </cell>
          <cell r="O86">
            <v>4.794996976852417E-2</v>
          </cell>
        </row>
        <row r="87">
          <cell r="N87">
            <v>6</v>
          </cell>
          <cell r="O87">
            <v>8.6850017309188843E-2</v>
          </cell>
        </row>
        <row r="88">
          <cell r="N88">
            <v>9</v>
          </cell>
          <cell r="O88">
            <v>0.11260002851486206</v>
          </cell>
        </row>
        <row r="89">
          <cell r="N89">
            <v>12</v>
          </cell>
          <cell r="O89">
            <v>0.11379995942115784</v>
          </cell>
        </row>
        <row r="90">
          <cell r="N90">
            <v>15</v>
          </cell>
          <cell r="O90">
            <v>0.10710000991821289</v>
          </cell>
        </row>
        <row r="91">
          <cell r="N91">
            <v>18</v>
          </cell>
          <cell r="O91">
            <v>0.11259996891021729</v>
          </cell>
        </row>
        <row r="92">
          <cell r="N92">
            <v>21</v>
          </cell>
          <cell r="O92">
            <v>0.14399999380111694</v>
          </cell>
        </row>
        <row r="93">
          <cell r="N93">
            <v>24</v>
          </cell>
          <cell r="O93">
            <v>0.18250000476837158</v>
          </cell>
        </row>
        <row r="94">
          <cell r="N94">
            <v>27</v>
          </cell>
          <cell r="O94">
            <v>0.21649998426437378</v>
          </cell>
        </row>
        <row r="95">
          <cell r="N95">
            <v>30</v>
          </cell>
          <cell r="O95">
            <v>0.24774998426437378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1.3316999673843384</v>
      </c>
      <c r="C1" s="1">
        <v>1.336400032043457</v>
      </c>
      <c r="D1" s="1">
        <v>1.3351999521255493</v>
      </c>
      <c r="E1" s="1">
        <v>1.3382999897003174</v>
      </c>
      <c r="F1" s="1">
        <v>1.339900016784668</v>
      </c>
      <c r="G1" s="1">
        <v>1.3408000469207764</v>
      </c>
      <c r="H1" s="1">
        <v>1.3408000469207764</v>
      </c>
      <c r="I1" s="1">
        <v>1.3413000106811523</v>
      </c>
      <c r="J1" s="1">
        <v>1.340999960899353</v>
      </c>
      <c r="K1" s="1">
        <v>1.3418999910354614</v>
      </c>
      <c r="L1" s="1">
        <v>1.340999960899353</v>
      </c>
    </row>
    <row r="2" spans="1:21" x14ac:dyDescent="0.3">
      <c r="A2" s="1" t="s">
        <v>18</v>
      </c>
      <c r="B2" s="1">
        <v>1.3407000303268433</v>
      </c>
      <c r="C2" s="1">
        <v>1.3400000333786011</v>
      </c>
      <c r="D2" s="1">
        <v>1.3447999954223633</v>
      </c>
      <c r="E2" s="1">
        <v>1.3473999500274658</v>
      </c>
      <c r="F2" s="1">
        <v>1.3492000102996826</v>
      </c>
      <c r="G2" s="1">
        <v>1.3511999845504761</v>
      </c>
      <c r="H2" s="1">
        <v>1.3515000343322754</v>
      </c>
      <c r="I2" s="1">
        <v>1.3525999784469604</v>
      </c>
      <c r="J2" s="1">
        <v>1.3514000177383423</v>
      </c>
      <c r="K2" s="1">
        <v>1.3525999784469604</v>
      </c>
      <c r="L2" s="1">
        <v>1.3523999452590942</v>
      </c>
    </row>
    <row r="3" spans="1:21" x14ac:dyDescent="0.3">
      <c r="A3" s="1" t="s">
        <v>19</v>
      </c>
      <c r="B3" s="1">
        <v>1.2496000528335571</v>
      </c>
      <c r="C3" s="1">
        <v>1.25</v>
      </c>
      <c r="D3" s="1">
        <v>1.2345000505447388</v>
      </c>
      <c r="E3" s="1">
        <v>1.2335000038146973</v>
      </c>
      <c r="F3" s="1">
        <v>1.2342000007629395</v>
      </c>
      <c r="G3" s="1">
        <v>1.2345999479293823</v>
      </c>
      <c r="H3" s="1">
        <v>1.2344000339508057</v>
      </c>
      <c r="I3" s="1">
        <v>1.2346999645233154</v>
      </c>
      <c r="J3" s="1">
        <v>1.2337000370025635</v>
      </c>
      <c r="K3" s="1">
        <v>1.2319999933242798</v>
      </c>
      <c r="L3" s="1">
        <v>1.2330000400543213</v>
      </c>
    </row>
    <row r="5" spans="1:21" x14ac:dyDescent="0.3">
      <c r="A5" s="2">
        <v>0</v>
      </c>
      <c r="B5" s="1">
        <f>B1</f>
        <v>1.3316999673843384</v>
      </c>
      <c r="I5" s="2">
        <v>0</v>
      </c>
      <c r="J5" s="1">
        <f>B2</f>
        <v>1.3407000303268433</v>
      </c>
      <c r="Q5" s="2">
        <v>0</v>
      </c>
      <c r="R5" s="1">
        <f>B3</f>
        <v>1.2496000528335571</v>
      </c>
    </row>
    <row r="6" spans="1:21" x14ac:dyDescent="0.3">
      <c r="A6" s="2">
        <v>3</v>
      </c>
      <c r="B6" s="1">
        <f>C1</f>
        <v>1.336400032043457</v>
      </c>
      <c r="I6" s="2">
        <v>3</v>
      </c>
      <c r="J6" s="1">
        <f>C2</f>
        <v>1.3400000333786011</v>
      </c>
      <c r="Q6" s="2">
        <v>3</v>
      </c>
      <c r="R6" s="1">
        <f>C3</f>
        <v>1.25</v>
      </c>
    </row>
    <row r="7" spans="1:21" x14ac:dyDescent="0.3">
      <c r="A7" s="2">
        <v>6</v>
      </c>
      <c r="B7" s="1">
        <f>D1</f>
        <v>1.3351999521255493</v>
      </c>
      <c r="I7" s="2">
        <v>6</v>
      </c>
      <c r="J7" s="1">
        <f>D2</f>
        <v>1.3447999954223633</v>
      </c>
      <c r="Q7" s="2">
        <v>6</v>
      </c>
      <c r="R7" s="1">
        <f>D3</f>
        <v>1.2345000505447388</v>
      </c>
    </row>
    <row r="8" spans="1:21" x14ac:dyDescent="0.3">
      <c r="A8" s="2">
        <v>9</v>
      </c>
      <c r="B8" s="1">
        <f>E1</f>
        <v>1.3382999897003174</v>
      </c>
      <c r="I8" s="2">
        <v>9</v>
      </c>
      <c r="J8" s="1">
        <f>E2</f>
        <v>1.3473999500274658</v>
      </c>
      <c r="Q8" s="2">
        <v>9</v>
      </c>
      <c r="R8" s="1">
        <f>E3</f>
        <v>1.2335000038146973</v>
      </c>
      <c r="U8" s="8"/>
    </row>
    <row r="9" spans="1:21" x14ac:dyDescent="0.3">
      <c r="A9" s="2">
        <v>12</v>
      </c>
      <c r="B9" s="1">
        <f>F1</f>
        <v>1.339900016784668</v>
      </c>
      <c r="I9" s="2">
        <v>12</v>
      </c>
      <c r="J9" s="1">
        <f>F2</f>
        <v>1.3492000102996826</v>
      </c>
      <c r="Q9" s="2">
        <v>12</v>
      </c>
      <c r="R9" s="1">
        <f>F3</f>
        <v>1.2342000007629395</v>
      </c>
      <c r="U9" s="8"/>
    </row>
    <row r="10" spans="1:21" x14ac:dyDescent="0.3">
      <c r="A10" s="2">
        <v>15</v>
      </c>
      <c r="B10" s="1">
        <f>G1</f>
        <v>1.3408000469207764</v>
      </c>
      <c r="I10" s="2">
        <v>15</v>
      </c>
      <c r="J10" s="1">
        <f>G2</f>
        <v>1.3511999845504761</v>
      </c>
      <c r="Q10" s="2">
        <v>15</v>
      </c>
      <c r="R10" s="1">
        <f>G3</f>
        <v>1.2345999479293823</v>
      </c>
    </row>
    <row r="11" spans="1:21" x14ac:dyDescent="0.3">
      <c r="A11" s="2">
        <v>18</v>
      </c>
      <c r="B11" s="1">
        <f>H1</f>
        <v>1.3408000469207764</v>
      </c>
      <c r="I11" s="2">
        <v>18</v>
      </c>
      <c r="J11" s="1">
        <f>H2</f>
        <v>1.3515000343322754</v>
      </c>
      <c r="Q11" s="2">
        <v>18</v>
      </c>
      <c r="R11" s="1">
        <f>H3</f>
        <v>1.2344000339508057</v>
      </c>
      <c r="U11" s="8"/>
    </row>
    <row r="12" spans="1:21" x14ac:dyDescent="0.3">
      <c r="A12" s="2">
        <v>21</v>
      </c>
      <c r="B12" s="1">
        <f>I1</f>
        <v>1.3413000106811523</v>
      </c>
      <c r="I12" s="2">
        <v>21</v>
      </c>
      <c r="J12" s="1">
        <f>I2</f>
        <v>1.3525999784469604</v>
      </c>
      <c r="Q12" s="2">
        <v>21</v>
      </c>
      <c r="R12" s="1">
        <f>I3</f>
        <v>1.2346999645233154</v>
      </c>
    </row>
    <row r="13" spans="1:21" x14ac:dyDescent="0.3">
      <c r="A13" s="2">
        <v>24</v>
      </c>
      <c r="B13" s="1">
        <f>J1</f>
        <v>1.340999960899353</v>
      </c>
      <c r="I13" s="2">
        <v>24</v>
      </c>
      <c r="J13" s="1">
        <f>J2</f>
        <v>1.3514000177383423</v>
      </c>
      <c r="Q13" s="2">
        <v>24</v>
      </c>
      <c r="R13" s="1">
        <f>J3</f>
        <v>1.2337000370025635</v>
      </c>
    </row>
    <row r="14" spans="1:21" x14ac:dyDescent="0.3">
      <c r="A14" s="2">
        <v>27</v>
      </c>
      <c r="B14" s="1">
        <f>K1</f>
        <v>1.3418999910354614</v>
      </c>
      <c r="I14" s="2">
        <v>27</v>
      </c>
      <c r="J14" s="1">
        <f>K2</f>
        <v>1.3525999784469604</v>
      </c>
      <c r="Q14" s="2">
        <v>27</v>
      </c>
      <c r="R14" s="1">
        <f>K3</f>
        <v>1.2319999933242798</v>
      </c>
    </row>
    <row r="15" spans="1:21" x14ac:dyDescent="0.3">
      <c r="A15" s="2">
        <v>30</v>
      </c>
      <c r="B15" s="1">
        <f>L1</f>
        <v>1.340999960899353</v>
      </c>
      <c r="I15" s="2">
        <v>30</v>
      </c>
      <c r="J15" s="1">
        <f>L2</f>
        <v>1.3523999452590942</v>
      </c>
      <c r="Q15" s="2">
        <v>30</v>
      </c>
      <c r="R15" s="1">
        <f>L3</f>
        <v>1.2330000400543213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4" workbookViewId="0">
      <selection activeCell="J17" sqref="J17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21</v>
      </c>
      <c r="N3" s="2">
        <v>91161</v>
      </c>
    </row>
    <row r="4" spans="1:15" x14ac:dyDescent="0.3">
      <c r="A4" s="1" t="s">
        <v>11</v>
      </c>
      <c r="B4" s="1">
        <v>1.0729999542236328</v>
      </c>
      <c r="C4" s="1">
        <v>1.1151000261306763</v>
      </c>
      <c r="D4" s="1">
        <v>1.1618000268936157</v>
      </c>
      <c r="E4" s="1">
        <v>1.2098000049591064</v>
      </c>
      <c r="F4" s="1">
        <v>1.2546000480651855</v>
      </c>
      <c r="G4" s="1">
        <v>1.2906999588012695</v>
      </c>
      <c r="H4" s="1">
        <v>1.3260999917984009</v>
      </c>
      <c r="I4" s="1">
        <v>1.3404999971389771</v>
      </c>
      <c r="J4" s="1">
        <v>1.3617000579833984</v>
      </c>
      <c r="K4" s="1">
        <v>1.3792999982833862</v>
      </c>
      <c r="L4" s="1">
        <v>1.3925000429153442</v>
      </c>
      <c r="N4" s="2">
        <v>0</v>
      </c>
      <c r="O4" s="2">
        <f>B7</f>
        <v>-0.26320004463195801</v>
      </c>
    </row>
    <row r="5" spans="1:15" x14ac:dyDescent="0.3">
      <c r="A5" s="1" t="s">
        <v>17</v>
      </c>
      <c r="B5" s="1">
        <v>1.3316999673843384</v>
      </c>
      <c r="C5" s="1">
        <v>1.336400032043457</v>
      </c>
      <c r="D5" s="1">
        <v>1.3351999521255493</v>
      </c>
      <c r="E5" s="1">
        <v>1.3382999897003174</v>
      </c>
      <c r="F5" s="1">
        <v>1.339900016784668</v>
      </c>
      <c r="G5" s="1">
        <v>1.3408000469207764</v>
      </c>
      <c r="H5" s="1">
        <v>1.3408000469207764</v>
      </c>
      <c r="I5" s="1">
        <v>1.3413000106811523</v>
      </c>
      <c r="J5" s="1">
        <v>1.340999960899353</v>
      </c>
      <c r="K5" s="1">
        <v>1.3418999910354614</v>
      </c>
      <c r="L5" s="1">
        <v>1.340999960899353</v>
      </c>
      <c r="N5" s="2">
        <v>3</v>
      </c>
      <c r="O5" s="2">
        <f>C7</f>
        <v>-0.22310000658035278</v>
      </c>
    </row>
    <row r="6" spans="1:15" x14ac:dyDescent="0.3">
      <c r="A6" s="1" t="s">
        <v>18</v>
      </c>
      <c r="B6" s="1">
        <v>1.3407000303268433</v>
      </c>
      <c r="C6" s="1">
        <v>1.3400000333786011</v>
      </c>
      <c r="D6" s="1">
        <v>1.3447999954223633</v>
      </c>
      <c r="E6" s="1">
        <v>1.3473999500274658</v>
      </c>
      <c r="F6" s="1">
        <v>1.3492000102996826</v>
      </c>
      <c r="G6" s="1">
        <v>1.3511999845504761</v>
      </c>
      <c r="H6" s="1">
        <v>1.3515000343322754</v>
      </c>
      <c r="I6" s="1">
        <v>1.3525999784469604</v>
      </c>
      <c r="J6" s="1">
        <v>1.3514000177383423</v>
      </c>
      <c r="K6" s="1">
        <v>1.3525999784469604</v>
      </c>
      <c r="L6" s="1">
        <v>1.3523999452590942</v>
      </c>
      <c r="N6" s="2">
        <v>6</v>
      </c>
      <c r="O6" s="2">
        <f>D7</f>
        <v>-0.17819994688034058</v>
      </c>
    </row>
    <row r="7" spans="1:15" x14ac:dyDescent="0.3">
      <c r="A7" s="3" t="s">
        <v>0</v>
      </c>
      <c r="B7" s="2">
        <f>B4-(AVERAGE(B5:B6))</f>
        <v>-0.26320004463195801</v>
      </c>
      <c r="C7" s="2">
        <f t="shared" ref="C7:L7" si="0">C4-(AVERAGE(C5:C6))</f>
        <v>-0.22310000658035278</v>
      </c>
      <c r="D7" s="2">
        <f t="shared" si="0"/>
        <v>-0.17819994688034058</v>
      </c>
      <c r="E7" s="2">
        <f t="shared" si="0"/>
        <v>-0.13304996490478516</v>
      </c>
      <c r="F7" s="2">
        <f t="shared" si="0"/>
        <v>-8.9949965476989746E-2</v>
      </c>
      <c r="G7" s="2">
        <f t="shared" si="0"/>
        <v>-5.5300056934356689E-2</v>
      </c>
      <c r="H7" s="2">
        <f t="shared" si="0"/>
        <v>-2.0050048828125E-2</v>
      </c>
      <c r="I7" s="2">
        <f t="shared" si="0"/>
        <v>-6.4499974250793457E-3</v>
      </c>
      <c r="J7" s="2">
        <f t="shared" si="0"/>
        <v>1.5500068664550781E-2</v>
      </c>
      <c r="K7" s="2">
        <f t="shared" si="0"/>
        <v>3.2050013542175293E-2</v>
      </c>
      <c r="L7" s="2">
        <f t="shared" si="0"/>
        <v>4.5800089836120605E-2</v>
      </c>
      <c r="N7" s="2">
        <v>9</v>
      </c>
      <c r="O7" s="2">
        <f>E7</f>
        <v>-0.13304996490478516</v>
      </c>
    </row>
    <row r="8" spans="1:15" x14ac:dyDescent="0.3">
      <c r="N8" s="2">
        <v>12</v>
      </c>
      <c r="O8" s="2">
        <f>F7</f>
        <v>-8.9949965476989746E-2</v>
      </c>
    </row>
    <row r="9" spans="1:15" x14ac:dyDescent="0.3">
      <c r="N9" s="2">
        <v>15</v>
      </c>
      <c r="O9" s="2">
        <f>G7</f>
        <v>-5.5300056934356689E-2</v>
      </c>
    </row>
    <row r="10" spans="1:15" x14ac:dyDescent="0.3">
      <c r="N10" s="2">
        <v>18</v>
      </c>
      <c r="O10" s="2">
        <f>H7</f>
        <v>-2.0050048828125E-2</v>
      </c>
    </row>
    <row r="11" spans="1:15" x14ac:dyDescent="0.3">
      <c r="N11" s="2">
        <v>21</v>
      </c>
      <c r="O11" s="2">
        <f>I7</f>
        <v>-6.4499974250793457E-3</v>
      </c>
    </row>
    <row r="12" spans="1:15" x14ac:dyDescent="0.3">
      <c r="N12" s="2">
        <v>24</v>
      </c>
      <c r="O12" s="2">
        <f>J7</f>
        <v>1.5500068664550781E-2</v>
      </c>
    </row>
    <row r="13" spans="1:15" x14ac:dyDescent="0.3">
      <c r="N13" s="2">
        <v>27</v>
      </c>
      <c r="O13" s="2">
        <f>K7</f>
        <v>3.2050013542175293E-2</v>
      </c>
    </row>
    <row r="14" spans="1:15" x14ac:dyDescent="0.3">
      <c r="N14" s="2">
        <v>30</v>
      </c>
      <c r="O14" s="2">
        <f>L7</f>
        <v>4.5800089836120605E-2</v>
      </c>
    </row>
    <row r="19" spans="1:15" x14ac:dyDescent="0.3">
      <c r="A19" s="1" t="s">
        <v>12</v>
      </c>
      <c r="B19" s="1">
        <v>1.1374000310897827</v>
      </c>
      <c r="C19" s="1">
        <v>1.1509000062942505</v>
      </c>
      <c r="D19" s="1">
        <v>1.1775000095367432</v>
      </c>
      <c r="E19" s="1">
        <v>1.2021000385284424</v>
      </c>
      <c r="F19" s="1">
        <v>1.2276999950408936</v>
      </c>
      <c r="G19" s="1">
        <v>1.2482999563217163</v>
      </c>
      <c r="H19" s="1">
        <v>1.2705999612808228</v>
      </c>
      <c r="I19" s="1">
        <v>1.2872999906539917</v>
      </c>
      <c r="J19" s="1">
        <v>1.3083000183105469</v>
      </c>
      <c r="K19" s="1">
        <v>1.327299952507019</v>
      </c>
      <c r="L19" s="1">
        <v>1.3443000316619873</v>
      </c>
      <c r="N19" s="2">
        <v>0</v>
      </c>
      <c r="O19" s="2">
        <f>B22</f>
        <v>-0.19879996776580811</v>
      </c>
    </row>
    <row r="20" spans="1:15" x14ac:dyDescent="0.3">
      <c r="A20" s="1" t="s">
        <v>17</v>
      </c>
      <c r="B20" s="1">
        <v>1.3316999673843384</v>
      </c>
      <c r="C20" s="1">
        <v>1.336400032043457</v>
      </c>
      <c r="D20" s="1">
        <v>1.3351999521255493</v>
      </c>
      <c r="E20" s="1">
        <v>1.3382999897003174</v>
      </c>
      <c r="F20" s="1">
        <v>1.339900016784668</v>
      </c>
      <c r="G20" s="1">
        <v>1.3408000469207764</v>
      </c>
      <c r="H20" s="1">
        <v>1.3408000469207764</v>
      </c>
      <c r="I20" s="1">
        <v>1.3413000106811523</v>
      </c>
      <c r="J20" s="1">
        <v>1.340999960899353</v>
      </c>
      <c r="K20" s="1">
        <v>1.3418999910354614</v>
      </c>
      <c r="L20" s="1">
        <v>1.340999960899353</v>
      </c>
      <c r="N20" s="2">
        <v>3</v>
      </c>
      <c r="O20" s="2">
        <f>C22</f>
        <v>-0.18730002641677856</v>
      </c>
    </row>
    <row r="21" spans="1:15" x14ac:dyDescent="0.3">
      <c r="A21" s="1" t="s">
        <v>18</v>
      </c>
      <c r="B21" s="1">
        <v>1.3407000303268433</v>
      </c>
      <c r="C21" s="1">
        <v>1.3400000333786011</v>
      </c>
      <c r="D21" s="1">
        <v>1.3447999954223633</v>
      </c>
      <c r="E21" s="1">
        <v>1.3473999500274658</v>
      </c>
      <c r="F21" s="1">
        <v>1.3492000102996826</v>
      </c>
      <c r="G21" s="1">
        <v>1.3511999845504761</v>
      </c>
      <c r="H21" s="1">
        <v>1.3515000343322754</v>
      </c>
      <c r="I21" s="1">
        <v>1.3525999784469604</v>
      </c>
      <c r="J21" s="1">
        <v>1.3514000177383423</v>
      </c>
      <c r="K21" s="1">
        <v>1.3525999784469604</v>
      </c>
      <c r="L21" s="1">
        <v>1.3523999452590942</v>
      </c>
      <c r="N21" s="2">
        <v>6</v>
      </c>
      <c r="O21" s="2">
        <f>D22</f>
        <v>-0.16249996423721313</v>
      </c>
    </row>
    <row r="22" spans="1:15" x14ac:dyDescent="0.3">
      <c r="A22" s="3" t="s">
        <v>0</v>
      </c>
      <c r="B22" s="2">
        <f>B19-(AVERAGE(B20:B21))</f>
        <v>-0.19879996776580811</v>
      </c>
      <c r="C22" s="2">
        <f t="shared" ref="C22:L22" si="1">C19-(AVERAGE(C20:C21))</f>
        <v>-0.18730002641677856</v>
      </c>
      <c r="D22" s="2">
        <f t="shared" si="1"/>
        <v>-0.16249996423721313</v>
      </c>
      <c r="E22" s="2">
        <f t="shared" si="1"/>
        <v>-0.14074993133544922</v>
      </c>
      <c r="F22" s="2">
        <f t="shared" si="1"/>
        <v>-0.11685001850128174</v>
      </c>
      <c r="G22" s="2">
        <f t="shared" si="1"/>
        <v>-9.7700059413909912E-2</v>
      </c>
      <c r="H22" s="2">
        <f t="shared" si="1"/>
        <v>-7.5550079345703125E-2</v>
      </c>
      <c r="I22" s="2">
        <f t="shared" si="1"/>
        <v>-5.9650003910064697E-2</v>
      </c>
      <c r="J22" s="2">
        <f t="shared" si="1"/>
        <v>-3.7899971008300781E-2</v>
      </c>
      <c r="K22" s="2">
        <f t="shared" si="1"/>
        <v>-1.9950032234191895E-2</v>
      </c>
      <c r="L22" s="2">
        <f t="shared" si="1"/>
        <v>-2.3999214172363281E-3</v>
      </c>
      <c r="N22" s="2">
        <v>9</v>
      </c>
      <c r="O22" s="2">
        <f>E22</f>
        <v>-0.14074993133544922</v>
      </c>
    </row>
    <row r="23" spans="1:15" x14ac:dyDescent="0.3">
      <c r="N23" s="2">
        <v>12</v>
      </c>
      <c r="O23" s="2">
        <f>F22</f>
        <v>-0.11685001850128174</v>
      </c>
    </row>
    <row r="24" spans="1:15" x14ac:dyDescent="0.3">
      <c r="N24" s="2">
        <v>15</v>
      </c>
      <c r="O24" s="2">
        <f>G22</f>
        <v>-9.7700059413909912E-2</v>
      </c>
    </row>
    <row r="25" spans="1:15" x14ac:dyDescent="0.3">
      <c r="N25" s="2">
        <v>18</v>
      </c>
      <c r="O25" s="2">
        <f>H22</f>
        <v>-7.5550079345703125E-2</v>
      </c>
    </row>
    <row r="26" spans="1:15" x14ac:dyDescent="0.3">
      <c r="N26" s="2">
        <v>21</v>
      </c>
      <c r="O26" s="2">
        <f>I22</f>
        <v>-5.9650003910064697E-2</v>
      </c>
    </row>
    <row r="27" spans="1:15" x14ac:dyDescent="0.3">
      <c r="N27" s="2">
        <v>24</v>
      </c>
      <c r="O27" s="2">
        <f>J22</f>
        <v>-3.7899971008300781E-2</v>
      </c>
    </row>
    <row r="28" spans="1:15" x14ac:dyDescent="0.3">
      <c r="N28" s="2">
        <v>27</v>
      </c>
      <c r="O28" s="2">
        <f>K22</f>
        <v>-1.9950032234191895E-2</v>
      </c>
    </row>
    <row r="29" spans="1:15" x14ac:dyDescent="0.3">
      <c r="N29" s="2">
        <v>30</v>
      </c>
      <c r="O29" s="2">
        <f>L22</f>
        <v>-2.3999214172363281E-3</v>
      </c>
    </row>
    <row r="35" spans="1:15" x14ac:dyDescent="0.3">
      <c r="A35" s="1" t="s">
        <v>13</v>
      </c>
      <c r="B35" s="1">
        <v>1.2612999677658081</v>
      </c>
      <c r="C35" s="1">
        <v>1.2868000268936157</v>
      </c>
      <c r="D35" s="1">
        <v>1.3314000368118286</v>
      </c>
      <c r="E35" s="1">
        <v>1.3691999912261963</v>
      </c>
      <c r="F35" s="1">
        <v>1.4075000286102295</v>
      </c>
      <c r="G35" s="1">
        <v>1.4429999589920044</v>
      </c>
      <c r="H35" s="1">
        <v>1.4780000448226929</v>
      </c>
      <c r="I35" s="1">
        <v>1.506600022315979</v>
      </c>
      <c r="J35" s="1">
        <v>1.5384000539779663</v>
      </c>
      <c r="K35" s="1">
        <v>1.5678999423980713</v>
      </c>
      <c r="L35" s="1">
        <v>1.5921000242233276</v>
      </c>
      <c r="N35" s="2">
        <v>0</v>
      </c>
      <c r="O35" s="11">
        <f>B38</f>
        <v>-7.4900031089782715E-2</v>
      </c>
    </row>
    <row r="36" spans="1:15" x14ac:dyDescent="0.3">
      <c r="A36" s="1" t="s">
        <v>17</v>
      </c>
      <c r="B36" s="1">
        <v>1.3316999673843384</v>
      </c>
      <c r="C36" s="1">
        <v>1.336400032043457</v>
      </c>
      <c r="D36" s="1">
        <v>1.3351999521255493</v>
      </c>
      <c r="E36" s="1">
        <v>1.3382999897003174</v>
      </c>
      <c r="F36" s="1">
        <v>1.339900016784668</v>
      </c>
      <c r="G36" s="1">
        <v>1.3408000469207764</v>
      </c>
      <c r="H36" s="1">
        <v>1.3408000469207764</v>
      </c>
      <c r="I36" s="1">
        <v>1.3413000106811523</v>
      </c>
      <c r="J36" s="1">
        <v>1.340999960899353</v>
      </c>
      <c r="K36" s="1">
        <v>1.3418999910354614</v>
      </c>
      <c r="L36" s="1">
        <v>1.340999960899353</v>
      </c>
      <c r="N36" s="2">
        <v>3</v>
      </c>
      <c r="O36" s="2">
        <f>C38</f>
        <v>-5.140000581741333E-2</v>
      </c>
    </row>
    <row r="37" spans="1:15" x14ac:dyDescent="0.3">
      <c r="A37" s="1" t="s">
        <v>18</v>
      </c>
      <c r="B37" s="1">
        <v>1.3407000303268433</v>
      </c>
      <c r="C37" s="1">
        <v>1.3400000333786011</v>
      </c>
      <c r="D37" s="1">
        <v>1.3447999954223633</v>
      </c>
      <c r="E37" s="1">
        <v>1.3473999500274658</v>
      </c>
      <c r="F37" s="1">
        <v>1.3492000102996826</v>
      </c>
      <c r="G37" s="1">
        <v>1.3511999845504761</v>
      </c>
      <c r="H37" s="1">
        <v>1.3515000343322754</v>
      </c>
      <c r="I37" s="1">
        <v>1.3525999784469604</v>
      </c>
      <c r="J37" s="1">
        <v>1.3514000177383423</v>
      </c>
      <c r="K37" s="1">
        <v>1.3525999784469604</v>
      </c>
      <c r="L37" s="1">
        <v>1.3523999452590942</v>
      </c>
      <c r="N37" s="2">
        <v>6</v>
      </c>
      <c r="O37" s="2">
        <f>D38</f>
        <v>-8.5999369621276855E-3</v>
      </c>
    </row>
    <row r="38" spans="1:15" x14ac:dyDescent="0.3">
      <c r="A38" s="3" t="s">
        <v>0</v>
      </c>
      <c r="B38" s="11">
        <f>B35-(AVERAGE(B36:B37))</f>
        <v>-7.4900031089782715E-2</v>
      </c>
      <c r="C38" s="2">
        <f t="shared" ref="C38:L38" si="2">C35-(AVERAGE(C36:C37))</f>
        <v>-5.140000581741333E-2</v>
      </c>
      <c r="D38" s="2">
        <f t="shared" si="2"/>
        <v>-8.5999369621276855E-3</v>
      </c>
      <c r="E38" s="2">
        <f t="shared" si="2"/>
        <v>2.6350021362304688E-2</v>
      </c>
      <c r="F38" s="2">
        <f t="shared" si="2"/>
        <v>6.2950015068054199E-2</v>
      </c>
      <c r="G38" s="2">
        <f t="shared" si="2"/>
        <v>9.6999943256378174E-2</v>
      </c>
      <c r="H38" s="2">
        <f t="shared" si="2"/>
        <v>0.13185000419616699</v>
      </c>
      <c r="I38" s="2">
        <f t="shared" si="2"/>
        <v>0.15965002775192261</v>
      </c>
      <c r="J38" s="2">
        <f t="shared" si="2"/>
        <v>0.19220006465911865</v>
      </c>
      <c r="K38" s="2">
        <f t="shared" si="2"/>
        <v>0.22064995765686035</v>
      </c>
      <c r="L38" s="2">
        <f t="shared" si="2"/>
        <v>0.245400071144104</v>
      </c>
      <c r="N38" s="2">
        <v>9</v>
      </c>
      <c r="O38" s="2">
        <f>E38</f>
        <v>2.6350021362304688E-2</v>
      </c>
    </row>
    <row r="39" spans="1:15" x14ac:dyDescent="0.3">
      <c r="N39" s="2">
        <v>12</v>
      </c>
      <c r="O39" s="2">
        <f>F38</f>
        <v>6.2950015068054199E-2</v>
      </c>
    </row>
    <row r="40" spans="1:15" x14ac:dyDescent="0.3">
      <c r="N40" s="2">
        <v>15</v>
      </c>
      <c r="O40" s="2">
        <f>G38</f>
        <v>9.6999943256378174E-2</v>
      </c>
    </row>
    <row r="41" spans="1:15" x14ac:dyDescent="0.3">
      <c r="N41" s="2">
        <v>18</v>
      </c>
      <c r="O41" s="2">
        <f>H38</f>
        <v>0.13185000419616699</v>
      </c>
    </row>
    <row r="42" spans="1:15" x14ac:dyDescent="0.3">
      <c r="N42" s="2">
        <v>21</v>
      </c>
      <c r="O42" s="2">
        <f>I38</f>
        <v>0.15965002775192261</v>
      </c>
    </row>
    <row r="43" spans="1:15" x14ac:dyDescent="0.3">
      <c r="A43" s="7"/>
      <c r="N43" s="2">
        <v>24</v>
      </c>
      <c r="O43" s="2">
        <f>J38</f>
        <v>0.19220006465911865</v>
      </c>
    </row>
    <row r="44" spans="1:15" x14ac:dyDescent="0.3">
      <c r="N44" s="2">
        <v>27</v>
      </c>
      <c r="O44" s="2">
        <f>K38</f>
        <v>0.22064995765686035</v>
      </c>
    </row>
    <row r="45" spans="1:15" x14ac:dyDescent="0.3">
      <c r="N45" s="2">
        <v>30</v>
      </c>
      <c r="O45" s="2">
        <f>L38</f>
        <v>0.245400071144104</v>
      </c>
    </row>
    <row r="51" spans="1:15" x14ac:dyDescent="0.3">
      <c r="A51" s="1" t="s">
        <v>14</v>
      </c>
      <c r="B51" s="1">
        <v>1.2591999769210815</v>
      </c>
      <c r="C51" s="1">
        <v>1.2919000387191772</v>
      </c>
      <c r="D51" s="1">
        <v>1.3047000169754028</v>
      </c>
      <c r="E51" s="1">
        <v>1.3235000371932983</v>
      </c>
      <c r="F51" s="1">
        <v>1.3545999526977539</v>
      </c>
      <c r="G51" s="1">
        <v>1.3789000511169434</v>
      </c>
      <c r="H51" s="1">
        <v>1.4017000198364258</v>
      </c>
      <c r="I51" s="1">
        <v>1.4213999509811401</v>
      </c>
      <c r="J51" s="1">
        <v>1.4431999921798706</v>
      </c>
      <c r="K51" s="1">
        <v>1.4652999639511108</v>
      </c>
      <c r="L51" s="1">
        <v>1.4850000143051147</v>
      </c>
      <c r="N51" s="2">
        <v>0</v>
      </c>
      <c r="O51" s="2">
        <f>B54</f>
        <v>-7.7000021934509277E-2</v>
      </c>
    </row>
    <row r="52" spans="1:15" x14ac:dyDescent="0.3">
      <c r="A52" s="1" t="s">
        <v>17</v>
      </c>
      <c r="B52" s="1">
        <v>1.3316999673843384</v>
      </c>
      <c r="C52" s="1">
        <v>1.336400032043457</v>
      </c>
      <c r="D52" s="1">
        <v>1.3351999521255493</v>
      </c>
      <c r="E52" s="1">
        <v>1.3382999897003174</v>
      </c>
      <c r="F52" s="1">
        <v>1.339900016784668</v>
      </c>
      <c r="G52" s="1">
        <v>1.3408000469207764</v>
      </c>
      <c r="H52" s="1">
        <v>1.3408000469207764</v>
      </c>
      <c r="I52" s="1">
        <v>1.3413000106811523</v>
      </c>
      <c r="J52" s="1">
        <v>1.340999960899353</v>
      </c>
      <c r="K52" s="1">
        <v>1.3418999910354614</v>
      </c>
      <c r="L52" s="1">
        <v>1.340999960899353</v>
      </c>
      <c r="N52" s="2">
        <v>3</v>
      </c>
      <c r="O52" s="2">
        <f>C54</f>
        <v>-4.6299993991851807E-2</v>
      </c>
    </row>
    <row r="53" spans="1:15" x14ac:dyDescent="0.3">
      <c r="A53" s="1" t="s">
        <v>18</v>
      </c>
      <c r="B53" s="1">
        <v>1.3407000303268433</v>
      </c>
      <c r="C53" s="1">
        <v>1.3400000333786011</v>
      </c>
      <c r="D53" s="1">
        <v>1.3447999954223633</v>
      </c>
      <c r="E53" s="1">
        <v>1.3473999500274658</v>
      </c>
      <c r="F53" s="1">
        <v>1.3492000102996826</v>
      </c>
      <c r="G53" s="1">
        <v>1.3511999845504761</v>
      </c>
      <c r="H53" s="1">
        <v>1.3515000343322754</v>
      </c>
      <c r="I53" s="1">
        <v>1.3525999784469604</v>
      </c>
      <c r="J53" s="1">
        <v>1.3514000177383423</v>
      </c>
      <c r="K53" s="1">
        <v>1.3525999784469604</v>
      </c>
      <c r="L53" s="1">
        <v>1.3523999452590942</v>
      </c>
      <c r="N53" s="2">
        <v>6</v>
      </c>
      <c r="O53" s="2">
        <f>D54</f>
        <v>-3.5299956798553467E-2</v>
      </c>
    </row>
    <row r="54" spans="1:15" x14ac:dyDescent="0.3">
      <c r="A54" s="3" t="s">
        <v>0</v>
      </c>
      <c r="B54" s="2">
        <f>B51-(AVERAGE(B52:B53))</f>
        <v>-7.7000021934509277E-2</v>
      </c>
      <c r="C54" s="2">
        <f t="shared" ref="C54:K54" si="3">C51-(AVERAGE(C52:C53))</f>
        <v>-4.6299993991851807E-2</v>
      </c>
      <c r="D54" s="2">
        <f t="shared" si="3"/>
        <v>-3.5299956798553467E-2</v>
      </c>
      <c r="E54" s="2">
        <f t="shared" si="3"/>
        <v>-1.9349932670593262E-2</v>
      </c>
      <c r="F54" s="2">
        <f t="shared" si="3"/>
        <v>1.0049939155578613E-2</v>
      </c>
      <c r="G54" s="2">
        <f t="shared" si="3"/>
        <v>3.2900035381317139E-2</v>
      </c>
      <c r="H54" s="2">
        <f t="shared" si="3"/>
        <v>5.5549979209899902E-2</v>
      </c>
      <c r="I54" s="2">
        <f t="shared" si="3"/>
        <v>7.444995641708374E-2</v>
      </c>
      <c r="J54" s="2">
        <f t="shared" si="3"/>
        <v>9.7000002861022949E-2</v>
      </c>
      <c r="K54" s="2">
        <f t="shared" si="3"/>
        <v>0.1180499792098999</v>
      </c>
      <c r="L54" s="2">
        <f>L51-(AVERAGE(L52:L53))</f>
        <v>0.13830006122589111</v>
      </c>
      <c r="N54" s="2">
        <v>9</v>
      </c>
      <c r="O54" s="2">
        <f>E54</f>
        <v>-1.9349932670593262E-2</v>
      </c>
    </row>
    <row r="55" spans="1:15" x14ac:dyDescent="0.3">
      <c r="N55" s="2">
        <v>12</v>
      </c>
      <c r="O55" s="2">
        <f>F54</f>
        <v>1.0049939155578613E-2</v>
      </c>
    </row>
    <row r="56" spans="1:15" x14ac:dyDescent="0.3">
      <c r="N56" s="2">
        <v>15</v>
      </c>
      <c r="O56" s="2">
        <f>G54</f>
        <v>3.2900035381317139E-2</v>
      </c>
    </row>
    <row r="57" spans="1:15" x14ac:dyDescent="0.3">
      <c r="N57" s="2">
        <v>18</v>
      </c>
      <c r="O57" s="2">
        <f>H54</f>
        <v>5.5549979209899902E-2</v>
      </c>
    </row>
    <row r="58" spans="1:15" x14ac:dyDescent="0.3">
      <c r="N58" s="2">
        <v>21</v>
      </c>
      <c r="O58" s="2">
        <f>I54</f>
        <v>7.444995641708374E-2</v>
      </c>
    </row>
    <row r="59" spans="1:15" x14ac:dyDescent="0.3">
      <c r="N59" s="2">
        <v>24</v>
      </c>
      <c r="O59" s="2">
        <f>J54</f>
        <v>9.7000002861022949E-2</v>
      </c>
    </row>
    <row r="60" spans="1:15" x14ac:dyDescent="0.3">
      <c r="N60" s="2">
        <v>27</v>
      </c>
      <c r="O60" s="2">
        <f>K54</f>
        <v>0.1180499792098999</v>
      </c>
    </row>
    <row r="61" spans="1:15" x14ac:dyDescent="0.3">
      <c r="N61" s="2">
        <v>30</v>
      </c>
      <c r="O61" s="2">
        <f>L54</f>
        <v>0.13830006122589111</v>
      </c>
    </row>
    <row r="68" spans="1:15" x14ac:dyDescent="0.3">
      <c r="A68" s="1" t="s">
        <v>15</v>
      </c>
      <c r="B68" s="1">
        <v>1.1565999984741211</v>
      </c>
      <c r="C68" s="1">
        <v>1.2087999582290649</v>
      </c>
      <c r="D68" s="1">
        <v>1.235200047492981</v>
      </c>
      <c r="E68" s="1">
        <v>1.2539999485015869</v>
      </c>
      <c r="F68" s="1">
        <v>1.278499960899353</v>
      </c>
      <c r="G68" s="1">
        <v>1.3020999431610107</v>
      </c>
      <c r="H68" s="1">
        <v>1.3243000507354736</v>
      </c>
      <c r="I68" s="1">
        <v>1.3446999788284302</v>
      </c>
      <c r="J68" s="1">
        <v>1.3675999641418457</v>
      </c>
      <c r="K68" s="1">
        <v>1.3894000053405762</v>
      </c>
      <c r="L68" s="1">
        <v>1.4098999500274658</v>
      </c>
      <c r="N68" s="2">
        <v>0</v>
      </c>
      <c r="O68" s="2">
        <f>B71</f>
        <v>-0.17960000038146973</v>
      </c>
    </row>
    <row r="69" spans="1:15" x14ac:dyDescent="0.3">
      <c r="A69" s="1" t="s">
        <v>17</v>
      </c>
      <c r="B69" s="1">
        <v>1.3316999673843384</v>
      </c>
      <c r="C69" s="1">
        <v>1.336400032043457</v>
      </c>
      <c r="D69" s="1">
        <v>1.3351999521255493</v>
      </c>
      <c r="E69" s="1">
        <v>1.3382999897003174</v>
      </c>
      <c r="F69" s="1">
        <v>1.339900016784668</v>
      </c>
      <c r="G69" s="1">
        <v>1.3408000469207764</v>
      </c>
      <c r="H69" s="1">
        <v>1.3408000469207764</v>
      </c>
      <c r="I69" s="1">
        <v>1.3413000106811523</v>
      </c>
      <c r="J69" s="1">
        <v>1.340999960899353</v>
      </c>
      <c r="K69" s="1">
        <v>1.3418999910354614</v>
      </c>
      <c r="L69" s="1">
        <v>1.340999960899353</v>
      </c>
      <c r="N69" s="2">
        <v>3</v>
      </c>
      <c r="O69" s="2">
        <f>C71</f>
        <v>-0.12940007448196411</v>
      </c>
    </row>
    <row r="70" spans="1:15" x14ac:dyDescent="0.3">
      <c r="A70" s="1" t="s">
        <v>18</v>
      </c>
      <c r="B70" s="1">
        <v>1.3407000303268433</v>
      </c>
      <c r="C70" s="1">
        <v>1.3400000333786011</v>
      </c>
      <c r="D70" s="1">
        <v>1.3447999954223633</v>
      </c>
      <c r="E70" s="1">
        <v>1.3473999500274658</v>
      </c>
      <c r="F70" s="1">
        <v>1.3492000102996826</v>
      </c>
      <c r="G70" s="1">
        <v>1.3511999845504761</v>
      </c>
      <c r="H70" s="1">
        <v>1.3515000343322754</v>
      </c>
      <c r="I70" s="1">
        <v>1.3525999784469604</v>
      </c>
      <c r="J70" s="1">
        <v>1.3514000177383423</v>
      </c>
      <c r="K70" s="1">
        <v>1.3525999784469604</v>
      </c>
      <c r="L70" s="1">
        <v>1.3523999452590942</v>
      </c>
      <c r="N70" s="2">
        <v>6</v>
      </c>
      <c r="O70" s="2">
        <f>D71</f>
        <v>-0.10479992628097534</v>
      </c>
    </row>
    <row r="71" spans="1:15" x14ac:dyDescent="0.3">
      <c r="A71" s="3" t="s">
        <v>0</v>
      </c>
      <c r="B71" s="2">
        <f>B68-(AVERAGE(B69:B70))</f>
        <v>-0.17960000038146973</v>
      </c>
      <c r="C71" s="2">
        <f t="shared" ref="C71:L71" si="4">C68-(AVERAGE(C69:C70))</f>
        <v>-0.12940007448196411</v>
      </c>
      <c r="D71" s="2">
        <f t="shared" si="4"/>
        <v>-0.10479992628097534</v>
      </c>
      <c r="E71" s="2">
        <f t="shared" si="4"/>
        <v>-8.8850021362304688E-2</v>
      </c>
      <c r="F71" s="2">
        <f t="shared" si="4"/>
        <v>-6.6050052642822266E-2</v>
      </c>
      <c r="G71" s="2">
        <f t="shared" si="4"/>
        <v>-4.3900072574615479E-2</v>
      </c>
      <c r="H71" s="2">
        <f t="shared" si="4"/>
        <v>-2.1849989891052246E-2</v>
      </c>
      <c r="I71" s="2">
        <f t="shared" si="4"/>
        <v>-2.2500157356262207E-3</v>
      </c>
      <c r="J71" s="2">
        <f t="shared" si="4"/>
        <v>2.1399974822998047E-2</v>
      </c>
      <c r="K71" s="2">
        <f t="shared" si="4"/>
        <v>4.2150020599365234E-2</v>
      </c>
      <c r="L71" s="2">
        <f t="shared" si="4"/>
        <v>6.3199996948242188E-2</v>
      </c>
      <c r="N71" s="2">
        <v>9</v>
      </c>
      <c r="O71" s="2">
        <f>E71</f>
        <v>-8.8850021362304688E-2</v>
      </c>
    </row>
    <row r="72" spans="1:15" x14ac:dyDescent="0.3">
      <c r="N72" s="2">
        <v>12</v>
      </c>
      <c r="O72" s="2">
        <f>F71</f>
        <v>-6.6050052642822266E-2</v>
      </c>
    </row>
    <row r="73" spans="1:15" x14ac:dyDescent="0.3">
      <c r="N73" s="2">
        <v>15</v>
      </c>
      <c r="O73" s="2">
        <f>G71</f>
        <v>-4.3900072574615479E-2</v>
      </c>
    </row>
    <row r="74" spans="1:15" x14ac:dyDescent="0.3">
      <c r="N74" s="2">
        <v>18</v>
      </c>
      <c r="O74" s="2">
        <f>H71</f>
        <v>-2.1849989891052246E-2</v>
      </c>
    </row>
    <row r="75" spans="1:15" x14ac:dyDescent="0.3">
      <c r="N75" s="2">
        <v>21</v>
      </c>
      <c r="O75" s="2">
        <f>I71</f>
        <v>-2.2500157356262207E-3</v>
      </c>
    </row>
    <row r="76" spans="1:15" x14ac:dyDescent="0.3">
      <c r="N76" s="2">
        <v>24</v>
      </c>
      <c r="O76" s="2">
        <f>J71</f>
        <v>2.1399974822998047E-2</v>
      </c>
    </row>
    <row r="77" spans="1:15" x14ac:dyDescent="0.3">
      <c r="N77" s="2">
        <v>27</v>
      </c>
      <c r="O77" s="2">
        <f>K71</f>
        <v>4.2150020599365234E-2</v>
      </c>
    </row>
    <row r="78" spans="1:15" x14ac:dyDescent="0.3">
      <c r="N78" s="2">
        <v>30</v>
      </c>
      <c r="O78" s="2">
        <f>L71</f>
        <v>6.3199996948242188E-2</v>
      </c>
    </row>
    <row r="85" spans="1:15" x14ac:dyDescent="0.3">
      <c r="A85" s="1" t="s">
        <v>16</v>
      </c>
      <c r="B85" s="1">
        <v>1.225100040435791</v>
      </c>
      <c r="C85" s="1">
        <v>1.2676999568939209</v>
      </c>
      <c r="D85" s="1">
        <v>1.3044999837875366</v>
      </c>
      <c r="E85" s="1">
        <v>1.333899974822998</v>
      </c>
      <c r="F85" s="1">
        <v>1.368899941444397</v>
      </c>
      <c r="G85" s="1">
        <v>1.3990000486373901</v>
      </c>
      <c r="H85" s="1">
        <v>1.427899956703186</v>
      </c>
      <c r="I85" s="1">
        <v>1.4499000310897827</v>
      </c>
      <c r="J85" s="1">
        <v>1.4790999889373779</v>
      </c>
      <c r="K85" s="1">
        <v>1.5013999938964844</v>
      </c>
      <c r="L85" s="1">
        <v>1.5225000381469727</v>
      </c>
      <c r="N85" s="2">
        <v>0</v>
      </c>
      <c r="O85" s="2">
        <f>B88</f>
        <v>-0.1110999584197998</v>
      </c>
    </row>
    <row r="86" spans="1:15" x14ac:dyDescent="0.3">
      <c r="A86" s="1" t="s">
        <v>17</v>
      </c>
      <c r="B86" s="1">
        <v>1.3316999673843384</v>
      </c>
      <c r="C86" s="1">
        <v>1.336400032043457</v>
      </c>
      <c r="D86" s="1">
        <v>1.3351999521255493</v>
      </c>
      <c r="E86" s="1">
        <v>1.3382999897003174</v>
      </c>
      <c r="F86" s="1">
        <v>1.339900016784668</v>
      </c>
      <c r="G86" s="1">
        <v>1.3408000469207764</v>
      </c>
      <c r="H86" s="1">
        <v>1.3408000469207764</v>
      </c>
      <c r="I86" s="1">
        <v>1.3413000106811523</v>
      </c>
      <c r="J86" s="1">
        <v>1.340999960899353</v>
      </c>
      <c r="K86" s="1">
        <v>1.3418999910354614</v>
      </c>
      <c r="L86" s="1">
        <v>1.340999960899353</v>
      </c>
      <c r="N86" s="2">
        <v>3</v>
      </c>
      <c r="O86" s="2">
        <f>C88</f>
        <v>-7.0500075817108154E-2</v>
      </c>
    </row>
    <row r="87" spans="1:15" x14ac:dyDescent="0.3">
      <c r="A87" s="1" t="s">
        <v>18</v>
      </c>
      <c r="B87" s="1">
        <v>1.3407000303268433</v>
      </c>
      <c r="C87" s="1">
        <v>1.3400000333786011</v>
      </c>
      <c r="D87" s="1">
        <v>1.3447999954223633</v>
      </c>
      <c r="E87" s="1">
        <v>1.3473999500274658</v>
      </c>
      <c r="F87" s="1">
        <v>1.3492000102996826</v>
      </c>
      <c r="G87" s="1">
        <v>1.3511999845504761</v>
      </c>
      <c r="H87" s="1">
        <v>1.3515000343322754</v>
      </c>
      <c r="I87" s="1">
        <v>1.3525999784469604</v>
      </c>
      <c r="J87" s="1">
        <v>1.3514000177383423</v>
      </c>
      <c r="K87" s="1">
        <v>1.3525999784469604</v>
      </c>
      <c r="L87" s="1">
        <v>1.3523999452590942</v>
      </c>
      <c r="N87" s="2">
        <v>6</v>
      </c>
      <c r="O87" s="2">
        <f>D88</f>
        <v>-3.5499989986419678E-2</v>
      </c>
    </row>
    <row r="88" spans="1:15" x14ac:dyDescent="0.3">
      <c r="A88" s="3" t="s">
        <v>0</v>
      </c>
      <c r="B88" s="2">
        <f>B85-(AVERAGE(B86:B87))</f>
        <v>-0.1110999584197998</v>
      </c>
      <c r="C88" s="2">
        <f t="shared" ref="C88:L88" si="5">C85-(AVERAGE(C86:C87))</f>
        <v>-7.0500075817108154E-2</v>
      </c>
      <c r="D88" s="2">
        <f t="shared" si="5"/>
        <v>-3.5499989986419678E-2</v>
      </c>
      <c r="E88" s="2">
        <f t="shared" si="5"/>
        <v>-8.9499950408935547E-3</v>
      </c>
      <c r="F88" s="2">
        <f t="shared" si="5"/>
        <v>2.434992790222168E-2</v>
      </c>
      <c r="G88" s="2">
        <f t="shared" si="5"/>
        <v>5.3000032901763916E-2</v>
      </c>
      <c r="H88" s="2">
        <f t="shared" si="5"/>
        <v>8.1749916076660156E-2</v>
      </c>
      <c r="I88" s="2">
        <f t="shared" si="5"/>
        <v>0.10295003652572632</v>
      </c>
      <c r="J88" s="2">
        <f t="shared" si="5"/>
        <v>0.13289999961853027</v>
      </c>
      <c r="K88" s="2">
        <f t="shared" si="5"/>
        <v>0.15415000915527344</v>
      </c>
      <c r="L88" s="2">
        <f t="shared" si="5"/>
        <v>0.17580008506774902</v>
      </c>
      <c r="N88" s="2">
        <v>9</v>
      </c>
      <c r="O88" s="2">
        <f>E88</f>
        <v>-8.9499950408935547E-3</v>
      </c>
    </row>
    <row r="89" spans="1:15" x14ac:dyDescent="0.3">
      <c r="N89" s="2">
        <v>12</v>
      </c>
      <c r="O89" s="2">
        <f>F88</f>
        <v>2.434992790222168E-2</v>
      </c>
    </row>
    <row r="90" spans="1:15" x14ac:dyDescent="0.3">
      <c r="N90" s="2">
        <v>15</v>
      </c>
      <c r="O90" s="2">
        <f>G88</f>
        <v>5.3000032901763916E-2</v>
      </c>
    </row>
    <row r="91" spans="1:15" x14ac:dyDescent="0.3">
      <c r="N91" s="2">
        <v>18</v>
      </c>
      <c r="O91" s="2">
        <f>H88</f>
        <v>8.1749916076660156E-2</v>
      </c>
    </row>
    <row r="92" spans="1:15" x14ac:dyDescent="0.3">
      <c r="N92" s="2">
        <v>21</v>
      </c>
      <c r="O92" s="2">
        <f>I88</f>
        <v>0.10295003652572632</v>
      </c>
    </row>
    <row r="93" spans="1:15" x14ac:dyDescent="0.3">
      <c r="N93" s="2">
        <v>24</v>
      </c>
      <c r="O93" s="2">
        <f>J88</f>
        <v>0.13289999961853027</v>
      </c>
    </row>
    <row r="94" spans="1:15" x14ac:dyDescent="0.3">
      <c r="N94" s="2">
        <v>27</v>
      </c>
      <c r="O94" s="2">
        <f>K88</f>
        <v>0.15415000915527344</v>
      </c>
    </row>
    <row r="95" spans="1:15" x14ac:dyDescent="0.3">
      <c r="N95" s="2">
        <v>30</v>
      </c>
      <c r="O95" s="2">
        <f>L88</f>
        <v>0.17580008506774902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16" sqref="H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91175</v>
      </c>
      <c r="B3" s="10" t="s">
        <v>20</v>
      </c>
      <c r="C3" s="9">
        <v>1</v>
      </c>
      <c r="D3">
        <v>1.0500000000000001E-2</v>
      </c>
      <c r="E3" s="1">
        <v>1E-4</v>
      </c>
      <c r="F3" s="1">
        <f t="shared" ref="F3:F8" si="0">D3-E3</f>
        <v>1.0400000000000001E-2</v>
      </c>
      <c r="G3" s="1">
        <v>6.2300000000000001E-2</v>
      </c>
      <c r="H3" s="1">
        <f t="shared" ref="H3:H8" si="1">F3/G3</f>
        <v>0.16693418940609953</v>
      </c>
      <c r="I3" s="6">
        <v>63.733333333333356</v>
      </c>
      <c r="J3" s="6">
        <f t="shared" ref="J3:J8" si="2">(H3*60*50000*100)/(1000*50*0.6*I3)</f>
        <v>26.192602940287571</v>
      </c>
    </row>
    <row r="4" spans="1:10" x14ac:dyDescent="0.3">
      <c r="A4" s="10"/>
      <c r="B4" s="10"/>
      <c r="C4" s="9">
        <v>2</v>
      </c>
      <c r="D4">
        <v>6.7999999999999996E-3</v>
      </c>
      <c r="E4" s="1">
        <v>1E-4</v>
      </c>
      <c r="F4" s="1">
        <f t="shared" si="0"/>
        <v>6.6999999999999994E-3</v>
      </c>
      <c r="G4" s="1">
        <v>6.2300000000000001E-2</v>
      </c>
      <c r="H4" s="1">
        <f t="shared" si="1"/>
        <v>0.10754414125200641</v>
      </c>
      <c r="I4" s="6">
        <v>63.733333333333356</v>
      </c>
      <c r="J4" s="6">
        <f t="shared" si="2"/>
        <v>16.874080740377568</v>
      </c>
    </row>
    <row r="5" spans="1:10" x14ac:dyDescent="0.3">
      <c r="A5" s="10"/>
      <c r="B5" s="10"/>
      <c r="C5" s="9">
        <v>3</v>
      </c>
      <c r="D5">
        <v>1.0999999999999999E-2</v>
      </c>
      <c r="E5" s="1">
        <v>1E-4</v>
      </c>
      <c r="F5" s="1">
        <f t="shared" si="0"/>
        <v>1.09E-2</v>
      </c>
      <c r="G5" s="1">
        <v>6.2300000000000001E-2</v>
      </c>
      <c r="H5" s="1">
        <f t="shared" si="1"/>
        <v>0.17495987158908508</v>
      </c>
      <c r="I5" s="6">
        <v>63.733333333333356</v>
      </c>
      <c r="J5" s="6">
        <f t="shared" si="2"/>
        <v>27.451862697032162</v>
      </c>
    </row>
    <row r="6" spans="1:10" x14ac:dyDescent="0.3">
      <c r="A6" s="10"/>
      <c r="B6" s="10"/>
      <c r="C6" s="9">
        <v>4</v>
      </c>
      <c r="D6">
        <v>7.1999999999999998E-3</v>
      </c>
      <c r="E6" s="1">
        <v>1E-4</v>
      </c>
      <c r="F6" s="1">
        <f t="shared" si="0"/>
        <v>7.0999999999999995E-3</v>
      </c>
      <c r="G6" s="1">
        <v>6.2300000000000001E-2</v>
      </c>
      <c r="H6" s="1">
        <f t="shared" si="1"/>
        <v>0.11396468699839485</v>
      </c>
      <c r="I6" s="6">
        <v>63.733333333333356</v>
      </c>
      <c r="J6" s="6">
        <f t="shared" si="2"/>
        <v>17.881488545773244</v>
      </c>
    </row>
    <row r="7" spans="1:10" x14ac:dyDescent="0.3">
      <c r="A7" s="10"/>
      <c r="B7" s="10"/>
      <c r="C7" s="9">
        <v>5</v>
      </c>
      <c r="D7">
        <v>7.6E-3</v>
      </c>
      <c r="E7" s="1">
        <v>1E-4</v>
      </c>
      <c r="F7" s="1">
        <f t="shared" si="0"/>
        <v>7.4999999999999997E-3</v>
      </c>
      <c r="G7" s="1">
        <v>6.2300000000000001E-2</v>
      </c>
      <c r="H7" s="1">
        <f t="shared" si="1"/>
        <v>0.1203852327447833</v>
      </c>
      <c r="I7" s="6">
        <v>63.733333333333356</v>
      </c>
      <c r="J7" s="6">
        <f t="shared" si="2"/>
        <v>18.888896351168921</v>
      </c>
    </row>
    <row r="8" spans="1:10" x14ac:dyDescent="0.3">
      <c r="A8" s="10"/>
      <c r="B8" s="10"/>
      <c r="C8" s="9">
        <v>6</v>
      </c>
      <c r="D8">
        <v>9.4999999999999998E-3</v>
      </c>
      <c r="E8" s="1">
        <v>1E-4</v>
      </c>
      <c r="F8" s="1">
        <f t="shared" si="0"/>
        <v>9.4000000000000004E-3</v>
      </c>
      <c r="G8" s="1">
        <v>6.2300000000000001E-2</v>
      </c>
      <c r="H8" s="1">
        <f t="shared" si="1"/>
        <v>0.15088282504012843</v>
      </c>
      <c r="I8" s="6">
        <v>63.733333333333356</v>
      </c>
      <c r="J8" s="6">
        <f t="shared" si="2"/>
        <v>23.674083426798386</v>
      </c>
    </row>
    <row r="10" spans="1:10" x14ac:dyDescent="0.3">
      <c r="D10" s="1"/>
      <c r="E10" s="1"/>
      <c r="F10" s="1"/>
      <c r="J10">
        <v>22.414823670053789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2024-10-20T12:44:52Z</dcterms:modified>
</cp:coreProperties>
</file>