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Data\Phenol oxidase activity\Phenoloxidase Activity data\"/>
    </mc:Choice>
  </mc:AlternateContent>
  <bookViews>
    <workbookView xWindow="0" yWindow="0" windowWidth="23040" windowHeight="8964" activeTab="2"/>
  </bookViews>
  <sheets>
    <sheet name="Blank" sheetId="25" r:id="rId1"/>
    <sheet name="1" sheetId="43" r:id="rId2"/>
    <sheet name="Phenol oxidase activit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7" i="43" l="1"/>
  <c r="O95" i="43" s="1"/>
  <c r="K87" i="43"/>
  <c r="O94" i="43" s="1"/>
  <c r="J87" i="43"/>
  <c r="O93" i="43" s="1"/>
  <c r="I87" i="43"/>
  <c r="O92" i="43" s="1"/>
  <c r="H87" i="43"/>
  <c r="O91" i="43" s="1"/>
  <c r="G87" i="43"/>
  <c r="O90" i="43" s="1"/>
  <c r="F87" i="43"/>
  <c r="O89" i="43" s="1"/>
  <c r="E87" i="43"/>
  <c r="O88" i="43" s="1"/>
  <c r="D87" i="43"/>
  <c r="O87" i="43" s="1"/>
  <c r="C87" i="43"/>
  <c r="O86" i="43" s="1"/>
  <c r="B87" i="43"/>
  <c r="O85" i="43" s="1"/>
  <c r="L70" i="43"/>
  <c r="O78" i="43" s="1"/>
  <c r="K70" i="43"/>
  <c r="O77" i="43" s="1"/>
  <c r="J70" i="43"/>
  <c r="O76" i="43" s="1"/>
  <c r="I70" i="43"/>
  <c r="O75" i="43" s="1"/>
  <c r="H70" i="43"/>
  <c r="O74" i="43" s="1"/>
  <c r="G70" i="43"/>
  <c r="O73" i="43" s="1"/>
  <c r="F70" i="43"/>
  <c r="O72" i="43" s="1"/>
  <c r="E70" i="43"/>
  <c r="O71" i="43" s="1"/>
  <c r="D70" i="43"/>
  <c r="O70" i="43" s="1"/>
  <c r="C70" i="43"/>
  <c r="O69" i="43" s="1"/>
  <c r="B70" i="43"/>
  <c r="O68" i="43" s="1"/>
  <c r="O55" i="43"/>
  <c r="L53" i="43"/>
  <c r="O61" i="43" s="1"/>
  <c r="K53" i="43"/>
  <c r="O60" i="43" s="1"/>
  <c r="J53" i="43"/>
  <c r="O59" i="43" s="1"/>
  <c r="I53" i="43"/>
  <c r="O58" i="43" s="1"/>
  <c r="H53" i="43"/>
  <c r="O57" i="43" s="1"/>
  <c r="G53" i="43"/>
  <c r="O56" i="43" s="1"/>
  <c r="F53" i="43"/>
  <c r="E53" i="43"/>
  <c r="O54" i="43" s="1"/>
  <c r="D53" i="43"/>
  <c r="O53" i="43" s="1"/>
  <c r="C53" i="43"/>
  <c r="O52" i="43" s="1"/>
  <c r="B53" i="43"/>
  <c r="O51" i="43" s="1"/>
  <c r="L37" i="43"/>
  <c r="O45" i="43" s="1"/>
  <c r="K37" i="43"/>
  <c r="O44" i="43" s="1"/>
  <c r="J37" i="43"/>
  <c r="O43" i="43" s="1"/>
  <c r="I37" i="43"/>
  <c r="O42" i="43" s="1"/>
  <c r="H37" i="43"/>
  <c r="O41" i="43" s="1"/>
  <c r="G37" i="43"/>
  <c r="O40" i="43" s="1"/>
  <c r="F37" i="43"/>
  <c r="O39" i="43" s="1"/>
  <c r="E37" i="43"/>
  <c r="O38" i="43" s="1"/>
  <c r="D37" i="43"/>
  <c r="O37" i="43" s="1"/>
  <c r="C37" i="43"/>
  <c r="O36" i="43" s="1"/>
  <c r="B37" i="43"/>
  <c r="O35" i="43" s="1"/>
  <c r="L21" i="43"/>
  <c r="O29" i="43" s="1"/>
  <c r="K21" i="43"/>
  <c r="O28" i="43" s="1"/>
  <c r="J21" i="43"/>
  <c r="O27" i="43" s="1"/>
  <c r="I21" i="43"/>
  <c r="O26" i="43" s="1"/>
  <c r="H21" i="43"/>
  <c r="O25" i="43" s="1"/>
  <c r="G21" i="43"/>
  <c r="O24" i="43" s="1"/>
  <c r="F21" i="43"/>
  <c r="O23" i="43" s="1"/>
  <c r="E21" i="43"/>
  <c r="O22" i="43" s="1"/>
  <c r="D21" i="43"/>
  <c r="O21" i="43" s="1"/>
  <c r="C21" i="43"/>
  <c r="O20" i="43" s="1"/>
  <c r="B21" i="43"/>
  <c r="O19" i="43" s="1"/>
  <c r="L6" i="43"/>
  <c r="O14" i="43" s="1"/>
  <c r="K6" i="43"/>
  <c r="O13" i="43" s="1"/>
  <c r="J6" i="43"/>
  <c r="O12" i="43" s="1"/>
  <c r="I6" i="43"/>
  <c r="O11" i="43" s="1"/>
  <c r="H6" i="43"/>
  <c r="O10" i="43" s="1"/>
  <c r="G6" i="43"/>
  <c r="O9" i="43" s="1"/>
  <c r="F6" i="43"/>
  <c r="O8" i="43" s="1"/>
  <c r="E6" i="43"/>
  <c r="O7" i="43" s="1"/>
  <c r="D6" i="43"/>
  <c r="O6" i="43" s="1"/>
  <c r="C6" i="43"/>
  <c r="O5" i="43" s="1"/>
  <c r="B6" i="43"/>
  <c r="O4" i="43" s="1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  <c r="R15" i="25"/>
  <c r="J15" i="25"/>
  <c r="B15" i="25"/>
  <c r="R14" i="25"/>
  <c r="J14" i="25"/>
  <c r="B14" i="25"/>
  <c r="R13" i="25"/>
  <c r="J13" i="25"/>
  <c r="B13" i="25"/>
  <c r="R12" i="25"/>
  <c r="J12" i="25"/>
  <c r="B12" i="25"/>
  <c r="R11" i="25"/>
  <c r="J11" i="25"/>
  <c r="B11" i="25"/>
  <c r="R10" i="25"/>
  <c r="J10" i="25"/>
  <c r="B10" i="25"/>
  <c r="R9" i="25"/>
  <c r="J9" i="25"/>
  <c r="B9" i="25"/>
  <c r="R8" i="25"/>
  <c r="J8" i="25"/>
  <c r="B8" i="25"/>
  <c r="R7" i="25"/>
  <c r="J7" i="25"/>
  <c r="B7" i="25"/>
  <c r="R6" i="25"/>
  <c r="J6" i="25"/>
  <c r="B6" i="25"/>
  <c r="R5" i="25"/>
  <c r="J5" i="25"/>
  <c r="B5" i="25"/>
</calcChain>
</file>

<file path=xl/sharedStrings.xml><?xml version="1.0" encoding="utf-8"?>
<sst xmlns="http://schemas.openxmlformats.org/spreadsheetml/2006/main" count="27" uniqueCount="22">
  <si>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</si>
  <si>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</si>
  <si>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</si>
  <si>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</si>
  <si>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</si>
  <si>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</si>
  <si>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</si>
  <si>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</si>
  <si>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</si>
  <si>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</si>
  <si>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</si>
  <si>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Sample 91153</t>
  </si>
  <si>
    <t>D7</t>
  </si>
  <si>
    <t>D8</t>
  </si>
  <si>
    <t>D9</t>
  </si>
  <si>
    <t>D10</t>
  </si>
  <si>
    <t>D11</t>
  </si>
  <si>
    <t>D12</t>
  </si>
  <si>
    <t>H1</t>
  </si>
  <si>
    <t>H2</t>
  </si>
  <si>
    <t>H3</t>
  </si>
  <si>
    <t>HEG - 3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</si>
</sst>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 applyFill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9765529308836398E-2"/>
                  <c:y val="-0.315894575678040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Blank!$B$5:$B$15</c:f>
              <c:numCache>
                <c:formatCode>General</c:formatCode>
                <c:ptCount val="11"/>
                <c:pt idx="0">
                  <c:v>1.4059000015258789</c:v>
                </c:pt>
                <c:pt idx="1">
                  <c:v>1.3773000240325928</c:v>
                </c:pt>
                <c:pt idx="2">
                  <c:v>1.3767000436782837</c:v>
                </c:pt>
                <c:pt idx="3">
                  <c:v>1.3652000427246094</c:v>
                </c:pt>
                <c:pt idx="4">
                  <c:v>1.361799955368042</c:v>
                </c:pt>
                <c:pt idx="5">
                  <c:v>1.357699990272522</c:v>
                </c:pt>
                <c:pt idx="6">
                  <c:v>1.3551000356674194</c:v>
                </c:pt>
                <c:pt idx="7">
                  <c:v>1.3529000282287598</c:v>
                </c:pt>
                <c:pt idx="8">
                  <c:v>1.3524999618530273</c:v>
                </c:pt>
                <c:pt idx="9">
                  <c:v>1.351099967956543</c:v>
                </c:pt>
                <c:pt idx="10">
                  <c:v>1.3480000495910645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926824"/>
        <c:axId val="243301336"/>
      </c:scatterChart>
      <c:valAx>
        <c:axId val="243926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301336"/>
        <c:crosses val="autoZero"/>
        <c:crossBetween val="midCat"/>
      </c:valAx>
      <c:valAx>
        <c:axId val="24330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926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51159230096238E-2"/>
                  <c:y val="-0.294549795858850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Blank!$J$5:$J$15</c:f>
              <c:numCache>
                <c:formatCode>General</c:formatCode>
                <c:ptCount val="11"/>
                <c:pt idx="0">
                  <c:v>1.3717999458312988</c:v>
                </c:pt>
                <c:pt idx="1">
                  <c:v>1.3639999628067017</c:v>
                </c:pt>
                <c:pt idx="2">
                  <c:v>1.3547999858856201</c:v>
                </c:pt>
                <c:pt idx="3">
                  <c:v>1.348099946975708</c:v>
                </c:pt>
                <c:pt idx="4">
                  <c:v>1.3473999500274658</c:v>
                </c:pt>
                <c:pt idx="5">
                  <c:v>1.3471000194549561</c:v>
                </c:pt>
                <c:pt idx="6">
                  <c:v>1.3490999937057495</c:v>
                </c:pt>
                <c:pt idx="7">
                  <c:v>1.3473000526428223</c:v>
                </c:pt>
                <c:pt idx="8">
                  <c:v>1.3456000089645386</c:v>
                </c:pt>
                <c:pt idx="9">
                  <c:v>1.3452999591827393</c:v>
                </c:pt>
                <c:pt idx="10">
                  <c:v>1.3460999727249146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338488"/>
        <c:axId val="244338872"/>
      </c:scatterChart>
      <c:valAx>
        <c:axId val="244338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338872"/>
        <c:crosses val="autoZero"/>
        <c:crossBetween val="midCat"/>
      </c:valAx>
      <c:valAx>
        <c:axId val="24433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338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128937007874016"/>
                  <c:y val="-0.355760061242344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Blank!$R$5:$R$15</c:f>
              <c:numCache>
                <c:formatCode>General</c:formatCode>
                <c:ptCount val="11"/>
                <c:pt idx="0">
                  <c:v>1.3969000577926636</c:v>
                </c:pt>
                <c:pt idx="1">
                  <c:v>1.3961000442504883</c:v>
                </c:pt>
                <c:pt idx="2">
                  <c:v>1.3867000341415405</c:v>
                </c:pt>
                <c:pt idx="3">
                  <c:v>1.3792999982833862</c:v>
                </c:pt>
                <c:pt idx="4">
                  <c:v>1.3755999803543091</c:v>
                </c:pt>
                <c:pt idx="5">
                  <c:v>1.3733999729156494</c:v>
                </c:pt>
                <c:pt idx="6">
                  <c:v>1.3722000122070312</c:v>
                </c:pt>
                <c:pt idx="7">
                  <c:v>1.3694000244140625</c:v>
                </c:pt>
                <c:pt idx="8">
                  <c:v>1.3667000532150269</c:v>
                </c:pt>
                <c:pt idx="9">
                  <c:v>1.3645000457763672</c:v>
                </c:pt>
                <c:pt idx="10">
                  <c:v>1.3676999807357788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391120"/>
        <c:axId val="244391504"/>
      </c:scatterChart>
      <c:valAx>
        <c:axId val="24439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391504"/>
        <c:crosses val="autoZero"/>
        <c:crossBetween val="midCat"/>
      </c:valAx>
      <c:valAx>
        <c:axId val="24439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39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527143482064744"/>
                  <c:y val="0.20123250218722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1.3705999851226807</c:v>
                </c:pt>
                <c:pt idx="1">
                  <c:v>1.4019999504089355</c:v>
                </c:pt>
                <c:pt idx="2">
                  <c:v>1.4313000440597534</c:v>
                </c:pt>
                <c:pt idx="3">
                  <c:v>1.4557000398635864</c:v>
                </c:pt>
                <c:pt idx="4">
                  <c:v>1.4787000417709351</c:v>
                </c:pt>
                <c:pt idx="5">
                  <c:v>1.4997999668121338</c:v>
                </c:pt>
                <c:pt idx="6">
                  <c:v>1.5206999778747559</c:v>
                </c:pt>
                <c:pt idx="7">
                  <c:v>1.5341999530792236</c:v>
                </c:pt>
                <c:pt idx="8">
                  <c:v>1.5542999505996704</c:v>
                </c:pt>
                <c:pt idx="9">
                  <c:v>1.573699951171875</c:v>
                </c:pt>
                <c:pt idx="10">
                  <c:v>1.5914000272750854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471976"/>
        <c:axId val="244472360"/>
      </c:scatterChart>
      <c:valAx>
        <c:axId val="244471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472360"/>
        <c:crosses val="autoZero"/>
        <c:crossBetween val="midCat"/>
      </c:valAx>
      <c:valAx>
        <c:axId val="24447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471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860476815398078"/>
                  <c:y val="0.1708796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1.3897000551223755</c:v>
                </c:pt>
                <c:pt idx="1">
                  <c:v>1.3978999853134155</c:v>
                </c:pt>
                <c:pt idx="2">
                  <c:v>1.4033000469207764</c:v>
                </c:pt>
                <c:pt idx="3">
                  <c:v>1.4124000072479248</c:v>
                </c:pt>
                <c:pt idx="4">
                  <c:v>1.4242000579833984</c:v>
                </c:pt>
                <c:pt idx="5">
                  <c:v>1.4350999593734741</c:v>
                </c:pt>
                <c:pt idx="6">
                  <c:v>1.4455000162124634</c:v>
                </c:pt>
                <c:pt idx="7">
                  <c:v>1.4539999961853027</c:v>
                </c:pt>
                <c:pt idx="8">
                  <c:v>1.4663000106811523</c:v>
                </c:pt>
                <c:pt idx="9">
                  <c:v>1.4803999662399292</c:v>
                </c:pt>
                <c:pt idx="10">
                  <c:v>1.4875999689102173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006856"/>
        <c:axId val="244099632"/>
      </c:scatterChart>
      <c:valAx>
        <c:axId val="244006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099632"/>
        <c:crosses val="autoZero"/>
        <c:crossBetween val="midCat"/>
      </c:valAx>
      <c:valAx>
        <c:axId val="24409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006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871587926509188"/>
                  <c:y val="0.237678623505395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1.3924000263214111</c:v>
                </c:pt>
                <c:pt idx="1">
                  <c:v>1.3956999778747559</c:v>
                </c:pt>
                <c:pt idx="2">
                  <c:v>1.4054000377655029</c:v>
                </c:pt>
                <c:pt idx="3">
                  <c:v>1.4236999750137329</c:v>
                </c:pt>
                <c:pt idx="4">
                  <c:v>1.4449000358581543</c:v>
                </c:pt>
                <c:pt idx="5">
                  <c:v>1.4686000347137451</c:v>
                </c:pt>
                <c:pt idx="6">
                  <c:v>1.4910999536514282</c:v>
                </c:pt>
                <c:pt idx="7">
                  <c:v>1.5119999647140503</c:v>
                </c:pt>
                <c:pt idx="8">
                  <c:v>1.5334000587463379</c:v>
                </c:pt>
                <c:pt idx="9">
                  <c:v>1.552299976348877</c:v>
                </c:pt>
                <c:pt idx="10">
                  <c:v>1.5706000328063965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42408"/>
        <c:axId val="142836528"/>
      </c:scatterChart>
      <c:valAx>
        <c:axId val="14284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36528"/>
        <c:crosses val="autoZero"/>
        <c:crossBetween val="midCat"/>
      </c:valAx>
      <c:valAx>
        <c:axId val="1428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42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727537182852142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1.3467999696731567</c:v>
                </c:pt>
                <c:pt idx="1">
                  <c:v>1.3659000396728516</c:v>
                </c:pt>
                <c:pt idx="2">
                  <c:v>1.3794000148773193</c:v>
                </c:pt>
                <c:pt idx="3">
                  <c:v>1.3911999464035034</c:v>
                </c:pt>
                <c:pt idx="4">
                  <c:v>1.4076999425888062</c:v>
                </c:pt>
                <c:pt idx="5">
                  <c:v>1.4220000505447388</c:v>
                </c:pt>
                <c:pt idx="6">
                  <c:v>1.4422999620437622</c:v>
                </c:pt>
                <c:pt idx="7">
                  <c:v>1.4577000141143799</c:v>
                </c:pt>
                <c:pt idx="8">
                  <c:v>1.4773999452590942</c:v>
                </c:pt>
                <c:pt idx="9">
                  <c:v>1.4898999929428101</c:v>
                </c:pt>
                <c:pt idx="10">
                  <c:v>1.5076999664306641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37312"/>
        <c:axId val="142837704"/>
      </c:scatterChart>
      <c:valAx>
        <c:axId val="14283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37704"/>
        <c:crosses val="autoZero"/>
        <c:crossBetween val="midCat"/>
      </c:valAx>
      <c:valAx>
        <c:axId val="14283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3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04921259842518"/>
                  <c:y val="0.126555847185768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1.4212000370025635</c:v>
                </c:pt>
                <c:pt idx="1">
                  <c:v>1.4414000511169434</c:v>
                </c:pt>
                <c:pt idx="2">
                  <c:v>1.4674999713897705</c:v>
                </c:pt>
                <c:pt idx="3">
                  <c:v>1.5063999891281128</c:v>
                </c:pt>
                <c:pt idx="4">
                  <c:v>1.5419000387191772</c:v>
                </c:pt>
                <c:pt idx="5">
                  <c:v>1.5723999738693237</c:v>
                </c:pt>
                <c:pt idx="6">
                  <c:v>1.5979000329971313</c:v>
                </c:pt>
                <c:pt idx="7">
                  <c:v>1.6251000165939331</c:v>
                </c:pt>
                <c:pt idx="8">
                  <c:v>1.6497999429702759</c:v>
                </c:pt>
                <c:pt idx="9">
                  <c:v>1.6754000186920166</c:v>
                </c:pt>
                <c:pt idx="10">
                  <c:v>1.6935000419616699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349280"/>
        <c:axId val="245350456"/>
      </c:scatterChart>
      <c:valAx>
        <c:axId val="24534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350456"/>
        <c:crosses val="autoZero"/>
        <c:crossBetween val="midCat"/>
      </c:valAx>
      <c:valAx>
        <c:axId val="24535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34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535476815398075"/>
                  <c:y val="0.212546296296296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1.3449000120162964</c:v>
                </c:pt>
                <c:pt idx="1">
                  <c:v>1.350100040435791</c:v>
                </c:pt>
                <c:pt idx="2">
                  <c:v>1.3645999431610107</c:v>
                </c:pt>
                <c:pt idx="3">
                  <c:v>1.3763999938964844</c:v>
                </c:pt>
                <c:pt idx="4">
                  <c:v>1.388200044631958</c:v>
                </c:pt>
                <c:pt idx="5">
                  <c:v>1.3980000019073486</c:v>
                </c:pt>
                <c:pt idx="6">
                  <c:v>1.4246000051498413</c:v>
                </c:pt>
                <c:pt idx="7">
                  <c:v>1.4328000545501709</c:v>
                </c:pt>
                <c:pt idx="8">
                  <c:v>1.4459999799728394</c:v>
                </c:pt>
                <c:pt idx="9">
                  <c:v>1.4558000564575195</c:v>
                </c:pt>
                <c:pt idx="10">
                  <c:v>1.4622000455856323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352416"/>
        <c:axId val="245350064"/>
      </c:scatterChart>
      <c:valAx>
        <c:axId val="24535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350064"/>
        <c:crosses val="autoZero"/>
        <c:crossBetween val="midCat"/>
      </c:valAx>
      <c:valAx>
        <c:axId val="24535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35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zoomScaleNormal="100" workbookViewId="0">
      <selection activeCell="O8" sqref="O8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18</v>
      </c>
      <c r="B1" s="1">
        <v>1.4059000015258789</v>
      </c>
      <c r="C1" s="1">
        <v>1.3773000240325928</v>
      </c>
      <c r="D1" s="1">
        <v>1.3767000436782837</v>
      </c>
      <c r="E1" s="1">
        <v>1.3652000427246094</v>
      </c>
      <c r="F1" s="1">
        <v>1.361799955368042</v>
      </c>
      <c r="G1" s="1">
        <v>1.357699990272522</v>
      </c>
      <c r="H1" s="1">
        <v>1.3551000356674194</v>
      </c>
      <c r="I1" s="1">
        <v>1.3529000282287598</v>
      </c>
      <c r="J1" s="1">
        <v>1.3524999618530273</v>
      </c>
      <c r="K1" s="1">
        <v>1.351099967956543</v>
      </c>
      <c r="L1" s="1">
        <v>1.3480000495910645</v>
      </c>
    </row>
    <row r="2" spans="1:21" x14ac:dyDescent="0.3">
      <c r="A2" s="1" t="s">
        <v>19</v>
      </c>
      <c r="B2" s="1">
        <v>1.3717999458312988</v>
      </c>
      <c r="C2" s="1">
        <v>1.3639999628067017</v>
      </c>
      <c r="D2" s="1">
        <v>1.3547999858856201</v>
      </c>
      <c r="E2" s="1">
        <v>1.348099946975708</v>
      </c>
      <c r="F2" s="1">
        <v>1.3473999500274658</v>
      </c>
      <c r="G2" s="1">
        <v>1.3471000194549561</v>
      </c>
      <c r="H2" s="1">
        <v>1.3490999937057495</v>
      </c>
      <c r="I2" s="1">
        <v>1.3473000526428223</v>
      </c>
      <c r="J2" s="1">
        <v>1.3456000089645386</v>
      </c>
      <c r="K2" s="1">
        <v>1.3452999591827393</v>
      </c>
      <c r="L2" s="1">
        <v>1.3460999727249146</v>
      </c>
    </row>
    <row r="3" spans="1:21" x14ac:dyDescent="0.3">
      <c r="A3" s="1" t="s">
        <v>20</v>
      </c>
      <c r="B3" s="1">
        <v>1.3969000577926636</v>
      </c>
      <c r="C3" s="1">
        <v>1.3961000442504883</v>
      </c>
      <c r="D3" s="1">
        <v>1.3867000341415405</v>
      </c>
      <c r="E3" s="1">
        <v>1.3792999982833862</v>
      </c>
      <c r="F3" s="1">
        <v>1.3755999803543091</v>
      </c>
      <c r="G3" s="1">
        <v>1.3733999729156494</v>
      </c>
      <c r="H3" s="1">
        <v>1.3722000122070312</v>
      </c>
      <c r="I3" s="1">
        <v>1.3694000244140625</v>
      </c>
      <c r="J3" s="1">
        <v>1.3667000532150269</v>
      </c>
      <c r="K3" s="1">
        <v>1.3645000457763672</v>
      </c>
      <c r="L3" s="1">
        <v>1.3676999807357788</v>
      </c>
    </row>
    <row r="5" spans="1:21" x14ac:dyDescent="0.3">
      <c r="A5" s="2">
        <v>0</v>
      </c>
      <c r="B5" s="1">
        <f>B1</f>
        <v>1.4059000015258789</v>
      </c>
      <c r="I5" s="2">
        <v>0</v>
      </c>
      <c r="J5" s="1">
        <f>B2</f>
        <v>1.3717999458312988</v>
      </c>
      <c r="Q5" s="2">
        <v>0</v>
      </c>
      <c r="R5" s="1">
        <f>B3</f>
        <v>1.3969000577926636</v>
      </c>
    </row>
    <row r="6" spans="1:21" x14ac:dyDescent="0.3">
      <c r="A6" s="2">
        <v>3</v>
      </c>
      <c r="B6" s="1">
        <f>C1</f>
        <v>1.3773000240325928</v>
      </c>
      <c r="I6" s="2">
        <v>3</v>
      </c>
      <c r="J6" s="1">
        <f>C2</f>
        <v>1.3639999628067017</v>
      </c>
      <c r="Q6" s="2">
        <v>3</v>
      </c>
      <c r="R6" s="1">
        <f>C3</f>
        <v>1.3961000442504883</v>
      </c>
    </row>
    <row r="7" spans="1:21" x14ac:dyDescent="0.3">
      <c r="A7" s="2">
        <v>6</v>
      </c>
      <c r="B7" s="1">
        <f>D1</f>
        <v>1.3767000436782837</v>
      </c>
      <c r="I7" s="2">
        <v>6</v>
      </c>
      <c r="J7" s="1">
        <f>D2</f>
        <v>1.3547999858856201</v>
      </c>
      <c r="Q7" s="2">
        <v>6</v>
      </c>
      <c r="R7" s="1">
        <f>D3</f>
        <v>1.3867000341415405</v>
      </c>
    </row>
    <row r="8" spans="1:21" x14ac:dyDescent="0.3">
      <c r="A8" s="2">
        <v>9</v>
      </c>
      <c r="B8" s="1">
        <f>E1</f>
        <v>1.3652000427246094</v>
      </c>
      <c r="I8" s="2">
        <v>9</v>
      </c>
      <c r="J8" s="1">
        <f>E2</f>
        <v>1.348099946975708</v>
      </c>
      <c r="Q8" s="2">
        <v>9</v>
      </c>
      <c r="R8" s="1">
        <f>E3</f>
        <v>1.3792999982833862</v>
      </c>
      <c r="U8" s="8"/>
    </row>
    <row r="9" spans="1:21" x14ac:dyDescent="0.3">
      <c r="A9" s="2">
        <v>12</v>
      </c>
      <c r="B9" s="1">
        <f>F1</f>
        <v>1.361799955368042</v>
      </c>
      <c r="I9" s="2">
        <v>12</v>
      </c>
      <c r="J9" s="1">
        <f>F2</f>
        <v>1.3473999500274658</v>
      </c>
      <c r="Q9" s="2">
        <v>12</v>
      </c>
      <c r="R9" s="1">
        <f>F3</f>
        <v>1.3755999803543091</v>
      </c>
      <c r="U9" s="8"/>
    </row>
    <row r="10" spans="1:21" x14ac:dyDescent="0.3">
      <c r="A10" s="2">
        <v>15</v>
      </c>
      <c r="B10" s="1">
        <f>G1</f>
        <v>1.357699990272522</v>
      </c>
      <c r="I10" s="2">
        <v>15</v>
      </c>
      <c r="J10" s="1">
        <f>G2</f>
        <v>1.3471000194549561</v>
      </c>
      <c r="Q10" s="2">
        <v>15</v>
      </c>
      <c r="R10" s="1">
        <f>G3</f>
        <v>1.3733999729156494</v>
      </c>
    </row>
    <row r="11" spans="1:21" x14ac:dyDescent="0.3">
      <c r="A11" s="2">
        <v>18</v>
      </c>
      <c r="B11" s="1">
        <f>H1</f>
        <v>1.3551000356674194</v>
      </c>
      <c r="I11" s="2">
        <v>18</v>
      </c>
      <c r="J11" s="1">
        <f>H2</f>
        <v>1.3490999937057495</v>
      </c>
      <c r="Q11" s="2">
        <v>18</v>
      </c>
      <c r="R11" s="1">
        <f>H3</f>
        <v>1.3722000122070312</v>
      </c>
      <c r="U11" s="8"/>
    </row>
    <row r="12" spans="1:21" x14ac:dyDescent="0.3">
      <c r="A12" s="2">
        <v>21</v>
      </c>
      <c r="B12" s="1">
        <f>I1</f>
        <v>1.3529000282287598</v>
      </c>
      <c r="I12" s="2">
        <v>21</v>
      </c>
      <c r="J12" s="1">
        <f>I2</f>
        <v>1.3473000526428223</v>
      </c>
      <c r="Q12" s="2">
        <v>21</v>
      </c>
      <c r="R12" s="1">
        <f>I3</f>
        <v>1.3694000244140625</v>
      </c>
    </row>
    <row r="13" spans="1:21" x14ac:dyDescent="0.3">
      <c r="A13" s="2">
        <v>24</v>
      </c>
      <c r="B13" s="1">
        <f>J1</f>
        <v>1.3524999618530273</v>
      </c>
      <c r="I13" s="2">
        <v>24</v>
      </c>
      <c r="J13" s="1">
        <f>J2</f>
        <v>1.3456000089645386</v>
      </c>
      <c r="Q13" s="2">
        <v>24</v>
      </c>
      <c r="R13" s="1">
        <f>J3</f>
        <v>1.3667000532150269</v>
      </c>
    </row>
    <row r="14" spans="1:21" x14ac:dyDescent="0.3">
      <c r="A14" s="2">
        <v>27</v>
      </c>
      <c r="B14" s="1">
        <f>K1</f>
        <v>1.351099967956543</v>
      </c>
      <c r="I14" s="2">
        <v>27</v>
      </c>
      <c r="J14" s="1">
        <f>K2</f>
        <v>1.3452999591827393</v>
      </c>
      <c r="Q14" s="2">
        <v>27</v>
      </c>
      <c r="R14" s="1">
        <f>K3</f>
        <v>1.3645000457763672</v>
      </c>
    </row>
    <row r="15" spans="1:21" x14ac:dyDescent="0.3">
      <c r="A15" s="2">
        <v>30</v>
      </c>
      <c r="B15" s="1">
        <f>L1</f>
        <v>1.3480000495910645</v>
      </c>
      <c r="I15" s="2">
        <v>30</v>
      </c>
      <c r="J15" s="1">
        <f>L2</f>
        <v>1.3460999727249146</v>
      </c>
      <c r="Q15" s="2">
        <v>30</v>
      </c>
      <c r="R15" s="1">
        <f>L3</f>
        <v>1.3676999807357788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topLeftCell="A5" workbookViewId="0">
      <selection activeCell="I28" sqref="I28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11</v>
      </c>
      <c r="N3" s="2">
        <v>91153</v>
      </c>
    </row>
    <row r="4" spans="1:15" x14ac:dyDescent="0.3">
      <c r="A4" s="1" t="s">
        <v>12</v>
      </c>
      <c r="B4" s="1">
        <v>1.3705999851226807</v>
      </c>
      <c r="C4" s="1">
        <v>1.4019999504089355</v>
      </c>
      <c r="D4" s="1">
        <v>1.4313000440597534</v>
      </c>
      <c r="E4" s="1">
        <v>1.4557000398635864</v>
      </c>
      <c r="F4" s="1">
        <v>1.4787000417709351</v>
      </c>
      <c r="G4" s="1">
        <v>1.4997999668121338</v>
      </c>
      <c r="H4" s="1">
        <v>1.5206999778747559</v>
      </c>
      <c r="I4" s="1">
        <v>1.5341999530792236</v>
      </c>
      <c r="J4" s="1">
        <v>1.5542999505996704</v>
      </c>
      <c r="K4" s="1">
        <v>1.573699951171875</v>
      </c>
      <c r="L4" s="1">
        <v>1.5914000272750854</v>
      </c>
      <c r="N4" s="2">
        <v>0</v>
      </c>
      <c r="O4" s="2">
        <f>B6</f>
        <v>1.3705999851226807</v>
      </c>
    </row>
    <row r="5" spans="1:15" x14ac:dyDescent="0.3">
      <c r="N5" s="2">
        <v>3</v>
      </c>
      <c r="O5" s="2">
        <f>C6</f>
        <v>1.4019999504089355</v>
      </c>
    </row>
    <row r="6" spans="1:15" x14ac:dyDescent="0.3">
      <c r="A6" s="3" t="s">
        <v>0</v>
      </c>
      <c r="B6" s="2">
        <f>B4</f>
        <v>1.3705999851226807</v>
      </c>
      <c r="C6" s="2">
        <f t="shared" ref="C6:L6" si="0">C4</f>
        <v>1.4019999504089355</v>
      </c>
      <c r="D6" s="2">
        <f t="shared" si="0"/>
        <v>1.4313000440597534</v>
      </c>
      <c r="E6" s="2">
        <f t="shared" si="0"/>
        <v>1.4557000398635864</v>
      </c>
      <c r="F6" s="2">
        <f t="shared" si="0"/>
        <v>1.4787000417709351</v>
      </c>
      <c r="G6" s="2">
        <f t="shared" si="0"/>
        <v>1.4997999668121338</v>
      </c>
      <c r="H6" s="2">
        <f t="shared" si="0"/>
        <v>1.5206999778747559</v>
      </c>
      <c r="I6" s="2">
        <f t="shared" si="0"/>
        <v>1.5341999530792236</v>
      </c>
      <c r="J6" s="2">
        <f t="shared" si="0"/>
        <v>1.5542999505996704</v>
      </c>
      <c r="K6" s="2">
        <f t="shared" si="0"/>
        <v>1.573699951171875</v>
      </c>
      <c r="L6" s="2">
        <f t="shared" si="0"/>
        <v>1.5914000272750854</v>
      </c>
      <c r="N6" s="2">
        <v>6</v>
      </c>
      <c r="O6" s="2">
        <f>D6</f>
        <v>1.4313000440597534</v>
      </c>
    </row>
    <row r="7" spans="1:15" x14ac:dyDescent="0.3">
      <c r="N7" s="2">
        <v>9</v>
      </c>
      <c r="O7" s="2">
        <f>E6</f>
        <v>1.4557000398635864</v>
      </c>
    </row>
    <row r="8" spans="1:15" x14ac:dyDescent="0.3">
      <c r="N8" s="2">
        <v>12</v>
      </c>
      <c r="O8" s="2">
        <f>F6</f>
        <v>1.4787000417709351</v>
      </c>
    </row>
    <row r="9" spans="1:15" x14ac:dyDescent="0.3">
      <c r="N9" s="2">
        <v>15</v>
      </c>
      <c r="O9" s="2">
        <f>G6</f>
        <v>1.4997999668121338</v>
      </c>
    </row>
    <row r="10" spans="1:15" x14ac:dyDescent="0.3">
      <c r="N10" s="2">
        <v>18</v>
      </c>
      <c r="O10" s="2">
        <f>H6</f>
        <v>1.5206999778747559</v>
      </c>
    </row>
    <row r="11" spans="1:15" x14ac:dyDescent="0.3">
      <c r="N11" s="2">
        <v>21</v>
      </c>
      <c r="O11" s="2">
        <f>I6</f>
        <v>1.5341999530792236</v>
      </c>
    </row>
    <row r="12" spans="1:15" x14ac:dyDescent="0.3">
      <c r="N12" s="2">
        <v>24</v>
      </c>
      <c r="O12" s="2">
        <f>J6</f>
        <v>1.5542999505996704</v>
      </c>
    </row>
    <row r="13" spans="1:15" x14ac:dyDescent="0.3">
      <c r="N13" s="2">
        <v>27</v>
      </c>
      <c r="O13" s="2">
        <f>K6</f>
        <v>1.573699951171875</v>
      </c>
    </row>
    <row r="14" spans="1:15" x14ac:dyDescent="0.3">
      <c r="N14" s="2">
        <v>30</v>
      </c>
      <c r="O14" s="2">
        <f>L6</f>
        <v>1.5914000272750854</v>
      </c>
    </row>
    <row r="17" spans="1:15" x14ac:dyDescent="0.3">
      <c r="A17" s="10"/>
    </row>
    <row r="19" spans="1:15" x14ac:dyDescent="0.3">
      <c r="A19" s="1" t="s">
        <v>13</v>
      </c>
      <c r="B19" s="1">
        <v>1.3897000551223755</v>
      </c>
      <c r="C19" s="1">
        <v>1.3978999853134155</v>
      </c>
      <c r="D19" s="1">
        <v>1.4033000469207764</v>
      </c>
      <c r="E19" s="1">
        <v>1.4124000072479248</v>
      </c>
      <c r="F19" s="1">
        <v>1.4242000579833984</v>
      </c>
      <c r="G19" s="1">
        <v>1.4350999593734741</v>
      </c>
      <c r="H19" s="1">
        <v>1.4455000162124634</v>
      </c>
      <c r="I19" s="1">
        <v>1.4539999961853027</v>
      </c>
      <c r="J19" s="1">
        <v>1.4663000106811523</v>
      </c>
      <c r="K19" s="1">
        <v>1.4803999662399292</v>
      </c>
      <c r="L19" s="1">
        <v>1.4875999689102173</v>
      </c>
      <c r="N19" s="2">
        <v>0</v>
      </c>
      <c r="O19" s="2">
        <f>B21</f>
        <v>1.3897000551223755</v>
      </c>
    </row>
    <row r="20" spans="1:15" x14ac:dyDescent="0.3">
      <c r="N20" s="2">
        <v>3</v>
      </c>
      <c r="O20" s="2">
        <f>C21</f>
        <v>1.3978999853134155</v>
      </c>
    </row>
    <row r="21" spans="1:15" x14ac:dyDescent="0.3">
      <c r="A21" s="3" t="s">
        <v>0</v>
      </c>
      <c r="B21" s="2">
        <f>B19</f>
        <v>1.3897000551223755</v>
      </c>
      <c r="C21" s="2">
        <f t="shared" ref="C21:L21" si="1">C19</f>
        <v>1.3978999853134155</v>
      </c>
      <c r="D21" s="2">
        <f t="shared" si="1"/>
        <v>1.4033000469207764</v>
      </c>
      <c r="E21" s="2">
        <f t="shared" si="1"/>
        <v>1.4124000072479248</v>
      </c>
      <c r="F21" s="2">
        <f t="shared" si="1"/>
        <v>1.4242000579833984</v>
      </c>
      <c r="G21" s="2">
        <f t="shared" si="1"/>
        <v>1.4350999593734741</v>
      </c>
      <c r="H21" s="2">
        <f t="shared" si="1"/>
        <v>1.4455000162124634</v>
      </c>
      <c r="I21" s="2">
        <f t="shared" si="1"/>
        <v>1.4539999961853027</v>
      </c>
      <c r="J21" s="2">
        <f t="shared" si="1"/>
        <v>1.4663000106811523</v>
      </c>
      <c r="K21" s="2">
        <f t="shared" si="1"/>
        <v>1.4803999662399292</v>
      </c>
      <c r="L21" s="2">
        <f t="shared" si="1"/>
        <v>1.4875999689102173</v>
      </c>
      <c r="N21" s="2">
        <v>6</v>
      </c>
      <c r="O21" s="2">
        <f>D21</f>
        <v>1.4033000469207764</v>
      </c>
    </row>
    <row r="22" spans="1:15" x14ac:dyDescent="0.3">
      <c r="N22" s="2">
        <v>9</v>
      </c>
      <c r="O22" s="2">
        <f>E21</f>
        <v>1.4124000072479248</v>
      </c>
    </row>
    <row r="23" spans="1:15" x14ac:dyDescent="0.3">
      <c r="N23" s="2">
        <v>12</v>
      </c>
      <c r="O23" s="2">
        <f>F21</f>
        <v>1.4242000579833984</v>
      </c>
    </row>
    <row r="24" spans="1:15" x14ac:dyDescent="0.3">
      <c r="N24" s="2">
        <v>15</v>
      </c>
      <c r="O24" s="2">
        <f>G21</f>
        <v>1.4350999593734741</v>
      </c>
    </row>
    <row r="25" spans="1:15" x14ac:dyDescent="0.3">
      <c r="N25" s="2">
        <v>18</v>
      </c>
      <c r="O25" s="2">
        <f>H21</f>
        <v>1.4455000162124634</v>
      </c>
    </row>
    <row r="26" spans="1:15" x14ac:dyDescent="0.3">
      <c r="N26" s="2">
        <v>21</v>
      </c>
      <c r="O26" s="2">
        <f>I21</f>
        <v>1.4539999961853027</v>
      </c>
    </row>
    <row r="27" spans="1:15" x14ac:dyDescent="0.3">
      <c r="N27" s="2">
        <v>24</v>
      </c>
      <c r="O27" s="2">
        <f>J21</f>
        <v>1.4663000106811523</v>
      </c>
    </row>
    <row r="28" spans="1:15" x14ac:dyDescent="0.3">
      <c r="N28" s="2">
        <v>27</v>
      </c>
      <c r="O28" s="2">
        <f>K21</f>
        <v>1.4803999662399292</v>
      </c>
    </row>
    <row r="29" spans="1:15" x14ac:dyDescent="0.3">
      <c r="N29" s="2">
        <v>30</v>
      </c>
      <c r="O29" s="2">
        <f>L21</f>
        <v>1.4875999689102173</v>
      </c>
    </row>
    <row r="35" spans="1:15" x14ac:dyDescent="0.3">
      <c r="A35" s="1" t="s">
        <v>14</v>
      </c>
      <c r="B35" s="1">
        <v>1.3924000263214111</v>
      </c>
      <c r="C35" s="1">
        <v>1.3956999778747559</v>
      </c>
      <c r="D35" s="1">
        <v>1.4054000377655029</v>
      </c>
      <c r="E35" s="1">
        <v>1.4236999750137329</v>
      </c>
      <c r="F35" s="1">
        <v>1.4449000358581543</v>
      </c>
      <c r="G35" s="1">
        <v>1.4686000347137451</v>
      </c>
      <c r="H35" s="1">
        <v>1.4910999536514282</v>
      </c>
      <c r="I35" s="1">
        <v>1.5119999647140503</v>
      </c>
      <c r="J35" s="1">
        <v>1.5334000587463379</v>
      </c>
      <c r="K35" s="1">
        <v>1.552299976348877</v>
      </c>
      <c r="L35" s="1">
        <v>1.5706000328063965</v>
      </c>
      <c r="N35" s="2">
        <v>0</v>
      </c>
      <c r="O35" s="2">
        <f>B37</f>
        <v>1.3924000263214111</v>
      </c>
    </row>
    <row r="36" spans="1:15" x14ac:dyDescent="0.3">
      <c r="N36" s="2">
        <v>3</v>
      </c>
      <c r="O36" s="2">
        <f>C37</f>
        <v>1.3956999778747559</v>
      </c>
    </row>
    <row r="37" spans="1:15" x14ac:dyDescent="0.3">
      <c r="A37" s="3" t="s">
        <v>0</v>
      </c>
      <c r="B37" s="2">
        <f>B35</f>
        <v>1.3924000263214111</v>
      </c>
      <c r="C37" s="2">
        <f t="shared" ref="C37:L37" si="2">C35</f>
        <v>1.3956999778747559</v>
      </c>
      <c r="D37" s="2">
        <f t="shared" si="2"/>
        <v>1.4054000377655029</v>
      </c>
      <c r="E37" s="2">
        <f t="shared" si="2"/>
        <v>1.4236999750137329</v>
      </c>
      <c r="F37" s="2">
        <f t="shared" si="2"/>
        <v>1.4449000358581543</v>
      </c>
      <c r="G37" s="2">
        <f t="shared" si="2"/>
        <v>1.4686000347137451</v>
      </c>
      <c r="H37" s="2">
        <f t="shared" si="2"/>
        <v>1.4910999536514282</v>
      </c>
      <c r="I37" s="2">
        <f t="shared" si="2"/>
        <v>1.5119999647140503</v>
      </c>
      <c r="J37" s="2">
        <f t="shared" si="2"/>
        <v>1.5334000587463379</v>
      </c>
      <c r="K37" s="2">
        <f t="shared" si="2"/>
        <v>1.552299976348877</v>
      </c>
      <c r="L37" s="2">
        <f t="shared" si="2"/>
        <v>1.5706000328063965</v>
      </c>
      <c r="N37" s="2">
        <v>6</v>
      </c>
      <c r="O37" s="2">
        <f>D37</f>
        <v>1.4054000377655029</v>
      </c>
    </row>
    <row r="38" spans="1:15" x14ac:dyDescent="0.3">
      <c r="N38" s="2">
        <v>9</v>
      </c>
      <c r="O38" s="2">
        <f>E37</f>
        <v>1.4236999750137329</v>
      </c>
    </row>
    <row r="39" spans="1:15" x14ac:dyDescent="0.3">
      <c r="N39" s="2">
        <v>12</v>
      </c>
      <c r="O39" s="2">
        <f>F37</f>
        <v>1.4449000358581543</v>
      </c>
    </row>
    <row r="40" spans="1:15" x14ac:dyDescent="0.3">
      <c r="N40" s="2">
        <v>15</v>
      </c>
      <c r="O40" s="2">
        <f>G37</f>
        <v>1.4686000347137451</v>
      </c>
    </row>
    <row r="41" spans="1:15" x14ac:dyDescent="0.3">
      <c r="N41" s="2">
        <v>18</v>
      </c>
      <c r="O41" s="2">
        <f>H37</f>
        <v>1.4910999536514282</v>
      </c>
    </row>
    <row r="42" spans="1:15" x14ac:dyDescent="0.3">
      <c r="N42" s="2">
        <v>21</v>
      </c>
      <c r="O42" s="2">
        <f>I37</f>
        <v>1.5119999647140503</v>
      </c>
    </row>
    <row r="43" spans="1:15" x14ac:dyDescent="0.3">
      <c r="A43" s="7"/>
      <c r="N43" s="2">
        <v>24</v>
      </c>
      <c r="O43" s="2">
        <f>J37</f>
        <v>1.5334000587463379</v>
      </c>
    </row>
    <row r="44" spans="1:15" x14ac:dyDescent="0.3">
      <c r="N44" s="2">
        <v>27</v>
      </c>
      <c r="O44" s="2">
        <f>K37</f>
        <v>1.552299976348877</v>
      </c>
    </row>
    <row r="45" spans="1:15" x14ac:dyDescent="0.3">
      <c r="N45" s="2">
        <v>30</v>
      </c>
      <c r="O45" s="2">
        <f>L37</f>
        <v>1.5706000328063965</v>
      </c>
    </row>
    <row r="51" spans="1:15" x14ac:dyDescent="0.3">
      <c r="A51" s="1" t="s">
        <v>15</v>
      </c>
      <c r="B51" s="1">
        <v>1.3467999696731567</v>
      </c>
      <c r="C51" s="1">
        <v>1.3659000396728516</v>
      </c>
      <c r="D51" s="1">
        <v>1.3794000148773193</v>
      </c>
      <c r="E51" s="1">
        <v>1.3911999464035034</v>
      </c>
      <c r="F51" s="1">
        <v>1.4076999425888062</v>
      </c>
      <c r="G51" s="1">
        <v>1.4220000505447388</v>
      </c>
      <c r="H51" s="1">
        <v>1.4422999620437622</v>
      </c>
      <c r="I51" s="1">
        <v>1.4577000141143799</v>
      </c>
      <c r="J51" s="1">
        <v>1.4773999452590942</v>
      </c>
      <c r="K51" s="1">
        <v>1.4898999929428101</v>
      </c>
      <c r="L51" s="1">
        <v>1.5076999664306641</v>
      </c>
      <c r="N51" s="2">
        <v>0</v>
      </c>
      <c r="O51" s="2">
        <f>B53</f>
        <v>1.3467999696731567</v>
      </c>
    </row>
    <row r="52" spans="1:15" x14ac:dyDescent="0.3">
      <c r="N52" s="2">
        <v>3</v>
      </c>
      <c r="O52" s="2">
        <f>C53</f>
        <v>1.3659000396728516</v>
      </c>
    </row>
    <row r="53" spans="1:15" x14ac:dyDescent="0.3">
      <c r="A53" s="3" t="s">
        <v>0</v>
      </c>
      <c r="B53" s="2">
        <f>B51</f>
        <v>1.3467999696731567</v>
      </c>
      <c r="C53" s="2">
        <f t="shared" ref="C53:L53" si="3">C51</f>
        <v>1.3659000396728516</v>
      </c>
      <c r="D53" s="2">
        <f t="shared" si="3"/>
        <v>1.3794000148773193</v>
      </c>
      <c r="E53" s="2">
        <f t="shared" si="3"/>
        <v>1.3911999464035034</v>
      </c>
      <c r="F53" s="2">
        <f t="shared" si="3"/>
        <v>1.4076999425888062</v>
      </c>
      <c r="G53" s="2">
        <f t="shared" si="3"/>
        <v>1.4220000505447388</v>
      </c>
      <c r="H53" s="2">
        <f t="shared" si="3"/>
        <v>1.4422999620437622</v>
      </c>
      <c r="I53" s="2">
        <f t="shared" si="3"/>
        <v>1.4577000141143799</v>
      </c>
      <c r="J53" s="2">
        <f t="shared" si="3"/>
        <v>1.4773999452590942</v>
      </c>
      <c r="K53" s="2">
        <f t="shared" si="3"/>
        <v>1.4898999929428101</v>
      </c>
      <c r="L53" s="2">
        <f t="shared" si="3"/>
        <v>1.5076999664306641</v>
      </c>
      <c r="N53" s="2">
        <v>6</v>
      </c>
      <c r="O53" s="2">
        <f>D53</f>
        <v>1.3794000148773193</v>
      </c>
    </row>
    <row r="54" spans="1:15" x14ac:dyDescent="0.3">
      <c r="N54" s="2">
        <v>9</v>
      </c>
      <c r="O54" s="2">
        <f>E53</f>
        <v>1.3911999464035034</v>
      </c>
    </row>
    <row r="55" spans="1:15" x14ac:dyDescent="0.3">
      <c r="N55" s="2">
        <v>12</v>
      </c>
      <c r="O55" s="2">
        <f>F53</f>
        <v>1.4076999425888062</v>
      </c>
    </row>
    <row r="56" spans="1:15" x14ac:dyDescent="0.3">
      <c r="N56" s="2">
        <v>15</v>
      </c>
      <c r="O56" s="2">
        <f>G53</f>
        <v>1.4220000505447388</v>
      </c>
    </row>
    <row r="57" spans="1:15" x14ac:dyDescent="0.3">
      <c r="N57" s="2">
        <v>18</v>
      </c>
      <c r="O57" s="2">
        <f>H53</f>
        <v>1.4422999620437622</v>
      </c>
    </row>
    <row r="58" spans="1:15" x14ac:dyDescent="0.3">
      <c r="N58" s="2">
        <v>21</v>
      </c>
      <c r="O58" s="2">
        <f>I53</f>
        <v>1.4577000141143799</v>
      </c>
    </row>
    <row r="59" spans="1:15" x14ac:dyDescent="0.3">
      <c r="N59" s="2">
        <v>24</v>
      </c>
      <c r="O59" s="2">
        <f>J53</f>
        <v>1.4773999452590942</v>
      </c>
    </row>
    <row r="60" spans="1:15" x14ac:dyDescent="0.3">
      <c r="N60" s="2">
        <v>27</v>
      </c>
      <c r="O60" s="2">
        <f>K53</f>
        <v>1.4898999929428101</v>
      </c>
    </row>
    <row r="61" spans="1:15" x14ac:dyDescent="0.3">
      <c r="N61" s="2">
        <v>30</v>
      </c>
      <c r="O61" s="2">
        <f>L53</f>
        <v>1.5076999664306641</v>
      </c>
    </row>
    <row r="68" spans="1:15" x14ac:dyDescent="0.3">
      <c r="A68" s="1" t="s">
        <v>16</v>
      </c>
      <c r="B68" s="1">
        <v>1.4212000370025635</v>
      </c>
      <c r="C68" s="1">
        <v>1.4414000511169434</v>
      </c>
      <c r="D68" s="1">
        <v>1.4674999713897705</v>
      </c>
      <c r="E68" s="1">
        <v>1.5063999891281128</v>
      </c>
      <c r="F68" s="1">
        <v>1.5419000387191772</v>
      </c>
      <c r="G68" s="1">
        <v>1.5723999738693237</v>
      </c>
      <c r="H68" s="1">
        <v>1.5979000329971313</v>
      </c>
      <c r="I68" s="1">
        <v>1.6251000165939331</v>
      </c>
      <c r="J68" s="1">
        <v>1.6497999429702759</v>
      </c>
      <c r="K68" s="1">
        <v>1.6754000186920166</v>
      </c>
      <c r="L68" s="1">
        <v>1.6935000419616699</v>
      </c>
      <c r="N68" s="2">
        <v>0</v>
      </c>
      <c r="O68" s="2">
        <f>B70</f>
        <v>1.4212000370025635</v>
      </c>
    </row>
    <row r="69" spans="1:15" x14ac:dyDescent="0.3">
      <c r="N69" s="2">
        <v>3</v>
      </c>
      <c r="O69" s="2">
        <f>C70</f>
        <v>1.4414000511169434</v>
      </c>
    </row>
    <row r="70" spans="1:15" x14ac:dyDescent="0.3">
      <c r="A70" s="3" t="s">
        <v>0</v>
      </c>
      <c r="B70" s="2">
        <f>B68</f>
        <v>1.4212000370025635</v>
      </c>
      <c r="C70" s="2">
        <f t="shared" ref="C70:L70" si="4">C68</f>
        <v>1.4414000511169434</v>
      </c>
      <c r="D70" s="2">
        <f t="shared" si="4"/>
        <v>1.4674999713897705</v>
      </c>
      <c r="E70" s="2">
        <f t="shared" si="4"/>
        <v>1.5063999891281128</v>
      </c>
      <c r="F70" s="2">
        <f t="shared" si="4"/>
        <v>1.5419000387191772</v>
      </c>
      <c r="G70" s="2">
        <f t="shared" si="4"/>
        <v>1.5723999738693237</v>
      </c>
      <c r="H70" s="2">
        <f t="shared" si="4"/>
        <v>1.5979000329971313</v>
      </c>
      <c r="I70" s="2">
        <f t="shared" si="4"/>
        <v>1.6251000165939331</v>
      </c>
      <c r="J70" s="2">
        <f t="shared" si="4"/>
        <v>1.6497999429702759</v>
      </c>
      <c r="K70" s="2">
        <f t="shared" si="4"/>
        <v>1.6754000186920166</v>
      </c>
      <c r="L70" s="2">
        <f t="shared" si="4"/>
        <v>1.6935000419616699</v>
      </c>
      <c r="N70" s="2">
        <v>6</v>
      </c>
      <c r="O70" s="2">
        <f>D70</f>
        <v>1.4674999713897705</v>
      </c>
    </row>
    <row r="71" spans="1:15" x14ac:dyDescent="0.3">
      <c r="N71" s="2">
        <v>9</v>
      </c>
      <c r="O71" s="2">
        <f>E70</f>
        <v>1.5063999891281128</v>
      </c>
    </row>
    <row r="72" spans="1:15" x14ac:dyDescent="0.3">
      <c r="N72" s="2">
        <v>12</v>
      </c>
      <c r="O72" s="2">
        <f>F70</f>
        <v>1.5419000387191772</v>
      </c>
    </row>
    <row r="73" spans="1:15" x14ac:dyDescent="0.3">
      <c r="N73" s="2">
        <v>15</v>
      </c>
      <c r="O73" s="2">
        <f>G70</f>
        <v>1.5723999738693237</v>
      </c>
    </row>
    <row r="74" spans="1:15" x14ac:dyDescent="0.3">
      <c r="N74" s="2">
        <v>18</v>
      </c>
      <c r="O74" s="2">
        <f>H70</f>
        <v>1.5979000329971313</v>
      </c>
    </row>
    <row r="75" spans="1:15" x14ac:dyDescent="0.3">
      <c r="N75" s="2">
        <v>21</v>
      </c>
      <c r="O75" s="2">
        <f>I70</f>
        <v>1.6251000165939331</v>
      </c>
    </row>
    <row r="76" spans="1:15" x14ac:dyDescent="0.3">
      <c r="N76" s="2">
        <v>24</v>
      </c>
      <c r="O76" s="2">
        <f>J70</f>
        <v>1.6497999429702759</v>
      </c>
    </row>
    <row r="77" spans="1:15" x14ac:dyDescent="0.3">
      <c r="N77" s="2">
        <v>27</v>
      </c>
      <c r="O77" s="2">
        <f>K70</f>
        <v>1.6754000186920166</v>
      </c>
    </row>
    <row r="78" spans="1:15" x14ac:dyDescent="0.3">
      <c r="N78" s="2">
        <v>30</v>
      </c>
      <c r="O78" s="2">
        <f>L70</f>
        <v>1.6935000419616699</v>
      </c>
    </row>
    <row r="85" spans="1:15" x14ac:dyDescent="0.3">
      <c r="A85" s="1" t="s">
        <v>17</v>
      </c>
      <c r="B85" s="1">
        <v>1.3449000120162964</v>
      </c>
      <c r="C85" s="1">
        <v>1.350100040435791</v>
      </c>
      <c r="D85" s="1">
        <v>1.3645999431610107</v>
      </c>
      <c r="E85" s="1">
        <v>1.3763999938964844</v>
      </c>
      <c r="F85" s="1">
        <v>1.388200044631958</v>
      </c>
      <c r="G85" s="1">
        <v>1.3980000019073486</v>
      </c>
      <c r="H85" s="1">
        <v>1.4246000051498413</v>
      </c>
      <c r="I85" s="1">
        <v>1.4328000545501709</v>
      </c>
      <c r="J85" s="1">
        <v>1.4459999799728394</v>
      </c>
      <c r="K85" s="1">
        <v>1.4558000564575195</v>
      </c>
      <c r="L85" s="1">
        <v>1.4622000455856323</v>
      </c>
      <c r="N85" s="2">
        <v>0</v>
      </c>
      <c r="O85" s="2">
        <f>B87</f>
        <v>1.3449000120162964</v>
      </c>
    </row>
    <row r="86" spans="1:15" x14ac:dyDescent="0.3">
      <c r="N86" s="2">
        <v>3</v>
      </c>
      <c r="O86" s="2">
        <f>C87</f>
        <v>1.350100040435791</v>
      </c>
    </row>
    <row r="87" spans="1:15" x14ac:dyDescent="0.3">
      <c r="A87" s="3" t="s">
        <v>0</v>
      </c>
      <c r="B87" s="2">
        <f>B85</f>
        <v>1.3449000120162964</v>
      </c>
      <c r="C87" s="2">
        <f t="shared" ref="C87:L87" si="5">C85</f>
        <v>1.350100040435791</v>
      </c>
      <c r="D87" s="2">
        <f t="shared" si="5"/>
        <v>1.3645999431610107</v>
      </c>
      <c r="E87" s="2">
        <f t="shared" si="5"/>
        <v>1.3763999938964844</v>
      </c>
      <c r="F87" s="2">
        <f t="shared" si="5"/>
        <v>1.388200044631958</v>
      </c>
      <c r="G87" s="2">
        <f t="shared" si="5"/>
        <v>1.3980000019073486</v>
      </c>
      <c r="H87" s="2">
        <f t="shared" si="5"/>
        <v>1.4246000051498413</v>
      </c>
      <c r="I87" s="2">
        <f t="shared" si="5"/>
        <v>1.4328000545501709</v>
      </c>
      <c r="J87" s="2">
        <f t="shared" si="5"/>
        <v>1.4459999799728394</v>
      </c>
      <c r="K87" s="2">
        <f t="shared" si="5"/>
        <v>1.4558000564575195</v>
      </c>
      <c r="L87" s="2">
        <f t="shared" si="5"/>
        <v>1.4622000455856323</v>
      </c>
      <c r="N87" s="2">
        <v>6</v>
      </c>
      <c r="O87" s="2">
        <f>D87</f>
        <v>1.3645999431610107</v>
      </c>
    </row>
    <row r="88" spans="1:15" x14ac:dyDescent="0.3">
      <c r="N88" s="2">
        <v>9</v>
      </c>
      <c r="O88" s="2">
        <f>E87</f>
        <v>1.3763999938964844</v>
      </c>
    </row>
    <row r="89" spans="1:15" x14ac:dyDescent="0.3">
      <c r="N89" s="2">
        <v>12</v>
      </c>
      <c r="O89" s="2">
        <f>F87</f>
        <v>1.388200044631958</v>
      </c>
    </row>
    <row r="90" spans="1:15" x14ac:dyDescent="0.3">
      <c r="N90" s="2">
        <v>15</v>
      </c>
      <c r="O90" s="2">
        <f>G87</f>
        <v>1.3980000019073486</v>
      </c>
    </row>
    <row r="91" spans="1:15" x14ac:dyDescent="0.3">
      <c r="N91" s="2">
        <v>18</v>
      </c>
      <c r="O91" s="2">
        <f>H87</f>
        <v>1.4246000051498413</v>
      </c>
    </row>
    <row r="92" spans="1:15" x14ac:dyDescent="0.3">
      <c r="N92" s="2">
        <v>21</v>
      </c>
      <c r="O92" s="2">
        <f>I87</f>
        <v>1.4328000545501709</v>
      </c>
    </row>
    <row r="93" spans="1:15" x14ac:dyDescent="0.3">
      <c r="N93" s="2">
        <v>24</v>
      </c>
      <c r="O93" s="2">
        <f>J87</f>
        <v>1.4459999799728394</v>
      </c>
    </row>
    <row r="94" spans="1:15" x14ac:dyDescent="0.3">
      <c r="N94" s="2">
        <v>27</v>
      </c>
      <c r="O94" s="2">
        <f>K87</f>
        <v>1.4558000564575195</v>
      </c>
    </row>
    <row r="95" spans="1:15" x14ac:dyDescent="0.3">
      <c r="N95" s="2">
        <v>30</v>
      </c>
      <c r="O95" s="2">
        <f>L87</f>
        <v>1.4622000455856323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J17" sqref="J17"/>
    </sheetView>
  </sheetViews>
  <sheetFormatPr defaultRowHeight="14.4" x14ac:dyDescent="0.3"/>
  <cols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2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9" t="s">
        <v>8</v>
      </c>
      <c r="J2" s="4" t="s">
        <v>9</v>
      </c>
    </row>
    <row r="3" spans="1:10" x14ac:dyDescent="0.3">
      <c r="A3" s="11">
        <v>91185</v>
      </c>
      <c r="B3" s="11" t="s">
        <v>21</v>
      </c>
      <c r="C3" s="9">
        <v>1</v>
      </c>
      <c r="D3">
        <v>7.1000000000000004E-3</v>
      </c>
      <c r="E3" s="1">
        <v>1E-4</v>
      </c>
      <c r="F3" s="1">
        <f t="shared" ref="F3:F8" si="0">D3-E3</f>
        <v>7.0000000000000001E-3</v>
      </c>
      <c r="G3" s="1">
        <v>6.4799999999999996E-2</v>
      </c>
      <c r="H3" s="1">
        <f t="shared" ref="H3:H8" si="1">F3/G3</f>
        <v>0.1080246913580247</v>
      </c>
      <c r="I3" s="6">
        <v>74.13333333333334</v>
      </c>
      <c r="J3" s="6">
        <f t="shared" ref="J3:J8" si="2">(H3*60*50000*100)/(1000*50*0.6*I3)</f>
        <v>14.571675992539303</v>
      </c>
    </row>
    <row r="4" spans="1:10" x14ac:dyDescent="0.3">
      <c r="A4" s="11"/>
      <c r="B4" s="11"/>
      <c r="C4" s="9">
        <v>2</v>
      </c>
      <c r="D4">
        <v>3.3999999999999998E-3</v>
      </c>
      <c r="E4" s="1">
        <v>1E-4</v>
      </c>
      <c r="F4" s="1">
        <f t="shared" si="0"/>
        <v>3.3E-3</v>
      </c>
      <c r="G4" s="1">
        <v>6.4799999999999996E-2</v>
      </c>
      <c r="H4" s="1">
        <f t="shared" si="1"/>
        <v>5.092592592592593E-2</v>
      </c>
      <c r="I4" s="6">
        <v>74.13333333333334</v>
      </c>
      <c r="J4" s="6">
        <f t="shared" si="2"/>
        <v>6.8695043964828137</v>
      </c>
    </row>
    <row r="5" spans="1:10" x14ac:dyDescent="0.3">
      <c r="A5" s="11"/>
      <c r="B5" s="11"/>
      <c r="C5" s="9">
        <v>3</v>
      </c>
      <c r="D5">
        <v>6.4000000000000003E-3</v>
      </c>
      <c r="E5" s="1">
        <v>1E-4</v>
      </c>
      <c r="F5" s="1">
        <f t="shared" si="0"/>
        <v>6.3E-3</v>
      </c>
      <c r="G5" s="1">
        <v>6.4799999999999996E-2</v>
      </c>
      <c r="H5" s="1">
        <f t="shared" si="1"/>
        <v>9.7222222222222224E-2</v>
      </c>
      <c r="I5" s="6">
        <v>74.13333333333334</v>
      </c>
      <c r="J5" s="6">
        <f t="shared" si="2"/>
        <v>13.114508393285371</v>
      </c>
    </row>
    <row r="6" spans="1:10" x14ac:dyDescent="0.3">
      <c r="A6" s="11"/>
      <c r="B6" s="11"/>
      <c r="C6" s="9">
        <v>4</v>
      </c>
      <c r="D6">
        <v>5.3E-3</v>
      </c>
      <c r="E6" s="1">
        <v>1E-4</v>
      </c>
      <c r="F6" s="1">
        <f t="shared" si="0"/>
        <v>5.1999999999999998E-3</v>
      </c>
      <c r="G6" s="1">
        <v>6.4799999999999996E-2</v>
      </c>
      <c r="H6" s="1">
        <f t="shared" si="1"/>
        <v>8.0246913580246909E-2</v>
      </c>
      <c r="I6" s="6">
        <v>74.13333333333334</v>
      </c>
      <c r="J6" s="6">
        <f t="shared" si="2"/>
        <v>10.824673594457767</v>
      </c>
    </row>
    <row r="7" spans="1:10" x14ac:dyDescent="0.3">
      <c r="A7" s="11"/>
      <c r="B7" s="11"/>
      <c r="C7" s="9">
        <v>5</v>
      </c>
      <c r="D7">
        <v>9.4999999999999998E-3</v>
      </c>
      <c r="E7" s="1">
        <v>1E-4</v>
      </c>
      <c r="F7" s="1">
        <f t="shared" si="0"/>
        <v>9.4000000000000004E-3</v>
      </c>
      <c r="G7" s="1">
        <v>6.4799999999999996E-2</v>
      </c>
      <c r="H7" s="1">
        <f t="shared" si="1"/>
        <v>0.14506172839506173</v>
      </c>
      <c r="I7" s="6">
        <v>74.13333333333334</v>
      </c>
      <c r="J7" s="6">
        <f t="shared" si="2"/>
        <v>19.567679189981352</v>
      </c>
    </row>
    <row r="8" spans="1:10" x14ac:dyDescent="0.3">
      <c r="A8" s="11"/>
      <c r="B8" s="11"/>
      <c r="C8" s="9">
        <v>6</v>
      </c>
      <c r="D8">
        <v>4.3E-3</v>
      </c>
      <c r="E8" s="1">
        <v>1E-4</v>
      </c>
      <c r="F8" s="1">
        <f t="shared" si="0"/>
        <v>4.1999999999999997E-3</v>
      </c>
      <c r="G8" s="1">
        <v>6.4799999999999996E-2</v>
      </c>
      <c r="H8" s="1">
        <f t="shared" si="1"/>
        <v>6.4814814814814811E-2</v>
      </c>
      <c r="I8" s="6">
        <v>74.13333333333334</v>
      </c>
      <c r="J8" s="6">
        <f t="shared" si="2"/>
        <v>8.7430055955235808</v>
      </c>
    </row>
    <row r="10" spans="1:10" x14ac:dyDescent="0.3">
      <c r="D10" s="1"/>
      <c r="E10" s="1"/>
      <c r="F10" s="1"/>
      <c r="G10" s="1"/>
      <c r="H10" s="1"/>
      <c r="I10" s="1"/>
      <c r="J10" s="1"/>
    </row>
    <row r="11" spans="1:10" x14ac:dyDescent="0.3">
      <c r="D11" s="1"/>
      <c r="E11" s="1"/>
    </row>
  </sheetData>
  <mergeCells count="2">
    <mergeCell ref="A3:A8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</vt:lpstr>
      <vt:lpstr>1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2024-10-21T16:05:57Z</dcterms:modified>
</cp:coreProperties>
</file>