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Downloads\"/>
    </mc:Choice>
  </mc:AlternateContent>
  <bookViews>
    <workbookView xWindow="0" yWindow="0" windowWidth="23040" windowHeight="8964" activeTab="3"/>
  </bookViews>
  <sheets>
    <sheet name="Original data" sheetId="2" r:id="rId1"/>
    <sheet name="Slope(Sample - Blank)" sheetId="1" r:id="rId2"/>
    <sheet name="Slope for NC and standard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3" l="1"/>
  <c r="D28" i="3"/>
  <c r="E28" i="3"/>
  <c r="F28" i="3"/>
  <c r="G28" i="3"/>
  <c r="H28" i="3"/>
  <c r="I28" i="3"/>
  <c r="J28" i="3"/>
  <c r="K28" i="3"/>
  <c r="L28" i="3"/>
  <c r="B28" i="3"/>
  <c r="B16" i="3"/>
  <c r="B17" i="3"/>
  <c r="B18" i="3"/>
  <c r="B19" i="3"/>
  <c r="B20" i="3"/>
  <c r="B15" i="3"/>
  <c r="C58" i="1" l="1"/>
  <c r="D58" i="1"/>
  <c r="E58" i="1"/>
  <c r="F58" i="1"/>
  <c r="G58" i="1"/>
  <c r="H58" i="1"/>
  <c r="I58" i="1"/>
  <c r="J58" i="1"/>
  <c r="K58" i="1"/>
  <c r="L58" i="1"/>
  <c r="B58" i="1"/>
  <c r="C42" i="1"/>
  <c r="D42" i="1"/>
  <c r="E42" i="1"/>
  <c r="F42" i="1"/>
  <c r="G42" i="1"/>
  <c r="H42" i="1"/>
  <c r="I42" i="1"/>
  <c r="J42" i="1"/>
  <c r="K42" i="1"/>
  <c r="L42" i="1"/>
  <c r="B42" i="1"/>
  <c r="C27" i="1"/>
  <c r="D27" i="1"/>
  <c r="E27" i="1"/>
  <c r="F27" i="1"/>
  <c r="G27" i="1"/>
  <c r="H27" i="1"/>
  <c r="I27" i="1"/>
  <c r="J27" i="1"/>
  <c r="K27" i="1"/>
  <c r="L27" i="1"/>
  <c r="B27" i="1"/>
  <c r="C12" i="1"/>
  <c r="D12" i="1"/>
  <c r="E12" i="1"/>
  <c r="F12" i="1"/>
  <c r="G12" i="1"/>
  <c r="H12" i="1"/>
  <c r="I12" i="1"/>
  <c r="J12" i="1"/>
  <c r="K12" i="1"/>
  <c r="L12" i="1"/>
  <c r="B12" i="1"/>
  <c r="D5" i="4"/>
  <c r="F5" i="4" s="1"/>
  <c r="H5" i="4" s="1"/>
  <c r="D4" i="4"/>
  <c r="F4" i="4" s="1"/>
  <c r="H4" i="4" s="1"/>
  <c r="D3" i="4"/>
  <c r="F3" i="4" s="1"/>
  <c r="H3" i="4" s="1"/>
  <c r="D2" i="4"/>
  <c r="F2" i="4" s="1"/>
  <c r="H2" i="4" s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3.8.2.0
Tecan.At.Common.DocumentManagement, 3.8.2.0
Tecan.At.Common.DocumentManagement.Reader, 3.5.2.0
Tecan.At.Common.MCS, 3.8.2.0
Tecan.At.Common.Results, 3.8.2.0
Tecan.At.Common.UI, 3.8.2.0
Tecan.At.Common.UI.resources, 3.8.2.0
Tecan.At.Communication.Common, 3.8.2.0
Tecan.At.Communication.Port.IP, 3.8.2.0
Tecan.At.Communication.Port.RS232, 3.8.2.0
Tecan.At.Communication.Port.SIM.Common, 3.8.2.0
Tecan.At.Communication.Port.SIM.Common.resources, 3.8.2.0
Tecan.At.Communication.Port.USB, 3.8.2.0
Tecan.At.Communication.Server, 3.8.2.0
Tecan.At.Communication.SIM.AMR, 3.5.2.0
Tecan.At.Communication.SIM.AMR.resources, 3.5.2.0
Tecan.At.Communication.SIM.AMRPlus, 3.5.2.0
Tecan.At.Communication.SIM.AMRPlus.resources, 3.5.2.0
Tecan.At.Communication.SIM.Connect, 3.8.2.0
Tecan.At.Communication.SIM.GeniosUltra, 3.5.2.0
Tecan.At.Communication.SIM.GeniosUltra.resources, 3.5.2.0
Tecan.At.Communication.SIM.Safire3, 3.5.2.0
Tecan.At.Communication.SIM.Safire3.resources, 3.5.2.0
Tecan.At.Communication.SIM.Safire3Pro, 3.5.2.0
Tecan.At.Communication.SIM.Safire3Pro.resources, 3.5.2.0
Tecan.At.Communication.SIM.SunriseMini, 3.5.2.0
Tecan.At.Communication.SIM.SunriseMini.resources,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Tecan.At.Instrument.Server.resources,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Tecan.At.XFluor.Connect.Reader.resources, 1.12.4.0
Tecan.At.XFluor.Core, 1.12.4.0
Tecan.At.XFluor.Core.resources, 1.12.4.0
Tecan.At.XFluor.Device, 1.12.4.0
Tecan.At.XFluor.Device.AMR, 1.12.4.0
Tecan.At.XFluor.Device.AMRPlus, 1.12.4.0
Tecan.At.XFluor.Device.AMRPlus.resources, 1.12.4.0
Tecan.At.XFluor.Device.GeniosUltra, 1.12.4.0
Tecan.At.XFluor.Device.Reader, 1.12.4.0
Tecan.At.XFluor.Device.resources, 1.12.4.0
Tecan.At.XFluor.Device.Safire3, 1.12.4.0
Tecan.At.XFluor.Device.Safire3Pro, 1.12.4.0
Tecan.At.XFluor.Device.SunriseMini, 1.12.4.0
Tecan.At.XFluor.ExcelOutput, 1.12.4.0
Tecan.At.XFluor.NanoQuant, 1.12.4.0
Tecan.At.XFluor.NanoQuant.resources, 1.12.4.0
Tecan.At.XFluor.ReaderEditor, 1.12.4.0
Tecan.At.XFluor.ReaderEditor.resources, 1.12.4.0
Tecan.At.XFluor.resources, 1.12.4.0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<sst xmlns="http://schemas.openxmlformats.org/spreadsheetml/2006/main" count="173" uniqueCount="114">
  <si>
    <t>Programm: Tecan i-control</t>
  </si>
  <si>
    <t>Tecan i-control , 1.12.4.0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</si>
  <si>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</si>
  <si>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</si>
  <si>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</si>
  <si>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</si>
  <si>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</si>
  <si>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</si>
  <si>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02.07.2024</t>
  </si>
  <si>
    <t>Zeit:</t>
  </si>
  <si>
    <t>14:06:13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</si>
  <si>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</si>
  <si>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</si>
  <si>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</si>
  <si>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</si>
  <si>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</si>
  <si>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</si>
  <si>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</si>
  <si>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</si>
  <si>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</si>
  <si>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</si>
  <si>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</si>
  <si>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</si>
  <si>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</si>
  <si>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</si>
  <si>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</si>
  <si>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</si>
  <si>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</si>
  <si>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</si>
  <si>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</si>
  <si>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Modus</t>
  </si>
  <si>
    <t>Wellenlänge</t>
  </si>
  <si>
    <t>nm</t>
  </si>
  <si>
    <t>Bandbreite</t>
  </si>
  <si>
    <t>Anzahl der Blitze</t>
  </si>
  <si>
    <t>Ruhezeit</t>
  </si>
  <si>
    <t>ms</t>
  </si>
  <si>
    <t>Bereich der Platte</t>
  </si>
  <si>
    <t>A1-C12; D1-E6; E7-E12</t>
  </si>
  <si>
    <t>Startzeit:</t>
  </si>
  <si>
    <t>02.07.2024 14:06:59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</si>
  <si>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</si>
  <si>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</si>
  <si>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</si>
  <si>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</si>
  <si>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</si>
  <si>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</si>
  <si>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</si>
  <si>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</si>
  <si>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</si>
  <si>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</si>
  <si>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</si>
  <si>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</si>
  <si>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</si>
  <si>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</si>
  <si>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</si>
  <si>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</si>
  <si>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</si>
  <si>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</si>
  <si>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</si>
  <si>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</si>
  <si>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</si>
  <si>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</si>
  <si>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</si>
  <si>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</si>
  <si>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</si>
  <si>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</si>
  <si>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</si>
  <si>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</si>
  <si>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</si>
  <si>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</si>
  <si>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</si>
  <si>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</si>
  <si>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</si>
  <si>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</si>
  <si>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</si>
  <si>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</si>
  <si>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</si>
  <si>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</si>
  <si>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</si>
  <si>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</si>
  <si>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</si>
  <si>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</si>
  <si>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</si>
  <si>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</si>
  <si>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</si>
  <si>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</si>
  <si>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</si>
  <si>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</si>
  <si>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</si>
  <si>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</si>
  <si>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</si>
  <si>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</si>
  <si>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</si>
  <si>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</si>
  <si>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</si>
  <si>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</si>
  <si>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</si>
  <si>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Endzeit:</t>
  </si>
  <si>
    <t>02.07.2024 14:37:45</t>
  </si>
  <si>
    <t>For 91133</t>
  </si>
  <si>
    <t>Sample - blank</t>
  </si>
  <si>
    <t>For 91134</t>
  </si>
  <si>
    <t>For 91135</t>
  </si>
  <si>
    <t>For 91136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</si>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</sst>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9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3.7316679954528809E-2</c:v>
                </c:pt>
                <c:pt idx="1">
                  <c:v>5.7366629441579109E-2</c:v>
                </c:pt>
                <c:pt idx="2">
                  <c:v>9.2233359813690186E-2</c:v>
                </c:pt>
                <c:pt idx="3">
                  <c:v>0.11505001783370972</c:v>
                </c:pt>
                <c:pt idx="4">
                  <c:v>0.14025002717971802</c:v>
                </c:pt>
                <c:pt idx="5">
                  <c:v>0.16478333870569872</c:v>
                </c:pt>
                <c:pt idx="6">
                  <c:v>0.19484996795654297</c:v>
                </c:pt>
                <c:pt idx="7">
                  <c:v>0.22358332077662135</c:v>
                </c:pt>
                <c:pt idx="8">
                  <c:v>0.24898330370585131</c:v>
                </c:pt>
                <c:pt idx="9">
                  <c:v>0.27711665630340576</c:v>
                </c:pt>
                <c:pt idx="10">
                  <c:v>0.30231670538584399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2312"/>
        <c:axId val="239451920"/>
      </c:scatterChart>
      <c:valAx>
        <c:axId val="23945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1920"/>
        <c:crosses val="autoZero"/>
        <c:crossBetween val="midCat"/>
      </c:valAx>
      <c:valAx>
        <c:axId val="2394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2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0.1093666752179463</c:v>
                </c:pt>
                <c:pt idx="1">
                  <c:v>0.1917833685874939</c:v>
                </c:pt>
                <c:pt idx="2">
                  <c:v>0.25798332691192627</c:v>
                </c:pt>
                <c:pt idx="3">
                  <c:v>0.34706670045852661</c:v>
                </c:pt>
                <c:pt idx="4">
                  <c:v>0.43946671485900879</c:v>
                </c:pt>
                <c:pt idx="5">
                  <c:v>0.52881666024525953</c:v>
                </c:pt>
                <c:pt idx="6">
                  <c:v>0.61201665798823046</c:v>
                </c:pt>
                <c:pt idx="7">
                  <c:v>0.6837500333786013</c:v>
                </c:pt>
                <c:pt idx="8">
                  <c:v>0.74794995784759544</c:v>
                </c:pt>
                <c:pt idx="9">
                  <c:v>0.80721664428710938</c:v>
                </c:pt>
                <c:pt idx="10">
                  <c:v>0.85596672693888354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5448"/>
        <c:axId val="239452704"/>
      </c:scatterChart>
      <c:valAx>
        <c:axId val="2394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2704"/>
        <c:crosses val="autoZero"/>
        <c:crossBetween val="midCat"/>
      </c:valAx>
      <c:valAx>
        <c:axId val="2394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-0.10638332366943359</c:v>
                </c:pt>
                <c:pt idx="1">
                  <c:v>-7.3383331298828125E-2</c:v>
                </c:pt>
                <c:pt idx="2">
                  <c:v>-7.4866712093353271E-2</c:v>
                </c:pt>
                <c:pt idx="3">
                  <c:v>-5.9216638406117683E-2</c:v>
                </c:pt>
                <c:pt idx="4">
                  <c:v>-3.5849948724110847E-2</c:v>
                </c:pt>
                <c:pt idx="5">
                  <c:v>-7.5333317120869214E-3</c:v>
                </c:pt>
                <c:pt idx="6">
                  <c:v>2.0666639010111565E-2</c:v>
                </c:pt>
                <c:pt idx="7">
                  <c:v>5.1883359750111824E-2</c:v>
                </c:pt>
                <c:pt idx="8">
                  <c:v>7.9016685485839844E-2</c:v>
                </c:pt>
                <c:pt idx="9">
                  <c:v>0.10738335053126002</c:v>
                </c:pt>
                <c:pt idx="10">
                  <c:v>0.13519998391469334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4664"/>
        <c:axId val="239453488"/>
      </c:scatterChart>
      <c:valAx>
        <c:axId val="239454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3488"/>
        <c:crosses val="autoZero"/>
        <c:crossBetween val="midCat"/>
      </c:valAx>
      <c:valAx>
        <c:axId val="2394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Sample</a:t>
            </a:r>
            <a:r>
              <a:rPr lang="en-US" baseline="0"/>
              <a:t> 91136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Blank)'!$N$49:$N$59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Blank)'!$O$49:$O$59</c:f>
              <c:numCache>
                <c:formatCode>General</c:formatCode>
                <c:ptCount val="11"/>
                <c:pt idx="0">
                  <c:v>6.0666640599568833E-2</c:v>
                </c:pt>
                <c:pt idx="1">
                  <c:v>7.7233354250590081E-2</c:v>
                </c:pt>
                <c:pt idx="2">
                  <c:v>8.3883285522460938E-2</c:v>
                </c:pt>
                <c:pt idx="3">
                  <c:v>0.10536670684814453</c:v>
                </c:pt>
                <c:pt idx="4">
                  <c:v>0.12354995807011915</c:v>
                </c:pt>
                <c:pt idx="5">
                  <c:v>0.1496666272481284</c:v>
                </c:pt>
                <c:pt idx="6">
                  <c:v>0.17321668068567919</c:v>
                </c:pt>
                <c:pt idx="7">
                  <c:v>0.1970333456993103</c:v>
                </c:pt>
                <c:pt idx="8">
                  <c:v>0.22025001049041748</c:v>
                </c:pt>
                <c:pt idx="9">
                  <c:v>0.23675000667572021</c:v>
                </c:pt>
                <c:pt idx="10">
                  <c:v>0.25103326638539625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53880"/>
        <c:axId val="239455840"/>
      </c:scatterChart>
      <c:valAx>
        <c:axId val="23945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5840"/>
        <c:crosses val="autoZero"/>
        <c:crossBetween val="midCat"/>
      </c:valAx>
      <c:valAx>
        <c:axId val="2394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5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NC and standard'!$B$15:$B$20</c:f>
              <c:numCache>
                <c:formatCode>General</c:formatCode>
                <c:ptCount val="6"/>
                <c:pt idx="0">
                  <c:v>3.9550000801682472E-2</c:v>
                </c:pt>
                <c:pt idx="1">
                  <c:v>0.33505000174045563</c:v>
                </c:pt>
                <c:pt idx="2">
                  <c:v>0.66110000014305115</c:v>
                </c:pt>
                <c:pt idx="3">
                  <c:v>0.95669999718666077</c:v>
                </c:pt>
                <c:pt idx="4">
                  <c:v>1.2691499590873718</c:v>
                </c:pt>
                <c:pt idx="5">
                  <c:v>1.3672000169754028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7305864"/>
        <c:axId val="296046064"/>
      </c:scatterChart>
      <c:valAx>
        <c:axId val="2373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6064"/>
        <c:crosses val="autoZero"/>
        <c:crossBetween val="midCat"/>
      </c:valAx>
      <c:valAx>
        <c:axId val="29604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05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NC and standard'!$N$22:$N$32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NC and standard'!$O$22:$O$32</c:f>
              <c:numCache>
                <c:formatCode>General</c:formatCode>
                <c:ptCount val="11"/>
                <c:pt idx="0">
                  <c:v>5.6499999016523361E-2</c:v>
                </c:pt>
                <c:pt idx="1">
                  <c:v>5.8383333186308541E-2</c:v>
                </c:pt>
                <c:pt idx="2">
                  <c:v>5.884999968111515E-2</c:v>
                </c:pt>
                <c:pt idx="3">
                  <c:v>5.8733333523074784E-2</c:v>
                </c:pt>
                <c:pt idx="4">
                  <c:v>5.9100000187754631E-2</c:v>
                </c:pt>
                <c:pt idx="5">
                  <c:v>5.9349999452630676E-2</c:v>
                </c:pt>
                <c:pt idx="6">
                  <c:v>5.9849999845027924E-2</c:v>
                </c:pt>
                <c:pt idx="7">
                  <c:v>6.0166665663321815E-2</c:v>
                </c:pt>
                <c:pt idx="8">
                  <c:v>6.0616666451096535E-2</c:v>
                </c:pt>
                <c:pt idx="9">
                  <c:v>6.1150000120202698E-2</c:v>
                </c:pt>
                <c:pt idx="10">
                  <c:v>6.1433333282669388E-2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044104"/>
        <c:axId val="296043320"/>
      </c:scatterChart>
      <c:valAx>
        <c:axId val="2960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3320"/>
        <c:crosses val="autoZero"/>
        <c:crossBetween val="midCat"/>
      </c:valAx>
      <c:valAx>
        <c:axId val="2960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04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274320</xdr:colOff>
      <xdr:row>1</xdr:row>
      <xdr:rowOff>22860</xdr:rowOff>
    </xdr:from>
    <xdr:to>
      <xdr:col>21</xdr:col>
      <xdr:colOff>91440</xdr:colOff>
      <xdr:row>16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16</xdr:row>
      <xdr:rowOff>30480</xdr:rowOff>
    </xdr:from>
    <xdr:to>
      <xdr:col>21</xdr:col>
      <xdr:colOff>99060</xdr:colOff>
      <xdr:row>31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281940</xdr:colOff>
      <xdr:row>31</xdr:row>
      <xdr:rowOff>68580</xdr:rowOff>
    </xdr:from>
    <xdr:to>
      <xdr:col>21</xdr:col>
      <xdr:colOff>99060</xdr:colOff>
      <xdr:row>46</xdr:row>
      <xdr:rowOff>68580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304800</xdr:colOff>
      <xdr:row>46</xdr:row>
      <xdr:rowOff>152400</xdr:rowOff>
    </xdr:from>
    <xdr:to>
      <xdr:col>21</xdr:col>
      <xdr:colOff>121920</xdr:colOff>
      <xdr:row>61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1</xdr:row>
      <xdr:rowOff>60960</xdr:rowOff>
    </xdr:from>
    <xdr:to>
      <xdr:col>21</xdr:col>
      <xdr:colOff>289560</xdr:colOff>
      <xdr:row>16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251460</xdr:colOff>
      <xdr:row>18</xdr:row>
      <xdr:rowOff>22860</xdr:rowOff>
    </xdr:from>
    <xdr:to>
      <xdr:col>22</xdr:col>
      <xdr:colOff>556260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96"/>
  <sheetViews>
    <sheetView topLeftCell="A59" workbookViewId="0">
      <selection activeCell="A63" sqref="A63:L68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</v>
      </c>
    </row>
    <row r="2" spans="1:12" x14ac:dyDescent="0.3">
      <c r="A2" t="s">
        <v>2</v>
      </c>
      <c r="E2" t="s">
        <v>3</v>
      </c>
      <c r="I2" t="s">
        <v>4</v>
      </c>
    </row>
    <row r="3" spans="1:12" x14ac:dyDescent="0.3">
      <c r="A3" t="s">
        <v>5</v>
      </c>
      <c r="E3" t="s">
        <v>6</v>
      </c>
    </row>
    <row r="5" spans="1:12" x14ac:dyDescent="0.3">
      <c r="A5" t="s">
        <v>7</v>
      </c>
      <c r="B5" t="s">
        <v>8</v>
      </c>
    </row>
    <row r="6" spans="1:12" x14ac:dyDescent="0.3">
      <c r="A6" t="s">
        <v>9</v>
      </c>
      <c r="B6" s="1" t="s">
        <v>10</v>
      </c>
    </row>
    <row r="9" spans="1:12" x14ac:dyDescent="0.3">
      <c r="A9" t="s">
        <v>11</v>
      </c>
      <c r="E9" t="s">
        <v>12</v>
      </c>
    </row>
    <row r="10" spans="1:12" x14ac:dyDescent="0.3">
      <c r="A10" t="s">
        <v>13</v>
      </c>
      <c r="E10" t="s">
        <v>14</v>
      </c>
    </row>
    <row r="11" spans="1:12" x14ac:dyDescent="0.3">
      <c r="A11" t="s">
        <v>15</v>
      </c>
      <c r="E11" t="s">
        <v>16</v>
      </c>
    </row>
    <row r="12" spans="1:12" x14ac:dyDescent="0.3">
      <c r="A12" t="s">
        <v>17</v>
      </c>
    </row>
    <row r="14" spans="1:12" x14ac:dyDescent="0.3">
      <c r="A14" s="2" t="s">
        <v>18</v>
      </c>
      <c r="B14" s="2"/>
      <c r="C14" s="2"/>
      <c r="D14" s="2"/>
      <c r="E14" s="2" t="s">
        <v>19</v>
      </c>
      <c r="F14" s="2" t="s">
        <v>20</v>
      </c>
      <c r="G14" s="2"/>
      <c r="H14" s="2"/>
      <c r="I14" s="2"/>
      <c r="J14" s="2"/>
      <c r="K14" s="2"/>
      <c r="L14" s="2"/>
    </row>
    <row r="16" spans="1:12" x14ac:dyDescent="0.3">
      <c r="A16" s="2" t="s">
        <v>21</v>
      </c>
      <c r="B16" s="2"/>
      <c r="C16" s="2"/>
      <c r="D16" s="2"/>
      <c r="E16" s="2" t="s">
        <v>22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26</v>
      </c>
    </row>
    <row r="24" spans="1:12" x14ac:dyDescent="0.3">
      <c r="A24" t="s">
        <v>27</v>
      </c>
    </row>
    <row r="25" spans="1:12" x14ac:dyDescent="0.3">
      <c r="A25" t="s">
        <v>28</v>
      </c>
      <c r="E25" s="3">
        <v>2.0833333333333332E-2</v>
      </c>
    </row>
    <row r="26" spans="1:12" x14ac:dyDescent="0.3">
      <c r="A26" t="s">
        <v>29</v>
      </c>
      <c r="E26" s="3">
        <v>2.0833333333333333E-3</v>
      </c>
    </row>
    <row r="27" spans="1:12" x14ac:dyDescent="0.3">
      <c r="A27" t="s">
        <v>30</v>
      </c>
      <c r="E27" t="s">
        <v>25</v>
      </c>
    </row>
    <row r="28" spans="1:12" x14ac:dyDescent="0.3">
      <c r="A28" t="s">
        <v>31</v>
      </c>
      <c r="E28">
        <v>414</v>
      </c>
      <c r="F28" t="s">
        <v>32</v>
      </c>
    </row>
    <row r="29" spans="1:12" x14ac:dyDescent="0.3">
      <c r="A29" t="s">
        <v>33</v>
      </c>
      <c r="E29">
        <v>9</v>
      </c>
      <c r="F29" t="s">
        <v>32</v>
      </c>
    </row>
    <row r="30" spans="1:12" x14ac:dyDescent="0.3">
      <c r="A30" t="s">
        <v>34</v>
      </c>
      <c r="E30">
        <v>25</v>
      </c>
    </row>
    <row r="31" spans="1:12" x14ac:dyDescent="0.3">
      <c r="A31" t="s">
        <v>35</v>
      </c>
      <c r="E31">
        <v>0</v>
      </c>
      <c r="F31" t="s">
        <v>36</v>
      </c>
    </row>
    <row r="32" spans="1:12" x14ac:dyDescent="0.3">
      <c r="A32" t="s">
        <v>37</v>
      </c>
      <c r="E32" t="s">
        <v>38</v>
      </c>
    </row>
    <row r="33" spans="1:12" x14ac:dyDescent="0.3">
      <c r="A33" t="s">
        <v>39</v>
      </c>
      <c r="B33" s="1" t="s">
        <v>40</v>
      </c>
    </row>
    <row r="36" spans="1:12" x14ac:dyDescent="0.3">
      <c r="A36" s="4" t="s">
        <v>41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</row>
    <row r="37" spans="1:12" x14ac:dyDescent="0.3">
      <c r="A37" s="4" t="s">
        <v>42</v>
      </c>
      <c r="B37">
        <v>0</v>
      </c>
      <c r="C37">
        <v>180</v>
      </c>
      <c r="D37">
        <v>360</v>
      </c>
      <c r="E37">
        <v>540</v>
      </c>
      <c r="F37">
        <v>720</v>
      </c>
      <c r="G37">
        <v>900</v>
      </c>
      <c r="H37">
        <v>1080</v>
      </c>
      <c r="I37">
        <v>1260</v>
      </c>
      <c r="J37">
        <v>1440</v>
      </c>
      <c r="K37">
        <v>1620</v>
      </c>
      <c r="L37">
        <v>1800</v>
      </c>
    </row>
    <row r="38" spans="1:12" x14ac:dyDescent="0.3">
      <c r="A38" s="4" t="s">
        <v>43</v>
      </c>
      <c r="B38">
        <v>29.5</v>
      </c>
      <c r="C38">
        <v>30.4</v>
      </c>
      <c r="D38">
        <v>30.1</v>
      </c>
      <c r="E38">
        <v>30.2</v>
      </c>
      <c r="F38">
        <v>30.4</v>
      </c>
      <c r="G38">
        <v>30.4</v>
      </c>
      <c r="H38">
        <v>30.2</v>
      </c>
      <c r="I38">
        <v>30.3</v>
      </c>
      <c r="J38">
        <v>30.3</v>
      </c>
      <c r="K38">
        <v>30.2</v>
      </c>
      <c r="L38">
        <v>30.1</v>
      </c>
    </row>
    <row r="39" spans="1:12" x14ac:dyDescent="0.3">
      <c r="A39" s="4" t="s">
        <v>44</v>
      </c>
      <c r="B39">
        <v>3.9500001817941666E-2</v>
      </c>
      <c r="C39">
        <v>3.970000147819519E-2</v>
      </c>
      <c r="D39">
        <v>3.9500001817941666E-2</v>
      </c>
      <c r="E39">
        <v>3.9599999785423279E-2</v>
      </c>
      <c r="F39">
        <v>3.9299998432397842E-2</v>
      </c>
      <c r="G39">
        <v>3.9299998432397842E-2</v>
      </c>
      <c r="H39">
        <v>3.9299998432397842E-2</v>
      </c>
      <c r="I39">
        <v>3.9200000464916229E-2</v>
      </c>
      <c r="J39">
        <v>3.9400000125169754E-2</v>
      </c>
      <c r="K39">
        <v>3.9299998432397842E-2</v>
      </c>
      <c r="L39">
        <v>3.9299998432397842E-2</v>
      </c>
    </row>
    <row r="40" spans="1:12" x14ac:dyDescent="0.3">
      <c r="A40" s="4" t="s">
        <v>45</v>
      </c>
      <c r="B40">
        <v>0.3375999927520752</v>
      </c>
      <c r="C40">
        <v>0.3375999927520752</v>
      </c>
      <c r="D40">
        <v>0.33739998936653137</v>
      </c>
      <c r="E40">
        <v>0.33719998598098755</v>
      </c>
      <c r="F40">
        <v>0.33669999241828918</v>
      </c>
      <c r="G40">
        <v>0.33649998903274536</v>
      </c>
      <c r="H40">
        <v>0.33579999208450317</v>
      </c>
      <c r="I40">
        <v>0.33579999208450317</v>
      </c>
      <c r="J40">
        <v>0.33550000190734863</v>
      </c>
      <c r="K40">
        <v>0.33529999852180481</v>
      </c>
      <c r="L40">
        <v>0.33500000834465027</v>
      </c>
    </row>
    <row r="41" spans="1:12" x14ac:dyDescent="0.3">
      <c r="A41" s="4" t="s">
        <v>46</v>
      </c>
      <c r="B41">
        <v>0.66769999265670776</v>
      </c>
      <c r="C41">
        <v>0.66850000619888306</v>
      </c>
      <c r="D41">
        <v>0.66839998960494995</v>
      </c>
      <c r="E41">
        <v>0.6689000129699707</v>
      </c>
      <c r="F41">
        <v>0.66869997978210449</v>
      </c>
      <c r="G41">
        <v>0.6679999828338623</v>
      </c>
      <c r="H41">
        <v>0.66759997606277466</v>
      </c>
      <c r="I41">
        <v>0.66740000247955322</v>
      </c>
      <c r="J41">
        <v>0.66680002212524414</v>
      </c>
      <c r="K41">
        <v>0.66610002517700195</v>
      </c>
      <c r="L41">
        <v>0.66579997539520264</v>
      </c>
    </row>
    <row r="42" spans="1:12" x14ac:dyDescent="0.3">
      <c r="A42" s="4" t="s">
        <v>47</v>
      </c>
      <c r="B42">
        <v>0.95099997520446777</v>
      </c>
      <c r="C42">
        <v>0.95260000228881836</v>
      </c>
      <c r="D42">
        <v>0.95249998569488525</v>
      </c>
      <c r="E42">
        <v>0.95310002565383911</v>
      </c>
      <c r="F42">
        <v>0.95319998264312744</v>
      </c>
      <c r="G42">
        <v>0.95279997587203979</v>
      </c>
      <c r="H42">
        <v>0.95200002193450928</v>
      </c>
      <c r="I42">
        <v>0.95160001516342163</v>
      </c>
      <c r="J42">
        <v>0.95069998502731323</v>
      </c>
      <c r="K42">
        <v>0.95069998502731323</v>
      </c>
      <c r="L42">
        <v>0.94980001449584961</v>
      </c>
    </row>
    <row r="43" spans="1:12" x14ac:dyDescent="0.3">
      <c r="A43" s="4" t="s">
        <v>48</v>
      </c>
      <c r="B43">
        <v>1.2727999687194824</v>
      </c>
      <c r="C43">
        <v>1.273900032043457</v>
      </c>
      <c r="D43">
        <v>1.274899959564209</v>
      </c>
      <c r="E43">
        <v>1.2757999897003174</v>
      </c>
      <c r="F43">
        <v>1.2771999835968018</v>
      </c>
      <c r="G43">
        <v>1.2768000364303589</v>
      </c>
      <c r="H43">
        <v>1.2762999534606934</v>
      </c>
      <c r="I43">
        <v>1.2769999504089355</v>
      </c>
      <c r="J43">
        <v>1.2760000228881836</v>
      </c>
      <c r="K43">
        <v>1.2761000394821167</v>
      </c>
      <c r="L43">
        <v>1.2750999927520752</v>
      </c>
    </row>
    <row r="44" spans="1:12" x14ac:dyDescent="0.3">
      <c r="A44" s="4" t="s">
        <v>49</v>
      </c>
      <c r="B44">
        <v>1.3858000040054321</v>
      </c>
      <c r="C44">
        <v>1.3870999813079834</v>
      </c>
      <c r="D44">
        <v>1.388700008392334</v>
      </c>
      <c r="E44">
        <v>1.3889000415802002</v>
      </c>
      <c r="F44">
        <v>1.3904000520706177</v>
      </c>
      <c r="G44">
        <v>1.3889000415802002</v>
      </c>
      <c r="H44">
        <v>1.3894000053405762</v>
      </c>
      <c r="I44">
        <v>1.3880000114440918</v>
      </c>
      <c r="J44">
        <v>1.3890000581741333</v>
      </c>
      <c r="K44">
        <v>1.3874000310897827</v>
      </c>
      <c r="L44">
        <v>1.3866000175476074</v>
      </c>
    </row>
    <row r="45" spans="1:12" x14ac:dyDescent="0.3">
      <c r="A45" s="4" t="s">
        <v>50</v>
      </c>
      <c r="B45">
        <v>3.9599999785423279E-2</v>
      </c>
      <c r="C45">
        <v>3.9200000464916229E-2</v>
      </c>
      <c r="D45">
        <v>3.9299998432397842E-2</v>
      </c>
      <c r="E45">
        <v>3.9200000464916229E-2</v>
      </c>
      <c r="F45">
        <v>3.9200000464916229E-2</v>
      </c>
      <c r="G45">
        <v>3.9200000464916229E-2</v>
      </c>
      <c r="H45">
        <v>3.9200000464916229E-2</v>
      </c>
      <c r="I45">
        <v>3.9400000125169754E-2</v>
      </c>
      <c r="J45">
        <v>3.9500001817941666E-2</v>
      </c>
      <c r="K45">
        <v>3.9200000464916229E-2</v>
      </c>
      <c r="L45">
        <v>3.9299998432397842E-2</v>
      </c>
    </row>
    <row r="46" spans="1:12" x14ac:dyDescent="0.3">
      <c r="A46" s="4" t="s">
        <v>51</v>
      </c>
      <c r="B46">
        <v>0.33250001072883606</v>
      </c>
      <c r="C46">
        <v>0.33309999108314514</v>
      </c>
      <c r="D46">
        <v>0.33199998736381531</v>
      </c>
      <c r="E46">
        <v>0.33190000057220459</v>
      </c>
      <c r="F46">
        <v>0.33169999718666077</v>
      </c>
      <c r="G46">
        <v>0.33180001378059387</v>
      </c>
      <c r="H46">
        <v>0.33199998736381531</v>
      </c>
      <c r="I46">
        <v>0.33070001006126404</v>
      </c>
      <c r="J46">
        <v>0.32980000972747803</v>
      </c>
      <c r="K46">
        <v>0.33689999580383301</v>
      </c>
      <c r="L46">
        <v>0.33700001239776611</v>
      </c>
    </row>
    <row r="47" spans="1:12" x14ac:dyDescent="0.3">
      <c r="A47" s="4" t="s">
        <v>52</v>
      </c>
      <c r="B47">
        <v>0.65450000762939453</v>
      </c>
      <c r="C47">
        <v>0.65369999408721924</v>
      </c>
      <c r="D47">
        <v>0.65439999103546143</v>
      </c>
      <c r="E47">
        <v>0.65490001440048218</v>
      </c>
      <c r="F47">
        <v>0.65469998121261597</v>
      </c>
      <c r="G47">
        <v>0.65450000762939453</v>
      </c>
      <c r="H47">
        <v>0.65429997444152832</v>
      </c>
      <c r="I47">
        <v>0.65399998426437378</v>
      </c>
      <c r="J47">
        <v>0.65329998731613159</v>
      </c>
      <c r="K47">
        <v>0.65310001373291016</v>
      </c>
      <c r="L47">
        <v>0.6525999903678894</v>
      </c>
    </row>
    <row r="48" spans="1:12" x14ac:dyDescent="0.3">
      <c r="A48" s="4" t="s">
        <v>53</v>
      </c>
      <c r="B48">
        <v>0.96240001916885376</v>
      </c>
      <c r="C48">
        <v>0.96210002899169922</v>
      </c>
      <c r="D48">
        <v>0.96310001611709595</v>
      </c>
      <c r="E48">
        <v>0.96340000629425049</v>
      </c>
      <c r="F48">
        <v>0.96310001611709595</v>
      </c>
      <c r="G48">
        <v>0.9627000093460083</v>
      </c>
      <c r="H48">
        <v>0.96189999580383301</v>
      </c>
      <c r="I48">
        <v>0.96130001544952393</v>
      </c>
      <c r="J48">
        <v>0.96170002222061157</v>
      </c>
      <c r="K48">
        <v>0.96050000190734863</v>
      </c>
      <c r="L48">
        <v>0.9593999981880188</v>
      </c>
    </row>
    <row r="49" spans="1:12" x14ac:dyDescent="0.3">
      <c r="A49" s="4" t="s">
        <v>54</v>
      </c>
      <c r="B49">
        <v>1.2654999494552612</v>
      </c>
      <c r="C49">
        <v>1.2657999992370605</v>
      </c>
      <c r="D49">
        <v>1.2666000127792358</v>
      </c>
      <c r="E49">
        <v>1.2661000490188599</v>
      </c>
      <c r="F49">
        <v>1.2655999660491943</v>
      </c>
      <c r="G49">
        <v>1.264799952507019</v>
      </c>
      <c r="H49">
        <v>1.2648999691009521</v>
      </c>
      <c r="I49">
        <v>1.2648999691009521</v>
      </c>
      <c r="J49">
        <v>1.2655999660491943</v>
      </c>
      <c r="K49">
        <v>1.263700008392334</v>
      </c>
      <c r="L49">
        <v>1.2617000341415405</v>
      </c>
    </row>
    <row r="50" spans="1:12" x14ac:dyDescent="0.3">
      <c r="A50" s="4" t="s">
        <v>55</v>
      </c>
      <c r="B50">
        <v>1.3486000299453735</v>
      </c>
      <c r="C50">
        <v>1.3492000102996826</v>
      </c>
      <c r="D50">
        <v>1.3494000434875488</v>
      </c>
      <c r="E50">
        <v>1.3489999771118164</v>
      </c>
      <c r="F50">
        <v>1.3492000102996826</v>
      </c>
      <c r="G50">
        <v>1.3486000299453735</v>
      </c>
      <c r="H50">
        <v>1.348099946975708</v>
      </c>
      <c r="I50">
        <v>1.3471000194549561</v>
      </c>
      <c r="J50">
        <v>1.346500039100647</v>
      </c>
      <c r="K50">
        <v>1.3454999923706055</v>
      </c>
      <c r="L50">
        <v>1.3429000377655029</v>
      </c>
    </row>
    <row r="51" spans="1:12" x14ac:dyDescent="0.3">
      <c r="A51" s="4" t="s">
        <v>56</v>
      </c>
      <c r="B51">
        <v>1.3466999530792236</v>
      </c>
      <c r="C51">
        <v>1.3638999462127686</v>
      </c>
      <c r="D51">
        <v>1.3939000368118286</v>
      </c>
      <c r="E51">
        <v>1.4140000343322754</v>
      </c>
      <c r="F51">
        <v>1.4414999485015869</v>
      </c>
      <c r="G51">
        <v>1.4708000421524048</v>
      </c>
      <c r="H51">
        <v>1.5049999952316284</v>
      </c>
      <c r="I51">
        <v>1.5374000072479248</v>
      </c>
      <c r="J51">
        <v>1.5623999834060669</v>
      </c>
      <c r="K51">
        <v>1.5951999425888062</v>
      </c>
      <c r="L51">
        <v>1.6201000213623047</v>
      </c>
    </row>
    <row r="52" spans="1:12" x14ac:dyDescent="0.3">
      <c r="A52" s="4" t="s">
        <v>57</v>
      </c>
      <c r="B52">
        <v>1.1188000440597534</v>
      </c>
      <c r="C52">
        <v>1.1277999877929687</v>
      </c>
      <c r="D52">
        <v>1.1473000049591064</v>
      </c>
      <c r="E52">
        <v>1.1747000217437744</v>
      </c>
      <c r="F52">
        <v>1.198699951171875</v>
      </c>
      <c r="G52">
        <v>1.2236000299453735</v>
      </c>
      <c r="H52">
        <v>1.2533999681472778</v>
      </c>
      <c r="I52">
        <v>1.2827999591827393</v>
      </c>
      <c r="J52">
        <v>1.3023999929428101</v>
      </c>
      <c r="K52">
        <v>1.32669997215271</v>
      </c>
      <c r="L52">
        <v>1.3463000059127808</v>
      </c>
    </row>
    <row r="53" spans="1:12" x14ac:dyDescent="0.3">
      <c r="A53" s="4" t="s">
        <v>58</v>
      </c>
      <c r="B53">
        <v>1.2692999839782715</v>
      </c>
      <c r="C53">
        <v>1.2775000333786011</v>
      </c>
      <c r="D53">
        <v>1.2913000583648682</v>
      </c>
      <c r="E53">
        <v>1.3063000440597534</v>
      </c>
      <c r="F53">
        <v>1.3388999700546265</v>
      </c>
      <c r="G53">
        <v>1.3671000003814697</v>
      </c>
      <c r="H53">
        <v>1.3952000141143799</v>
      </c>
      <c r="I53">
        <v>1.4200999736785889</v>
      </c>
      <c r="J53">
        <v>1.4450000524520874</v>
      </c>
      <c r="K53">
        <v>1.4714000225067139</v>
      </c>
      <c r="L53">
        <v>1.4982000589370728</v>
      </c>
    </row>
    <row r="54" spans="1:12" x14ac:dyDescent="0.3">
      <c r="A54" s="4" t="s">
        <v>59</v>
      </c>
      <c r="B54">
        <v>1.0886000394821167</v>
      </c>
      <c r="C54">
        <v>1.1079000234603882</v>
      </c>
      <c r="D54">
        <v>1.1277999877929687</v>
      </c>
      <c r="E54">
        <v>1.1455999612808228</v>
      </c>
      <c r="F54">
        <v>1.1805000305175781</v>
      </c>
      <c r="G54">
        <v>1.205299973487854</v>
      </c>
      <c r="H54">
        <v>1.2332999706268311</v>
      </c>
      <c r="I54">
        <v>1.256600022315979</v>
      </c>
      <c r="J54">
        <v>1.2785999774932861</v>
      </c>
      <c r="K54">
        <v>1.3027000427246094</v>
      </c>
      <c r="L54">
        <v>1.3249000310897827</v>
      </c>
    </row>
    <row r="55" spans="1:12" x14ac:dyDescent="0.3">
      <c r="A55" s="4" t="s">
        <v>60</v>
      </c>
      <c r="B55">
        <v>1.0405000448226929</v>
      </c>
      <c r="C55">
        <v>1.0674999952316284</v>
      </c>
      <c r="D55">
        <v>1.0789999961853027</v>
      </c>
      <c r="E55">
        <v>1.0968999862670898</v>
      </c>
      <c r="F55">
        <v>1.1239000558853149</v>
      </c>
      <c r="G55">
        <v>1.1435999870300293</v>
      </c>
      <c r="H55">
        <v>1.1743999719619751</v>
      </c>
      <c r="I55">
        <v>1.2035000324249268</v>
      </c>
      <c r="J55">
        <v>1.2302999496459961</v>
      </c>
      <c r="K55">
        <v>1.2621999979019165</v>
      </c>
      <c r="L55">
        <v>1.2907999753952026</v>
      </c>
    </row>
    <row r="56" spans="1:12" x14ac:dyDescent="0.3">
      <c r="A56" s="4" t="s">
        <v>61</v>
      </c>
      <c r="B56">
        <v>1.193600058555603</v>
      </c>
      <c r="C56">
        <v>1.2145999670028687</v>
      </c>
      <c r="D56">
        <v>1.2323000431060791</v>
      </c>
      <c r="E56">
        <v>1.2568000555038452</v>
      </c>
      <c r="F56">
        <v>1.2785999774932861</v>
      </c>
      <c r="G56">
        <v>1.3086999654769897</v>
      </c>
      <c r="H56">
        <v>1.3411999940872192</v>
      </c>
      <c r="I56">
        <v>1.3732999563217163</v>
      </c>
      <c r="J56">
        <v>1.4093999862670898</v>
      </c>
      <c r="K56">
        <v>1.4414999485015869</v>
      </c>
      <c r="L56">
        <v>1.4723999500274658</v>
      </c>
    </row>
    <row r="57" spans="1:12" x14ac:dyDescent="0.3">
      <c r="A57" s="4" t="s">
        <v>62</v>
      </c>
      <c r="B57">
        <v>1.5970000028610229</v>
      </c>
      <c r="C57">
        <v>1.6538000106811523</v>
      </c>
      <c r="D57">
        <v>1.721500039100647</v>
      </c>
      <c r="E57">
        <v>1.7818000316619873</v>
      </c>
      <c r="F57">
        <v>1.8404999971389771</v>
      </c>
      <c r="G57">
        <v>1.9067000150680542</v>
      </c>
      <c r="H57">
        <v>1.9775999784469604</v>
      </c>
      <c r="I57">
        <v>2.0353999137878418</v>
      </c>
      <c r="J57">
        <v>2.0922999382019043</v>
      </c>
      <c r="K57">
        <v>2.1424999237060547</v>
      </c>
      <c r="L57">
        <v>2.2002999782562256</v>
      </c>
    </row>
    <row r="58" spans="1:12" x14ac:dyDescent="0.3">
      <c r="A58" s="4" t="s">
        <v>63</v>
      </c>
      <c r="B58">
        <v>1.4889999628067017</v>
      </c>
      <c r="C58">
        <v>1.5605000257492065</v>
      </c>
      <c r="D58">
        <v>1.6470999717712402</v>
      </c>
      <c r="E58">
        <v>1.7347999811172485</v>
      </c>
      <c r="F58">
        <v>1.8170000314712524</v>
      </c>
      <c r="G58">
        <v>1.8933000564575195</v>
      </c>
      <c r="H58">
        <v>1.9716999530792236</v>
      </c>
      <c r="I58">
        <v>2.0445001125335693</v>
      </c>
      <c r="J58">
        <v>2.0978000164031982</v>
      </c>
      <c r="K58">
        <v>2.1568999290466309</v>
      </c>
      <c r="L58">
        <v>2.2137000560760498</v>
      </c>
    </row>
    <row r="59" spans="1:12" x14ac:dyDescent="0.3">
      <c r="A59" s="4" t="s">
        <v>64</v>
      </c>
      <c r="B59">
        <v>1.6002999544143677</v>
      </c>
      <c r="C59">
        <v>1.6543999910354614</v>
      </c>
      <c r="D59">
        <v>1.7150000333786011</v>
      </c>
      <c r="E59">
        <v>1.7843999862670898</v>
      </c>
      <c r="F59">
        <v>1.8537000417709351</v>
      </c>
      <c r="G59">
        <v>1.9273999929428101</v>
      </c>
      <c r="H59">
        <v>1.9930000305175781</v>
      </c>
      <c r="I59">
        <v>2.0506000518798828</v>
      </c>
      <c r="J59">
        <v>2.1082999706268311</v>
      </c>
      <c r="K59">
        <v>2.1675000190734863</v>
      </c>
      <c r="L59">
        <v>2.2239000797271729</v>
      </c>
    </row>
    <row r="60" spans="1:12" x14ac:dyDescent="0.3">
      <c r="A60" s="4" t="s">
        <v>65</v>
      </c>
      <c r="B60">
        <v>1.7043999433517456</v>
      </c>
      <c r="C60">
        <v>1.7605999708175659</v>
      </c>
      <c r="D60">
        <v>1.8244999647140503</v>
      </c>
      <c r="E60">
        <v>1.9020999670028687</v>
      </c>
      <c r="F60">
        <v>1.9837000370025635</v>
      </c>
      <c r="G60">
        <v>2.0697000026702881</v>
      </c>
      <c r="H60">
        <v>2.1484000682830811</v>
      </c>
      <c r="I60">
        <v>2.226099967956543</v>
      </c>
      <c r="J60">
        <v>2.301800012588501</v>
      </c>
      <c r="K60">
        <v>2.3750998973846436</v>
      </c>
      <c r="L60">
        <v>2.437000036239624</v>
      </c>
    </row>
    <row r="61" spans="1:12" x14ac:dyDescent="0.3">
      <c r="A61" s="4" t="s">
        <v>66</v>
      </c>
      <c r="B61">
        <v>1.7036000490188599</v>
      </c>
      <c r="C61">
        <v>1.7683000564575195</v>
      </c>
      <c r="D61">
        <v>1.8616000413894653</v>
      </c>
      <c r="E61">
        <v>1.9616999626159668</v>
      </c>
      <c r="F61">
        <v>2.0625</v>
      </c>
      <c r="G61">
        <v>2.1710999011993408</v>
      </c>
      <c r="H61">
        <v>2.2528998851776123</v>
      </c>
      <c r="I61">
        <v>2.3389999866485596</v>
      </c>
      <c r="J61">
        <v>2.4182999134063721</v>
      </c>
      <c r="K61">
        <v>2.4890000820159912</v>
      </c>
      <c r="L61">
        <v>2.5506000518798828</v>
      </c>
    </row>
    <row r="62" spans="1:12" x14ac:dyDescent="0.3">
      <c r="A62" s="4" t="s">
        <v>67</v>
      </c>
      <c r="B62">
        <v>1.5771000385284424</v>
      </c>
      <c r="C62">
        <v>1.6417000293731689</v>
      </c>
      <c r="D62">
        <v>1.7081999778747559</v>
      </c>
      <c r="E62">
        <v>1.832800030708313</v>
      </c>
      <c r="F62">
        <v>1.9694000482559204</v>
      </c>
      <c r="G62">
        <v>2.0871000289916992</v>
      </c>
      <c r="H62">
        <v>2.1916999816894531</v>
      </c>
      <c r="I62">
        <v>2.2827000617980957</v>
      </c>
      <c r="J62">
        <v>2.3545999526977539</v>
      </c>
      <c r="K62">
        <v>2.3991000652313232</v>
      </c>
      <c r="L62">
        <v>2.4156999588012695</v>
      </c>
    </row>
    <row r="63" spans="1:12" x14ac:dyDescent="0.3">
      <c r="A63" s="4" t="s">
        <v>68</v>
      </c>
      <c r="B63">
        <v>1.3559000492095947</v>
      </c>
      <c r="C63">
        <v>1.371999979019165</v>
      </c>
      <c r="D63">
        <v>1.3855999708175659</v>
      </c>
      <c r="E63">
        <v>1.4004000425338745</v>
      </c>
      <c r="F63">
        <v>1.4185999631881714</v>
      </c>
      <c r="G63">
        <v>1.4558000564575195</v>
      </c>
      <c r="H63">
        <v>1.4854999780654907</v>
      </c>
      <c r="I63">
        <v>1.5167000293731689</v>
      </c>
      <c r="J63">
        <v>1.5465999841690063</v>
      </c>
      <c r="K63">
        <v>1.5752999782562256</v>
      </c>
      <c r="L63">
        <v>1.604200005531311</v>
      </c>
    </row>
    <row r="64" spans="1:12" x14ac:dyDescent="0.3">
      <c r="A64" s="4" t="s">
        <v>69</v>
      </c>
      <c r="B64">
        <v>1.353600025177002</v>
      </c>
      <c r="C64">
        <v>1.3799999952316284</v>
      </c>
      <c r="D64">
        <v>1.4078999757766724</v>
      </c>
      <c r="E64">
        <v>1.4206999540328979</v>
      </c>
      <c r="F64">
        <v>1.450700044631958</v>
      </c>
      <c r="G64">
        <v>1.4759999513626099</v>
      </c>
      <c r="H64">
        <v>1.4993000030517578</v>
      </c>
      <c r="I64">
        <v>1.5245000123977661</v>
      </c>
      <c r="J64">
        <v>1.5494999885559082</v>
      </c>
      <c r="K64">
        <v>1.5750000476837158</v>
      </c>
      <c r="L64">
        <v>1.6008000373840332</v>
      </c>
    </row>
    <row r="65" spans="1:12" x14ac:dyDescent="0.3">
      <c r="A65" s="4" t="s">
        <v>70</v>
      </c>
      <c r="B65">
        <v>1.3707000017166138</v>
      </c>
      <c r="C65">
        <v>1.3839000463485718</v>
      </c>
      <c r="D65">
        <v>1.3978999853134155</v>
      </c>
      <c r="E65">
        <v>1.4149999618530273</v>
      </c>
      <c r="F65">
        <v>1.4319000244140625</v>
      </c>
      <c r="G65">
        <v>1.4494999647140503</v>
      </c>
      <c r="H65">
        <v>1.4717999696731567</v>
      </c>
      <c r="I65">
        <v>1.4925999641418457</v>
      </c>
      <c r="J65">
        <v>1.5149999856948853</v>
      </c>
      <c r="K65">
        <v>1.5356999635696411</v>
      </c>
      <c r="L65">
        <v>1.5578999519348145</v>
      </c>
    </row>
    <row r="66" spans="1:12" x14ac:dyDescent="0.3">
      <c r="A66" s="4" t="s">
        <v>71</v>
      </c>
      <c r="B66">
        <v>1.4993000030517578</v>
      </c>
      <c r="C66">
        <v>1.541700005531311</v>
      </c>
      <c r="D66">
        <v>1.5809999704360962</v>
      </c>
      <c r="E66">
        <v>1.6158000230789185</v>
      </c>
      <c r="F66">
        <v>1.6497000455856323</v>
      </c>
      <c r="G66">
        <v>1.6797000169754028</v>
      </c>
      <c r="H66">
        <v>1.7096999883651733</v>
      </c>
      <c r="I66">
        <v>1.7425999641418457</v>
      </c>
      <c r="J66">
        <v>1.7740000486373901</v>
      </c>
      <c r="K66">
        <v>1.805899977684021</v>
      </c>
      <c r="L66">
        <v>1.8325999975204468</v>
      </c>
    </row>
    <row r="67" spans="1:12" x14ac:dyDescent="0.3">
      <c r="A67" s="4" t="s">
        <v>72</v>
      </c>
      <c r="B67">
        <v>1.4684000015258789</v>
      </c>
      <c r="C67">
        <v>1.4888999462127686</v>
      </c>
      <c r="D67">
        <v>1.5034999847412109</v>
      </c>
      <c r="E67">
        <v>1.5161000490188599</v>
      </c>
      <c r="F67">
        <v>1.5383000373840332</v>
      </c>
      <c r="G67">
        <v>1.559499979019165</v>
      </c>
      <c r="H67">
        <v>1.5782999992370605</v>
      </c>
      <c r="I67">
        <v>1.603600025177002</v>
      </c>
      <c r="J67">
        <v>1.6230000257492065</v>
      </c>
      <c r="K67">
        <v>1.6476000547409058</v>
      </c>
      <c r="L67">
        <v>1.6705000400543213</v>
      </c>
    </row>
    <row r="68" spans="1:12" x14ac:dyDescent="0.3">
      <c r="A68" s="4" t="s">
        <v>73</v>
      </c>
      <c r="B68">
        <v>1.3969999551773071</v>
      </c>
      <c r="C68">
        <v>1.4146000146865845</v>
      </c>
      <c r="D68">
        <v>1.4380999803543091</v>
      </c>
      <c r="E68">
        <v>1.4585000276565552</v>
      </c>
      <c r="F68">
        <v>1.4726999998092651</v>
      </c>
      <c r="G68">
        <v>1.4932999610900879</v>
      </c>
      <c r="H68">
        <v>1.5163999795913696</v>
      </c>
      <c r="I68">
        <v>1.5355000495910645</v>
      </c>
      <c r="J68">
        <v>1.5562000274658203</v>
      </c>
      <c r="K68">
        <v>1.5803999900817871</v>
      </c>
      <c r="L68">
        <v>1.6017999649047852</v>
      </c>
    </row>
    <row r="69" spans="1:12" x14ac:dyDescent="0.3">
      <c r="A69" s="4" t="s">
        <v>74</v>
      </c>
      <c r="B69">
        <v>1.1497999429702759</v>
      </c>
      <c r="C69">
        <v>1.1719000339508057</v>
      </c>
      <c r="D69">
        <v>1.1875</v>
      </c>
      <c r="E69">
        <v>1.2028000354766846</v>
      </c>
      <c r="F69">
        <v>1.2151999473571777</v>
      </c>
      <c r="G69">
        <v>1.2336000204086304</v>
      </c>
      <c r="H69">
        <v>1.2479000091552734</v>
      </c>
      <c r="I69">
        <v>1.2620999813079834</v>
      </c>
      <c r="J69">
        <v>1.2762999534606934</v>
      </c>
      <c r="K69">
        <v>1.2907999753952026</v>
      </c>
      <c r="L69">
        <v>1.3052999973297119</v>
      </c>
    </row>
    <row r="70" spans="1:12" x14ac:dyDescent="0.3">
      <c r="A70" s="4" t="s">
        <v>75</v>
      </c>
      <c r="B70">
        <v>1.2274999618530273</v>
      </c>
      <c r="C70">
        <v>1.2387000322341919</v>
      </c>
      <c r="D70">
        <v>1.2418999671936035</v>
      </c>
      <c r="E70">
        <v>1.2640999555587769</v>
      </c>
      <c r="F70">
        <v>1.2762000560760498</v>
      </c>
      <c r="G70">
        <v>1.2949999570846558</v>
      </c>
      <c r="H70">
        <v>1.3111000061035156</v>
      </c>
      <c r="I70">
        <v>1.333299994468689</v>
      </c>
      <c r="J70">
        <v>1.3552999496459961</v>
      </c>
      <c r="K70">
        <v>1.3795000314712524</v>
      </c>
      <c r="L70">
        <v>1.403499960899353</v>
      </c>
    </row>
    <row r="71" spans="1:12" x14ac:dyDescent="0.3">
      <c r="A71" s="4" t="s">
        <v>76</v>
      </c>
      <c r="B71">
        <v>1.208899974822998</v>
      </c>
      <c r="C71">
        <v>1.2317999601364136</v>
      </c>
      <c r="D71">
        <v>1.2582999467849731</v>
      </c>
      <c r="E71">
        <v>1.2736999988555908</v>
      </c>
      <c r="F71">
        <v>1.2914999723434448</v>
      </c>
      <c r="G71">
        <v>1.3138999938964844</v>
      </c>
      <c r="H71">
        <v>1.3395999670028687</v>
      </c>
      <c r="I71">
        <v>1.3637000322341919</v>
      </c>
      <c r="J71">
        <v>1.3889000415802002</v>
      </c>
      <c r="K71">
        <v>1.422700047492981</v>
      </c>
      <c r="L71">
        <v>1.4530999660491943</v>
      </c>
    </row>
    <row r="72" spans="1:12" x14ac:dyDescent="0.3">
      <c r="A72" s="4" t="s">
        <v>77</v>
      </c>
      <c r="B72">
        <v>1.2323999404907227</v>
      </c>
      <c r="C72">
        <v>1.24590003490448</v>
      </c>
      <c r="D72">
        <v>1.2562999725341797</v>
      </c>
      <c r="E72">
        <v>1.2690000534057617</v>
      </c>
      <c r="F72">
        <v>1.2797000408172607</v>
      </c>
      <c r="G72">
        <v>1.2976000308990479</v>
      </c>
      <c r="H72">
        <v>1.3085000514984131</v>
      </c>
      <c r="I72">
        <v>1.3209999799728394</v>
      </c>
      <c r="J72">
        <v>1.3357000350952148</v>
      </c>
      <c r="K72">
        <v>1.3537000417709351</v>
      </c>
      <c r="L72">
        <v>1.3704999685287476</v>
      </c>
    </row>
    <row r="73" spans="1:12" x14ac:dyDescent="0.3">
      <c r="A73" s="4" t="s">
        <v>78</v>
      </c>
      <c r="B73">
        <v>1.1440000534057617</v>
      </c>
      <c r="C73">
        <v>1.1636999845504761</v>
      </c>
      <c r="D73">
        <v>1.1792000532150269</v>
      </c>
      <c r="E73">
        <v>1.1993000507354736</v>
      </c>
      <c r="F73">
        <v>1.2130999565124512</v>
      </c>
      <c r="G73">
        <v>1.2414000034332275</v>
      </c>
      <c r="H73">
        <v>1.2584999799728394</v>
      </c>
      <c r="I73">
        <v>1.2735999822616577</v>
      </c>
      <c r="J73">
        <v>1.29830002784729</v>
      </c>
      <c r="K73">
        <v>1.3181999921798706</v>
      </c>
      <c r="L73">
        <v>1.3404999971389771</v>
      </c>
    </row>
    <row r="74" spans="1:12" x14ac:dyDescent="0.3">
      <c r="A74" s="4" t="s">
        <v>79</v>
      </c>
      <c r="B74">
        <v>1.0094000101089478</v>
      </c>
      <c r="C74">
        <v>1.0288000106811523</v>
      </c>
      <c r="D74">
        <v>1.0625</v>
      </c>
      <c r="E74">
        <v>1.0707000494003296</v>
      </c>
      <c r="F74">
        <v>1.0961999893188477</v>
      </c>
      <c r="G74">
        <v>1.1240999698638916</v>
      </c>
      <c r="H74">
        <v>1.1411000490188599</v>
      </c>
      <c r="I74">
        <v>1.1739000082015991</v>
      </c>
      <c r="J74">
        <v>1.1884000301361084</v>
      </c>
      <c r="K74">
        <v>1.1660000085830688</v>
      </c>
      <c r="L74">
        <v>1.1420999765396118</v>
      </c>
    </row>
    <row r="75" spans="1:12" x14ac:dyDescent="0.3">
      <c r="A75" s="4" t="s">
        <v>80</v>
      </c>
      <c r="B75">
        <v>5.6899998337030411E-2</v>
      </c>
      <c r="C75">
        <v>5.8699999004602432E-2</v>
      </c>
      <c r="D75">
        <v>5.9000000357627869E-2</v>
      </c>
      <c r="E75">
        <v>5.9700001031160355E-2</v>
      </c>
      <c r="F75">
        <v>6.0100000351667404E-2</v>
      </c>
      <c r="G75">
        <v>6.0499999672174454E-2</v>
      </c>
      <c r="H75">
        <v>6.0899998992681503E-2</v>
      </c>
      <c r="I75">
        <v>6.1299998313188553E-2</v>
      </c>
      <c r="J75">
        <v>6.1700001358985901E-2</v>
      </c>
      <c r="K75">
        <v>6.2199998646974564E-2</v>
      </c>
      <c r="L75">
        <v>6.25E-2</v>
      </c>
    </row>
    <row r="76" spans="1:12" x14ac:dyDescent="0.3">
      <c r="A76" s="4" t="s">
        <v>81</v>
      </c>
      <c r="B76">
        <v>5.5700000375509262E-2</v>
      </c>
      <c r="C76">
        <v>5.6400001049041748E-2</v>
      </c>
      <c r="D76">
        <v>5.7799998670816422E-2</v>
      </c>
      <c r="E76">
        <v>5.7799998670816422E-2</v>
      </c>
      <c r="F76">
        <v>5.8299999684095383E-2</v>
      </c>
      <c r="G76">
        <v>5.8699999004602432E-2</v>
      </c>
      <c r="H76">
        <v>5.9099998325109482E-2</v>
      </c>
      <c r="I76">
        <v>5.9599999338388443E-2</v>
      </c>
      <c r="J76">
        <v>6.0199998319149017E-2</v>
      </c>
      <c r="K76">
        <v>6.0600001364946365E-2</v>
      </c>
      <c r="L76">
        <v>6.0600001364946365E-2</v>
      </c>
    </row>
    <row r="77" spans="1:12" x14ac:dyDescent="0.3">
      <c r="A77" s="4" t="s">
        <v>82</v>
      </c>
      <c r="B77">
        <v>5.6499999016523361E-2</v>
      </c>
      <c r="C77">
        <v>5.9000000357627869E-2</v>
      </c>
      <c r="D77">
        <v>5.950000137090683E-2</v>
      </c>
      <c r="E77">
        <v>5.9000000357627869E-2</v>
      </c>
      <c r="F77">
        <v>5.9000000357627869E-2</v>
      </c>
      <c r="G77">
        <v>5.9200000017881393E-2</v>
      </c>
      <c r="H77">
        <v>5.9700001031160355E-2</v>
      </c>
      <c r="I77">
        <v>5.9999998658895493E-2</v>
      </c>
      <c r="J77">
        <v>6.0499999672174454E-2</v>
      </c>
      <c r="K77">
        <v>6.0899998992681503E-2</v>
      </c>
      <c r="L77">
        <v>6.1099998652935028E-2</v>
      </c>
    </row>
    <row r="78" spans="1:12" x14ac:dyDescent="0.3">
      <c r="A78" s="4" t="s">
        <v>83</v>
      </c>
      <c r="B78">
        <v>5.559999868273735E-2</v>
      </c>
      <c r="C78">
        <v>5.7799998670816422E-2</v>
      </c>
      <c r="D78">
        <v>5.8600001037120819E-2</v>
      </c>
      <c r="E78">
        <v>5.8499999344348907E-2</v>
      </c>
      <c r="F78">
        <v>5.8800000697374344E-2</v>
      </c>
      <c r="G78">
        <v>5.8899998664855957E-2</v>
      </c>
      <c r="H78">
        <v>5.950000137090683E-2</v>
      </c>
      <c r="I78">
        <v>5.9599999338388443E-2</v>
      </c>
      <c r="J78">
        <v>6.0100000351667404E-2</v>
      </c>
      <c r="K78">
        <v>6.080000102519989E-2</v>
      </c>
      <c r="L78">
        <v>6.1099998652935028E-2</v>
      </c>
    </row>
    <row r="79" spans="1:12" x14ac:dyDescent="0.3">
      <c r="A79" s="4" t="s">
        <v>84</v>
      </c>
      <c r="B79">
        <v>5.6899998337030411E-2</v>
      </c>
      <c r="C79">
        <v>5.9099998325109482E-2</v>
      </c>
      <c r="D79">
        <v>5.9099998325109482E-2</v>
      </c>
      <c r="E79">
        <v>5.8800000697374344E-2</v>
      </c>
      <c r="F79">
        <v>5.9200000017881393E-2</v>
      </c>
      <c r="G79">
        <v>5.9399999678134918E-2</v>
      </c>
      <c r="H79">
        <v>6.0100000351667404E-2</v>
      </c>
      <c r="I79">
        <v>6.0300000011920929E-2</v>
      </c>
      <c r="J79">
        <v>6.0699999332427979E-2</v>
      </c>
      <c r="K79">
        <v>6.120000034570694E-2</v>
      </c>
      <c r="L79">
        <v>6.1799999326467514E-2</v>
      </c>
    </row>
    <row r="80" spans="1:12" x14ac:dyDescent="0.3">
      <c r="A80" s="4" t="s">
        <v>85</v>
      </c>
      <c r="B80">
        <v>5.7399999350309372E-2</v>
      </c>
      <c r="C80">
        <v>5.9300001710653305E-2</v>
      </c>
      <c r="D80">
        <v>5.9099998325109482E-2</v>
      </c>
      <c r="E80">
        <v>5.8600001037120819E-2</v>
      </c>
      <c r="F80">
        <v>5.9200000017881393E-2</v>
      </c>
      <c r="G80">
        <v>5.9399999678134918E-2</v>
      </c>
      <c r="H80">
        <v>5.9799998998641968E-2</v>
      </c>
      <c r="I80">
        <v>6.0199998319149017E-2</v>
      </c>
      <c r="J80">
        <v>6.0499999672174454E-2</v>
      </c>
      <c r="K80">
        <v>6.120000034570694E-2</v>
      </c>
      <c r="L80">
        <v>6.1500001698732376E-2</v>
      </c>
    </row>
    <row r="81" spans="1:12" x14ac:dyDescent="0.3">
      <c r="A81" s="4" t="s">
        <v>86</v>
      </c>
      <c r="B81">
        <v>1.2760000228881836</v>
      </c>
      <c r="C81">
        <v>1.2775000333786011</v>
      </c>
      <c r="D81">
        <v>1.2517000436782837</v>
      </c>
      <c r="E81">
        <v>1.2452000379562378</v>
      </c>
      <c r="F81">
        <v>1.2532999515533447</v>
      </c>
      <c r="G81">
        <v>1.2563999891281128</v>
      </c>
      <c r="H81">
        <v>1.260200023651123</v>
      </c>
      <c r="I81">
        <v>1.2592999935150146</v>
      </c>
      <c r="J81">
        <v>1.2594000101089478</v>
      </c>
      <c r="K81">
        <v>1.2596999406814575</v>
      </c>
      <c r="L81">
        <v>1.2590999603271484</v>
      </c>
    </row>
    <row r="82" spans="1:12" x14ac:dyDescent="0.3">
      <c r="A82" s="4" t="s">
        <v>87</v>
      </c>
      <c r="B82">
        <v>1.3065999746322632</v>
      </c>
      <c r="C82">
        <v>1.2927000522613525</v>
      </c>
      <c r="D82">
        <v>1.2891999483108521</v>
      </c>
      <c r="E82">
        <v>1.2892999649047852</v>
      </c>
      <c r="F82">
        <v>1.2841999530792236</v>
      </c>
      <c r="G82">
        <v>1.2843999862670898</v>
      </c>
      <c r="H82">
        <v>1.2833000421524048</v>
      </c>
      <c r="I82">
        <v>1.2826000452041626</v>
      </c>
      <c r="J82">
        <v>1.2847000360488892</v>
      </c>
      <c r="K82">
        <v>1.2847000360488892</v>
      </c>
      <c r="L82">
        <v>1.2856999635696411</v>
      </c>
    </row>
    <row r="83" spans="1:12" x14ac:dyDescent="0.3">
      <c r="A83" s="4" t="s">
        <v>88</v>
      </c>
      <c r="B83">
        <v>0.83420002460479736</v>
      </c>
      <c r="C83">
        <v>0.83730000257492065</v>
      </c>
      <c r="D83">
        <v>0.81819999217987061</v>
      </c>
      <c r="E83">
        <v>0.81749999523162842</v>
      </c>
      <c r="F83">
        <v>0.82279998064041138</v>
      </c>
      <c r="G83">
        <v>0.82440000772476196</v>
      </c>
      <c r="H83">
        <v>0.82319998741149902</v>
      </c>
      <c r="I83">
        <v>0.82419997453689575</v>
      </c>
      <c r="J83">
        <v>0.82300001382827759</v>
      </c>
      <c r="K83">
        <v>0.82410001754760742</v>
      </c>
      <c r="L83">
        <v>0.8245999813079834</v>
      </c>
    </row>
    <row r="84" spans="1:12" x14ac:dyDescent="0.3">
      <c r="A84" s="4" t="s">
        <v>89</v>
      </c>
      <c r="B84">
        <v>1.3811999559402466</v>
      </c>
      <c r="C84">
        <v>1.3703999519348145</v>
      </c>
      <c r="D84">
        <v>1.3766000270843506</v>
      </c>
      <c r="E84">
        <v>1.3611999750137329</v>
      </c>
      <c r="F84">
        <v>1.3533999919891357</v>
      </c>
      <c r="G84">
        <v>1.3513000011444092</v>
      </c>
      <c r="H84">
        <v>1.3447999954223633</v>
      </c>
      <c r="I84">
        <v>1.3471000194549561</v>
      </c>
      <c r="J84">
        <v>1.3478000164031982</v>
      </c>
      <c r="K84">
        <v>1.3478000164031982</v>
      </c>
      <c r="L84">
        <v>1.3497999906539917</v>
      </c>
    </row>
    <row r="85" spans="1:12" x14ac:dyDescent="0.3">
      <c r="A85" s="4" t="s">
        <v>90</v>
      </c>
      <c r="B85">
        <v>1.5831999778747559</v>
      </c>
      <c r="C85">
        <v>1.5636999607086182</v>
      </c>
      <c r="D85">
        <v>1.5638999938964844</v>
      </c>
      <c r="E85">
        <v>1.5715999603271484</v>
      </c>
      <c r="F85">
        <v>1.5673999786376953</v>
      </c>
      <c r="G85">
        <v>1.5647000074386597</v>
      </c>
      <c r="H85">
        <v>1.5648000240325928</v>
      </c>
      <c r="I85">
        <v>1.5671999454498291</v>
      </c>
      <c r="J85">
        <v>1.5699000358581543</v>
      </c>
      <c r="K85">
        <v>1.5715999603271484</v>
      </c>
      <c r="L85">
        <v>1.5744999647140503</v>
      </c>
    </row>
    <row r="86" spans="1:12" x14ac:dyDescent="0.3">
      <c r="A86" s="4" t="s">
        <v>91</v>
      </c>
      <c r="B86">
        <v>1.5432000160217285</v>
      </c>
      <c r="C86">
        <v>1.510200023651123</v>
      </c>
      <c r="D86">
        <v>1.5245000123977661</v>
      </c>
      <c r="E86">
        <v>1.5247999429702759</v>
      </c>
      <c r="F86">
        <v>1.5241999626159668</v>
      </c>
      <c r="G86">
        <v>1.5252000093460083</v>
      </c>
      <c r="H86">
        <v>1.5219999551773071</v>
      </c>
      <c r="I86">
        <v>1.5235999822616577</v>
      </c>
      <c r="J86">
        <v>1.5249999761581421</v>
      </c>
      <c r="K86">
        <v>1.5240000486373901</v>
      </c>
      <c r="L86">
        <v>1.5283999443054199</v>
      </c>
    </row>
    <row r="87" spans="1:12" x14ac:dyDescent="0.3">
      <c r="A87" s="4" t="s">
        <v>92</v>
      </c>
      <c r="B87">
        <v>1.4957000017166138</v>
      </c>
      <c r="C87">
        <v>1.4629000425338745</v>
      </c>
      <c r="D87">
        <v>1.4711999893188477</v>
      </c>
      <c r="E87">
        <v>1.4781999588012695</v>
      </c>
      <c r="F87">
        <v>1.4774999618530273</v>
      </c>
      <c r="G87">
        <v>1.4758000373840332</v>
      </c>
      <c r="H87">
        <v>1.471500039100647</v>
      </c>
      <c r="I87">
        <v>1.468999981880188</v>
      </c>
      <c r="J87">
        <v>1.4645999670028687</v>
      </c>
      <c r="K87">
        <v>1.4625999927520752</v>
      </c>
      <c r="L87">
        <v>1.4622000455856323</v>
      </c>
    </row>
    <row r="88" spans="1:12" x14ac:dyDescent="0.3">
      <c r="A88" s="4" t="s">
        <v>93</v>
      </c>
      <c r="B88">
        <v>1.5342999696731567</v>
      </c>
      <c r="C88">
        <v>1.5407999753952026</v>
      </c>
      <c r="D88">
        <v>1.5607000589370728</v>
      </c>
      <c r="E88">
        <v>1.5657999515533447</v>
      </c>
      <c r="F88">
        <v>1.5644999742507935</v>
      </c>
      <c r="G88">
        <v>1.5607999563217163</v>
      </c>
      <c r="H88">
        <v>1.5586999654769897</v>
      </c>
      <c r="I88">
        <v>1.5520999431610107</v>
      </c>
      <c r="J88">
        <v>1.551300048828125</v>
      </c>
      <c r="K88">
        <v>1.5461000204086304</v>
      </c>
      <c r="L88">
        <v>1.5418000221252441</v>
      </c>
    </row>
    <row r="89" spans="1:12" x14ac:dyDescent="0.3">
      <c r="A89" s="4" t="s">
        <v>94</v>
      </c>
      <c r="B89">
        <v>1.5116000175476074</v>
      </c>
      <c r="C89">
        <v>1.5069999694824219</v>
      </c>
      <c r="D89">
        <v>1.5497000217437744</v>
      </c>
      <c r="E89">
        <v>1.5469000339508057</v>
      </c>
      <c r="F89">
        <v>1.5464999675750732</v>
      </c>
      <c r="G89">
        <v>1.5428999662399292</v>
      </c>
      <c r="H89">
        <v>1.5383000373840332</v>
      </c>
      <c r="I89">
        <v>1.531000018119812</v>
      </c>
      <c r="J89">
        <v>1.5291999578475952</v>
      </c>
      <c r="K89">
        <v>1.5290999412536621</v>
      </c>
      <c r="L89">
        <v>1.5242999792098999</v>
      </c>
    </row>
    <row r="90" spans="1:12" x14ac:dyDescent="0.3">
      <c r="A90" s="4" t="s">
        <v>95</v>
      </c>
      <c r="B90">
        <v>1.1277999877929687</v>
      </c>
      <c r="C90">
        <v>1.1144000291824341</v>
      </c>
      <c r="D90">
        <v>1.1467000246047974</v>
      </c>
      <c r="E90">
        <v>1.1428999900817871</v>
      </c>
      <c r="F90">
        <v>1.1404000520706177</v>
      </c>
      <c r="G90">
        <v>1.1353000402450562</v>
      </c>
      <c r="H90">
        <v>1.1304999589920044</v>
      </c>
      <c r="I90">
        <v>1.1253999471664429</v>
      </c>
      <c r="J90">
        <v>1.1211999654769897</v>
      </c>
      <c r="K90">
        <v>1.1144000291824341</v>
      </c>
      <c r="L90">
        <v>1.1101000308990479</v>
      </c>
    </row>
    <row r="91" spans="1:12" x14ac:dyDescent="0.3">
      <c r="A91" s="4" t="s">
        <v>96</v>
      </c>
      <c r="B91">
        <v>1.0355000495910645</v>
      </c>
      <c r="C91">
        <v>1.0435999631881714</v>
      </c>
      <c r="D91">
        <v>1.0548000335693359</v>
      </c>
      <c r="E91">
        <v>1.0614999532699585</v>
      </c>
      <c r="F91">
        <v>1.0648000240325928</v>
      </c>
      <c r="G91">
        <v>1.0607000589370728</v>
      </c>
      <c r="H91">
        <v>1.0540000200271606</v>
      </c>
      <c r="I91">
        <v>1.0467000007629395</v>
      </c>
      <c r="J91">
        <v>1.0364999771118164</v>
      </c>
      <c r="K91">
        <v>1.0346000194549561</v>
      </c>
      <c r="L91">
        <v>1.0355000495910645</v>
      </c>
    </row>
    <row r="92" spans="1:12" x14ac:dyDescent="0.3">
      <c r="A92" s="4" t="s">
        <v>97</v>
      </c>
      <c r="B92">
        <v>1.1406999826431274</v>
      </c>
      <c r="C92">
        <v>1.1506999731063843</v>
      </c>
      <c r="D92">
        <v>1.1397000551223755</v>
      </c>
      <c r="E92">
        <v>1.1193000078201294</v>
      </c>
      <c r="F92">
        <v>1.1101000308990479</v>
      </c>
      <c r="G92">
        <v>1.1078000068664551</v>
      </c>
      <c r="H92">
        <v>1.0992000102996826</v>
      </c>
      <c r="I92">
        <v>1.100600004196167</v>
      </c>
      <c r="J92">
        <v>1.1030000448226929</v>
      </c>
      <c r="K92">
        <v>1.1061999797821045</v>
      </c>
      <c r="L92">
        <v>1.1088000535964966</v>
      </c>
    </row>
    <row r="96" spans="1:12" x14ac:dyDescent="0.3">
      <c r="A96" t="s">
        <v>98</v>
      </c>
      <c r="B96" s="1" t="s">
        <v>99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pane ySplit="1" topLeftCell="A23" activePane="bottomLeft" state="frozen"/>
      <selection pane="bottomLeft" activeCell="G45" sqref="G45"/>
    </sheetView>
  </sheetViews>
  <sheetFormatPr defaultColWidth="11.5546875" defaultRowHeight="14.4" x14ac:dyDescent="0.3"/>
  <cols>
    <col min="1" max="1" width="15.88671875" customWidth="1"/>
  </cols>
  <sheetData>
    <row r="1" spans="1:15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5" x14ac:dyDescent="0.3">
      <c r="A2" t="s">
        <v>100</v>
      </c>
      <c r="N2">
        <v>91133</v>
      </c>
    </row>
    <row r="3" spans="1:15" x14ac:dyDescent="0.3">
      <c r="A3" s="4" t="s">
        <v>56</v>
      </c>
      <c r="B3">
        <v>1.3466999530792236</v>
      </c>
      <c r="C3">
        <v>1.3638999462127686</v>
      </c>
      <c r="D3">
        <v>1.3939000368118286</v>
      </c>
      <c r="E3">
        <v>1.4140000343322754</v>
      </c>
      <c r="F3">
        <v>1.4414999485015869</v>
      </c>
      <c r="G3">
        <v>1.4708000421524048</v>
      </c>
      <c r="H3">
        <v>1.5049999952316284</v>
      </c>
      <c r="I3">
        <v>1.5374000072479248</v>
      </c>
      <c r="J3">
        <v>1.5623999834060669</v>
      </c>
      <c r="K3">
        <v>1.5951999425888062</v>
      </c>
      <c r="L3">
        <v>1.6201000213623047</v>
      </c>
      <c r="N3">
        <v>0</v>
      </c>
      <c r="O3">
        <v>3.7316679954528809E-2</v>
      </c>
    </row>
    <row r="4" spans="1:15" x14ac:dyDescent="0.3">
      <c r="A4" s="4" t="s">
        <v>57</v>
      </c>
      <c r="B4">
        <v>1.1188000440597534</v>
      </c>
      <c r="C4">
        <v>1.1277999877929687</v>
      </c>
      <c r="D4">
        <v>1.1473000049591064</v>
      </c>
      <c r="E4">
        <v>1.1747000217437744</v>
      </c>
      <c r="F4">
        <v>1.198699951171875</v>
      </c>
      <c r="G4">
        <v>1.2236000299453735</v>
      </c>
      <c r="H4">
        <v>1.2533999681472778</v>
      </c>
      <c r="I4">
        <v>1.2827999591827393</v>
      </c>
      <c r="J4">
        <v>1.3023999929428101</v>
      </c>
      <c r="K4">
        <v>1.32669997215271</v>
      </c>
      <c r="L4">
        <v>1.3463000059127808</v>
      </c>
      <c r="N4">
        <v>3</v>
      </c>
      <c r="O4">
        <v>5.7366629441579109E-2</v>
      </c>
    </row>
    <row r="5" spans="1:15" x14ac:dyDescent="0.3">
      <c r="A5" s="4" t="s">
        <v>58</v>
      </c>
      <c r="B5">
        <v>1.2692999839782715</v>
      </c>
      <c r="C5">
        <v>1.2775000333786011</v>
      </c>
      <c r="D5">
        <v>1.2913000583648682</v>
      </c>
      <c r="E5">
        <v>1.3063000440597534</v>
      </c>
      <c r="F5">
        <v>1.3388999700546265</v>
      </c>
      <c r="G5">
        <v>1.3671000003814697</v>
      </c>
      <c r="H5">
        <v>1.3952000141143799</v>
      </c>
      <c r="I5">
        <v>1.4200999736785889</v>
      </c>
      <c r="J5">
        <v>1.4450000524520874</v>
      </c>
      <c r="K5">
        <v>1.4714000225067139</v>
      </c>
      <c r="L5">
        <v>1.4982000589370728</v>
      </c>
      <c r="N5">
        <v>6</v>
      </c>
      <c r="O5">
        <v>9.2233359813690186E-2</v>
      </c>
    </row>
    <row r="6" spans="1:15" x14ac:dyDescent="0.3">
      <c r="A6" s="4" t="s">
        <v>59</v>
      </c>
      <c r="B6">
        <v>1.0886000394821167</v>
      </c>
      <c r="C6">
        <v>1.1079000234603882</v>
      </c>
      <c r="D6">
        <v>1.1277999877929687</v>
      </c>
      <c r="E6">
        <v>1.1455999612808228</v>
      </c>
      <c r="F6">
        <v>1.1805000305175781</v>
      </c>
      <c r="G6">
        <v>1.205299973487854</v>
      </c>
      <c r="H6">
        <v>1.2332999706268311</v>
      </c>
      <c r="I6">
        <v>1.256600022315979</v>
      </c>
      <c r="J6">
        <v>1.2785999774932861</v>
      </c>
      <c r="K6">
        <v>1.3027000427246094</v>
      </c>
      <c r="L6">
        <v>1.3249000310897827</v>
      </c>
      <c r="N6">
        <v>9</v>
      </c>
      <c r="O6">
        <v>0.11505001783370972</v>
      </c>
    </row>
    <row r="7" spans="1:15" x14ac:dyDescent="0.3">
      <c r="A7" s="4" t="s">
        <v>60</v>
      </c>
      <c r="B7">
        <v>1.0405000448226929</v>
      </c>
      <c r="C7">
        <v>1.0674999952316284</v>
      </c>
      <c r="D7">
        <v>1.0789999961853027</v>
      </c>
      <c r="E7">
        <v>1.0968999862670898</v>
      </c>
      <c r="F7">
        <v>1.1239000558853149</v>
      </c>
      <c r="G7">
        <v>1.1435999870300293</v>
      </c>
      <c r="H7">
        <v>1.1743999719619751</v>
      </c>
      <c r="I7">
        <v>1.2035000324249268</v>
      </c>
      <c r="J7">
        <v>1.2302999496459961</v>
      </c>
      <c r="K7">
        <v>1.2621999979019165</v>
      </c>
      <c r="L7">
        <v>1.2907999753952026</v>
      </c>
      <c r="N7">
        <v>12</v>
      </c>
      <c r="O7">
        <v>0.14025002717971802</v>
      </c>
    </row>
    <row r="8" spans="1:15" x14ac:dyDescent="0.3">
      <c r="A8" s="4" t="s">
        <v>61</v>
      </c>
      <c r="B8">
        <v>1.193600058555603</v>
      </c>
      <c r="C8">
        <v>1.2145999670028687</v>
      </c>
      <c r="D8">
        <v>1.2323000431060791</v>
      </c>
      <c r="E8">
        <v>1.2568000555038452</v>
      </c>
      <c r="F8">
        <v>1.2785999774932861</v>
      </c>
      <c r="G8">
        <v>1.3086999654769897</v>
      </c>
      <c r="H8">
        <v>1.3411999940872192</v>
      </c>
      <c r="I8">
        <v>1.3732999563217163</v>
      </c>
      <c r="J8">
        <v>1.4093999862670898</v>
      </c>
      <c r="K8">
        <v>1.4414999485015869</v>
      </c>
      <c r="L8">
        <v>1.4723999500274658</v>
      </c>
      <c r="N8">
        <v>15</v>
      </c>
      <c r="O8">
        <v>0.16478333870569872</v>
      </c>
    </row>
    <row r="9" spans="1:15" x14ac:dyDescent="0.3">
      <c r="A9" s="4" t="s">
        <v>86</v>
      </c>
      <c r="B9">
        <v>1.2760000228881836</v>
      </c>
      <c r="C9">
        <v>1.2775000333786011</v>
      </c>
      <c r="D9">
        <v>1.2517000436782837</v>
      </c>
      <c r="E9">
        <v>1.2452000379562378</v>
      </c>
      <c r="F9">
        <v>1.2532999515533447</v>
      </c>
      <c r="G9">
        <v>1.2563999891281128</v>
      </c>
      <c r="H9">
        <v>1.260200023651123</v>
      </c>
      <c r="I9">
        <v>1.2592999935150146</v>
      </c>
      <c r="J9">
        <v>1.2594000101089478</v>
      </c>
      <c r="K9">
        <v>1.2596999406814575</v>
      </c>
      <c r="L9">
        <v>1.2590999603271484</v>
      </c>
      <c r="N9">
        <v>18</v>
      </c>
      <c r="O9">
        <v>0.19484996795654297</v>
      </c>
    </row>
    <row r="10" spans="1:15" x14ac:dyDescent="0.3">
      <c r="A10" s="4" t="s">
        <v>87</v>
      </c>
      <c r="B10">
        <v>1.3065999746322632</v>
      </c>
      <c r="C10">
        <v>1.2927000522613525</v>
      </c>
      <c r="D10">
        <v>1.2891999483108521</v>
      </c>
      <c r="E10">
        <v>1.2892999649047852</v>
      </c>
      <c r="F10">
        <v>1.2841999530792236</v>
      </c>
      <c r="G10">
        <v>1.2843999862670898</v>
      </c>
      <c r="H10">
        <v>1.2833000421524048</v>
      </c>
      <c r="I10">
        <v>1.2826000452041626</v>
      </c>
      <c r="J10">
        <v>1.2847000360488892</v>
      </c>
      <c r="K10">
        <v>1.2847000360488892</v>
      </c>
      <c r="L10">
        <v>1.2856999635696411</v>
      </c>
      <c r="N10">
        <v>21</v>
      </c>
      <c r="O10">
        <v>0.22358332077662135</v>
      </c>
    </row>
    <row r="11" spans="1:15" x14ac:dyDescent="0.3">
      <c r="A11" s="4" t="s">
        <v>88</v>
      </c>
      <c r="B11">
        <v>0.83420002460479736</v>
      </c>
      <c r="C11">
        <v>0.83730000257492065</v>
      </c>
      <c r="D11">
        <v>0.81819999217987061</v>
      </c>
      <c r="E11">
        <v>0.81749999523162842</v>
      </c>
      <c r="F11">
        <v>0.82279998064041138</v>
      </c>
      <c r="G11">
        <v>0.82440000772476196</v>
      </c>
      <c r="H11">
        <v>0.82319998741149902</v>
      </c>
      <c r="I11">
        <v>0.82419997453689575</v>
      </c>
      <c r="J11">
        <v>0.82300001382827759</v>
      </c>
      <c r="K11">
        <v>0.82410001754760742</v>
      </c>
      <c r="L11">
        <v>0.8245999813079834</v>
      </c>
      <c r="N11">
        <v>24</v>
      </c>
      <c r="O11">
        <v>0.24898330370585131</v>
      </c>
    </row>
    <row r="12" spans="1:15" x14ac:dyDescent="0.3">
      <c r="A12" s="4" t="s">
        <v>101</v>
      </c>
      <c r="B12">
        <f>AVERAGE(B3:B8)-AVERAGE(B9:B11)</f>
        <v>3.7316679954528809E-2</v>
      </c>
      <c r="C12">
        <f t="shared" ref="C12:L12" si="0">AVERAGE(C3:C8)-AVERAGE(C9:C11)</f>
        <v>5.7366629441579109E-2</v>
      </c>
      <c r="D12">
        <f t="shared" si="0"/>
        <v>9.2233359813690186E-2</v>
      </c>
      <c r="E12">
        <f t="shared" si="0"/>
        <v>0.11505001783370972</v>
      </c>
      <c r="F12">
        <f t="shared" si="0"/>
        <v>0.14025002717971802</v>
      </c>
      <c r="G12">
        <f t="shared" si="0"/>
        <v>0.16478333870569872</v>
      </c>
      <c r="H12">
        <f t="shared" si="0"/>
        <v>0.19484996795654297</v>
      </c>
      <c r="I12">
        <f t="shared" si="0"/>
        <v>0.22358332077662135</v>
      </c>
      <c r="J12">
        <f t="shared" si="0"/>
        <v>0.24898330370585131</v>
      </c>
      <c r="K12">
        <f t="shared" si="0"/>
        <v>0.27711665630340576</v>
      </c>
      <c r="L12">
        <f t="shared" si="0"/>
        <v>0.30231670538584399</v>
      </c>
      <c r="N12">
        <v>27</v>
      </c>
      <c r="O12">
        <v>0.27711665630340576</v>
      </c>
    </row>
    <row r="13" spans="1:15" x14ac:dyDescent="0.3">
      <c r="N13">
        <v>30</v>
      </c>
      <c r="O13">
        <v>0.30231670538584399</v>
      </c>
    </row>
    <row r="17" spans="1:15" x14ac:dyDescent="0.3">
      <c r="A17" t="s">
        <v>102</v>
      </c>
      <c r="N17">
        <v>91134</v>
      </c>
    </row>
    <row r="18" spans="1:15" x14ac:dyDescent="0.3">
      <c r="A18" s="4" t="s">
        <v>62</v>
      </c>
      <c r="B18">
        <v>1.5970000028610229</v>
      </c>
      <c r="C18">
        <v>1.6538000106811523</v>
      </c>
      <c r="D18">
        <v>1.721500039100647</v>
      </c>
      <c r="E18">
        <v>1.7818000316619873</v>
      </c>
      <c r="F18">
        <v>1.8404999971389771</v>
      </c>
      <c r="G18">
        <v>1.9067000150680542</v>
      </c>
      <c r="H18">
        <v>1.9775999784469604</v>
      </c>
      <c r="I18">
        <v>2.0353999137878418</v>
      </c>
      <c r="J18">
        <v>2.0922999382019043</v>
      </c>
      <c r="K18">
        <v>2.1424999237060547</v>
      </c>
      <c r="L18">
        <v>2.2002999782562256</v>
      </c>
      <c r="N18">
        <v>0</v>
      </c>
      <c r="O18">
        <v>0.1093666752179463</v>
      </c>
    </row>
    <row r="19" spans="1:15" x14ac:dyDescent="0.3">
      <c r="A19" s="4" t="s">
        <v>63</v>
      </c>
      <c r="B19">
        <v>1.4889999628067017</v>
      </c>
      <c r="C19">
        <v>1.5605000257492065</v>
      </c>
      <c r="D19">
        <v>1.6470999717712402</v>
      </c>
      <c r="E19">
        <v>1.7347999811172485</v>
      </c>
      <c r="F19">
        <v>1.8170000314712524</v>
      </c>
      <c r="G19">
        <v>1.8933000564575195</v>
      </c>
      <c r="H19">
        <v>1.9716999530792236</v>
      </c>
      <c r="I19">
        <v>2.0445001125335693</v>
      </c>
      <c r="J19">
        <v>2.0978000164031982</v>
      </c>
      <c r="K19">
        <v>2.1568999290466309</v>
      </c>
      <c r="L19">
        <v>2.2137000560760498</v>
      </c>
      <c r="N19">
        <v>3</v>
      </c>
      <c r="O19">
        <v>0.1917833685874939</v>
      </c>
    </row>
    <row r="20" spans="1:15" x14ac:dyDescent="0.3">
      <c r="A20" s="4" t="s">
        <v>64</v>
      </c>
      <c r="B20">
        <v>1.6002999544143677</v>
      </c>
      <c r="C20">
        <v>1.6543999910354614</v>
      </c>
      <c r="D20">
        <v>1.7150000333786011</v>
      </c>
      <c r="E20">
        <v>1.7843999862670898</v>
      </c>
      <c r="F20">
        <v>1.8537000417709351</v>
      </c>
      <c r="G20">
        <v>1.9273999929428101</v>
      </c>
      <c r="H20">
        <v>1.9930000305175781</v>
      </c>
      <c r="I20">
        <v>2.0506000518798828</v>
      </c>
      <c r="J20">
        <v>2.1082999706268311</v>
      </c>
      <c r="K20">
        <v>2.1675000190734863</v>
      </c>
      <c r="L20">
        <v>2.2239000797271729</v>
      </c>
      <c r="N20">
        <v>6</v>
      </c>
      <c r="O20">
        <v>0.25798332691192627</v>
      </c>
    </row>
    <row r="21" spans="1:15" x14ac:dyDescent="0.3">
      <c r="A21" s="4" t="s">
        <v>65</v>
      </c>
      <c r="B21">
        <v>1.7043999433517456</v>
      </c>
      <c r="C21">
        <v>1.7605999708175659</v>
      </c>
      <c r="D21">
        <v>1.8244999647140503</v>
      </c>
      <c r="E21">
        <v>1.9020999670028687</v>
      </c>
      <c r="F21">
        <v>1.9837000370025635</v>
      </c>
      <c r="G21">
        <v>2.0697000026702881</v>
      </c>
      <c r="H21">
        <v>2.1484000682830811</v>
      </c>
      <c r="I21">
        <v>2.226099967956543</v>
      </c>
      <c r="J21">
        <v>2.301800012588501</v>
      </c>
      <c r="K21">
        <v>2.3750998973846436</v>
      </c>
      <c r="L21">
        <v>2.437000036239624</v>
      </c>
      <c r="N21">
        <v>9</v>
      </c>
      <c r="O21">
        <v>0.34706670045852661</v>
      </c>
    </row>
    <row r="22" spans="1:15" x14ac:dyDescent="0.3">
      <c r="A22" s="4" t="s">
        <v>66</v>
      </c>
      <c r="B22">
        <v>1.7036000490188599</v>
      </c>
      <c r="C22">
        <v>1.7683000564575195</v>
      </c>
      <c r="D22">
        <v>1.8616000413894653</v>
      </c>
      <c r="E22">
        <v>1.9616999626159668</v>
      </c>
      <c r="F22">
        <v>2.0625</v>
      </c>
      <c r="G22">
        <v>2.1710999011993408</v>
      </c>
      <c r="H22">
        <v>2.2528998851776123</v>
      </c>
      <c r="I22">
        <v>2.3389999866485596</v>
      </c>
      <c r="J22">
        <v>2.4182999134063721</v>
      </c>
      <c r="K22">
        <v>2.4890000820159912</v>
      </c>
      <c r="L22">
        <v>2.5506000518798828</v>
      </c>
      <c r="N22">
        <v>12</v>
      </c>
      <c r="O22">
        <v>0.43946671485900879</v>
      </c>
    </row>
    <row r="23" spans="1:15" x14ac:dyDescent="0.3">
      <c r="A23" s="4" t="s">
        <v>67</v>
      </c>
      <c r="B23">
        <v>1.5771000385284424</v>
      </c>
      <c r="C23">
        <v>1.6417000293731689</v>
      </c>
      <c r="D23">
        <v>1.7081999778747559</v>
      </c>
      <c r="E23">
        <v>1.832800030708313</v>
      </c>
      <c r="F23">
        <v>1.9694000482559204</v>
      </c>
      <c r="G23">
        <v>2.0871000289916992</v>
      </c>
      <c r="H23">
        <v>2.1916999816894531</v>
      </c>
      <c r="I23">
        <v>2.2827000617980957</v>
      </c>
      <c r="J23">
        <v>2.3545999526977539</v>
      </c>
      <c r="K23">
        <v>2.3991000652313232</v>
      </c>
      <c r="L23">
        <v>2.4156999588012695</v>
      </c>
      <c r="N23">
        <v>15</v>
      </c>
      <c r="O23">
        <v>0.52881666024525953</v>
      </c>
    </row>
    <row r="24" spans="1:15" x14ac:dyDescent="0.3">
      <c r="A24" s="4" t="s">
        <v>89</v>
      </c>
      <c r="B24">
        <v>1.3811999559402466</v>
      </c>
      <c r="C24">
        <v>1.3703999519348145</v>
      </c>
      <c r="D24">
        <v>1.3766000270843506</v>
      </c>
      <c r="E24">
        <v>1.3611999750137329</v>
      </c>
      <c r="F24">
        <v>1.3533999919891357</v>
      </c>
      <c r="G24">
        <v>1.3513000011444092</v>
      </c>
      <c r="H24">
        <v>1.3447999954223633</v>
      </c>
      <c r="I24">
        <v>1.3471000194549561</v>
      </c>
      <c r="J24">
        <v>1.3478000164031982</v>
      </c>
      <c r="K24">
        <v>1.3478000164031982</v>
      </c>
      <c r="L24">
        <v>1.3497999906539917</v>
      </c>
      <c r="N24">
        <v>18</v>
      </c>
      <c r="O24">
        <v>0.61201665798823046</v>
      </c>
    </row>
    <row r="25" spans="1:15" x14ac:dyDescent="0.3">
      <c r="A25" s="4" t="s">
        <v>90</v>
      </c>
      <c r="B25">
        <v>1.5831999778747559</v>
      </c>
      <c r="C25">
        <v>1.5636999607086182</v>
      </c>
      <c r="D25">
        <v>1.5638999938964844</v>
      </c>
      <c r="E25">
        <v>1.5715999603271484</v>
      </c>
      <c r="F25">
        <v>1.5673999786376953</v>
      </c>
      <c r="G25">
        <v>1.5647000074386597</v>
      </c>
      <c r="H25">
        <v>1.5648000240325928</v>
      </c>
      <c r="I25">
        <v>1.5671999454498291</v>
      </c>
      <c r="J25">
        <v>1.5699000358581543</v>
      </c>
      <c r="K25">
        <v>1.5715999603271484</v>
      </c>
      <c r="L25">
        <v>1.5744999647140503</v>
      </c>
      <c r="N25">
        <v>21</v>
      </c>
      <c r="O25">
        <v>0.6837500333786013</v>
      </c>
    </row>
    <row r="26" spans="1:15" x14ac:dyDescent="0.3">
      <c r="A26" s="4" t="s">
        <v>91</v>
      </c>
      <c r="B26">
        <v>1.5432000160217285</v>
      </c>
      <c r="C26">
        <v>1.510200023651123</v>
      </c>
      <c r="D26">
        <v>1.5245000123977661</v>
      </c>
      <c r="E26">
        <v>1.5247999429702759</v>
      </c>
      <c r="F26">
        <v>1.5241999626159668</v>
      </c>
      <c r="G26">
        <v>1.5252000093460083</v>
      </c>
      <c r="H26">
        <v>1.5219999551773071</v>
      </c>
      <c r="I26">
        <v>1.5235999822616577</v>
      </c>
      <c r="J26">
        <v>1.5249999761581421</v>
      </c>
      <c r="K26">
        <v>1.5240000486373901</v>
      </c>
      <c r="L26">
        <v>1.5283999443054199</v>
      </c>
      <c r="N26">
        <v>24</v>
      </c>
      <c r="O26">
        <v>0.74794995784759544</v>
      </c>
    </row>
    <row r="27" spans="1:15" x14ac:dyDescent="0.3">
      <c r="A27" s="4" t="s">
        <v>101</v>
      </c>
      <c r="B27">
        <f>AVERAGE(B18:B23)-AVERAGE(B24:B26)</f>
        <v>0.1093666752179463</v>
      </c>
      <c r="C27">
        <f t="shared" ref="C27:L27" si="1">AVERAGE(C18:C23)-AVERAGE(C24:C26)</f>
        <v>0.1917833685874939</v>
      </c>
      <c r="D27">
        <f t="shared" si="1"/>
        <v>0.25798332691192627</v>
      </c>
      <c r="E27">
        <f t="shared" si="1"/>
        <v>0.34706670045852661</v>
      </c>
      <c r="F27">
        <f t="shared" si="1"/>
        <v>0.43946671485900879</v>
      </c>
      <c r="G27">
        <f t="shared" si="1"/>
        <v>0.52881666024525953</v>
      </c>
      <c r="H27">
        <f t="shared" si="1"/>
        <v>0.61201665798823046</v>
      </c>
      <c r="I27">
        <f t="shared" si="1"/>
        <v>0.6837500333786013</v>
      </c>
      <c r="J27">
        <f t="shared" si="1"/>
        <v>0.74794995784759544</v>
      </c>
      <c r="K27">
        <f t="shared" si="1"/>
        <v>0.80721664428710938</v>
      </c>
      <c r="L27">
        <f t="shared" si="1"/>
        <v>0.85596672693888354</v>
      </c>
      <c r="N27">
        <v>27</v>
      </c>
      <c r="O27">
        <v>0.80721664428710938</v>
      </c>
    </row>
    <row r="28" spans="1:15" x14ac:dyDescent="0.3">
      <c r="N28">
        <v>30</v>
      </c>
      <c r="O28">
        <v>0.85596672693888354</v>
      </c>
    </row>
    <row r="32" spans="1:15" x14ac:dyDescent="0.3">
      <c r="A32" t="s">
        <v>103</v>
      </c>
      <c r="N32">
        <v>91135</v>
      </c>
    </row>
    <row r="33" spans="1:15" x14ac:dyDescent="0.3">
      <c r="A33" s="4" t="s">
        <v>68</v>
      </c>
      <c r="B33">
        <v>1.3559000492095947</v>
      </c>
      <c r="C33">
        <v>1.371999979019165</v>
      </c>
      <c r="D33">
        <v>1.3855999708175659</v>
      </c>
      <c r="E33">
        <v>1.4004000425338745</v>
      </c>
      <c r="F33">
        <v>1.4185999631881714</v>
      </c>
      <c r="G33">
        <v>1.4558000564575195</v>
      </c>
      <c r="H33">
        <v>1.4854999780654907</v>
      </c>
      <c r="I33">
        <v>1.5167000293731689</v>
      </c>
      <c r="J33">
        <v>1.5465999841690063</v>
      </c>
      <c r="K33">
        <v>1.5752999782562256</v>
      </c>
      <c r="L33">
        <v>1.604200005531311</v>
      </c>
      <c r="N33">
        <v>0</v>
      </c>
      <c r="O33">
        <v>-0.10638332366943359</v>
      </c>
    </row>
    <row r="34" spans="1:15" x14ac:dyDescent="0.3">
      <c r="A34" s="4" t="s">
        <v>69</v>
      </c>
      <c r="B34">
        <v>1.353600025177002</v>
      </c>
      <c r="C34">
        <v>1.3799999952316284</v>
      </c>
      <c r="D34">
        <v>1.4078999757766724</v>
      </c>
      <c r="E34">
        <v>1.4206999540328979</v>
      </c>
      <c r="F34">
        <v>1.450700044631958</v>
      </c>
      <c r="G34">
        <v>1.4759999513626099</v>
      </c>
      <c r="H34">
        <v>1.4993000030517578</v>
      </c>
      <c r="I34">
        <v>1.5245000123977661</v>
      </c>
      <c r="J34">
        <v>1.5494999885559082</v>
      </c>
      <c r="K34">
        <v>1.5750000476837158</v>
      </c>
      <c r="L34">
        <v>1.6008000373840332</v>
      </c>
      <c r="N34">
        <v>3</v>
      </c>
      <c r="O34">
        <v>-7.3383331298828125E-2</v>
      </c>
    </row>
    <row r="35" spans="1:15" x14ac:dyDescent="0.3">
      <c r="A35" s="4" t="s">
        <v>70</v>
      </c>
      <c r="B35">
        <v>1.3707000017166138</v>
      </c>
      <c r="C35">
        <v>1.3839000463485718</v>
      </c>
      <c r="D35">
        <v>1.3978999853134155</v>
      </c>
      <c r="E35">
        <v>1.4149999618530273</v>
      </c>
      <c r="F35">
        <v>1.4319000244140625</v>
      </c>
      <c r="G35">
        <v>1.4494999647140503</v>
      </c>
      <c r="H35">
        <v>1.4717999696731567</v>
      </c>
      <c r="I35">
        <v>1.4925999641418457</v>
      </c>
      <c r="J35">
        <v>1.5149999856948853</v>
      </c>
      <c r="K35">
        <v>1.5356999635696411</v>
      </c>
      <c r="L35">
        <v>1.5578999519348145</v>
      </c>
      <c r="N35">
        <v>6</v>
      </c>
      <c r="O35">
        <v>-7.4866712093353271E-2</v>
      </c>
    </row>
    <row r="36" spans="1:15" x14ac:dyDescent="0.3">
      <c r="A36" s="4" t="s">
        <v>71</v>
      </c>
      <c r="B36">
        <v>1.4993000030517578</v>
      </c>
      <c r="C36">
        <v>1.541700005531311</v>
      </c>
      <c r="D36">
        <v>1.5809999704360962</v>
      </c>
      <c r="E36">
        <v>1.6158000230789185</v>
      </c>
      <c r="F36">
        <v>1.6497000455856323</v>
      </c>
      <c r="G36">
        <v>1.6797000169754028</v>
      </c>
      <c r="H36">
        <v>1.7096999883651733</v>
      </c>
      <c r="I36">
        <v>1.7425999641418457</v>
      </c>
      <c r="J36">
        <v>1.7740000486373901</v>
      </c>
      <c r="K36">
        <v>1.805899977684021</v>
      </c>
      <c r="L36">
        <v>1.8325999975204468</v>
      </c>
      <c r="N36">
        <v>9</v>
      </c>
      <c r="O36">
        <v>-5.9216638406117683E-2</v>
      </c>
    </row>
    <row r="37" spans="1:15" x14ac:dyDescent="0.3">
      <c r="A37" s="4" t="s">
        <v>72</v>
      </c>
      <c r="B37">
        <v>1.4684000015258789</v>
      </c>
      <c r="C37">
        <v>1.4888999462127686</v>
      </c>
      <c r="D37">
        <v>1.5034999847412109</v>
      </c>
      <c r="E37">
        <v>1.5161000490188599</v>
      </c>
      <c r="F37">
        <v>1.5383000373840332</v>
      </c>
      <c r="G37">
        <v>1.559499979019165</v>
      </c>
      <c r="H37">
        <v>1.5782999992370605</v>
      </c>
      <c r="I37">
        <v>1.603600025177002</v>
      </c>
      <c r="J37">
        <v>1.6230000257492065</v>
      </c>
      <c r="K37">
        <v>1.6476000547409058</v>
      </c>
      <c r="L37">
        <v>1.6705000400543213</v>
      </c>
      <c r="N37">
        <v>12</v>
      </c>
      <c r="O37">
        <v>-3.5849948724110847E-2</v>
      </c>
    </row>
    <row r="38" spans="1:15" x14ac:dyDescent="0.3">
      <c r="A38" s="4" t="s">
        <v>73</v>
      </c>
      <c r="B38">
        <v>1.3969999551773071</v>
      </c>
      <c r="C38">
        <v>1.4146000146865845</v>
      </c>
      <c r="D38">
        <v>1.4380999803543091</v>
      </c>
      <c r="E38">
        <v>1.4585000276565552</v>
      </c>
      <c r="F38">
        <v>1.4726999998092651</v>
      </c>
      <c r="G38">
        <v>1.4932999610900879</v>
      </c>
      <c r="H38">
        <v>1.5163999795913696</v>
      </c>
      <c r="I38">
        <v>1.5355000495910645</v>
      </c>
      <c r="J38">
        <v>1.5562000274658203</v>
      </c>
      <c r="K38">
        <v>1.5803999900817871</v>
      </c>
      <c r="L38">
        <v>1.6017999649047852</v>
      </c>
      <c r="N38">
        <v>15</v>
      </c>
      <c r="O38">
        <v>-7.5333317120869214E-3</v>
      </c>
    </row>
    <row r="39" spans="1:15" x14ac:dyDescent="0.3">
      <c r="A39" s="4" t="s">
        <v>92</v>
      </c>
      <c r="B39">
        <v>1.4957000017166138</v>
      </c>
      <c r="C39">
        <v>1.4629000425338745</v>
      </c>
      <c r="D39">
        <v>1.4711999893188477</v>
      </c>
      <c r="E39">
        <v>1.4781999588012695</v>
      </c>
      <c r="F39">
        <v>1.4774999618530273</v>
      </c>
      <c r="G39">
        <v>1.4758000373840332</v>
      </c>
      <c r="H39">
        <v>1.471500039100647</v>
      </c>
      <c r="I39">
        <v>1.468999981880188</v>
      </c>
      <c r="J39">
        <v>1.4645999670028687</v>
      </c>
      <c r="K39">
        <v>1.4625999927520752</v>
      </c>
      <c r="L39">
        <v>1.4622000455856323</v>
      </c>
      <c r="N39">
        <v>18</v>
      </c>
      <c r="O39">
        <v>2.0666639010111565E-2</v>
      </c>
    </row>
    <row r="40" spans="1:15" x14ac:dyDescent="0.3">
      <c r="A40" s="4" t="s">
        <v>93</v>
      </c>
      <c r="B40">
        <v>1.5342999696731567</v>
      </c>
      <c r="C40">
        <v>1.5407999753952026</v>
      </c>
      <c r="D40">
        <v>1.5607000589370728</v>
      </c>
      <c r="E40">
        <v>1.5657999515533447</v>
      </c>
      <c r="F40">
        <v>1.5644999742507935</v>
      </c>
      <c r="G40">
        <v>1.5607999563217163</v>
      </c>
      <c r="H40">
        <v>1.5586999654769897</v>
      </c>
      <c r="I40">
        <v>1.5520999431610107</v>
      </c>
      <c r="J40">
        <v>1.551300048828125</v>
      </c>
      <c r="K40">
        <v>1.5461000204086304</v>
      </c>
      <c r="L40">
        <v>1.5418000221252441</v>
      </c>
      <c r="N40">
        <v>21</v>
      </c>
      <c r="O40">
        <v>5.1883359750111824E-2</v>
      </c>
    </row>
    <row r="41" spans="1:15" x14ac:dyDescent="0.3">
      <c r="A41" s="4" t="s">
        <v>94</v>
      </c>
      <c r="B41">
        <v>1.5116000175476074</v>
      </c>
      <c r="C41">
        <v>1.5069999694824219</v>
      </c>
      <c r="D41">
        <v>1.5497000217437744</v>
      </c>
      <c r="E41">
        <v>1.5469000339508057</v>
      </c>
      <c r="F41">
        <v>1.5464999675750732</v>
      </c>
      <c r="G41">
        <v>1.5428999662399292</v>
      </c>
      <c r="H41">
        <v>1.5383000373840332</v>
      </c>
      <c r="I41">
        <v>1.531000018119812</v>
      </c>
      <c r="J41">
        <v>1.5291999578475952</v>
      </c>
      <c r="K41">
        <v>1.5290999412536621</v>
      </c>
      <c r="L41">
        <v>1.5242999792098999</v>
      </c>
      <c r="N41">
        <v>24</v>
      </c>
      <c r="O41">
        <v>7.9016685485839844E-2</v>
      </c>
    </row>
    <row r="42" spans="1:15" x14ac:dyDescent="0.3">
      <c r="A42" s="4" t="s">
        <v>101</v>
      </c>
      <c r="B42">
        <f>AVERAGE(B33:B38)-AVERAGE(B39:B41)</f>
        <v>-0.10638332366943359</v>
      </c>
      <c r="C42">
        <f t="shared" ref="C42:L42" si="2">AVERAGE(C33:C38)-AVERAGE(C39:C41)</f>
        <v>-7.3383331298828125E-2</v>
      </c>
      <c r="D42">
        <f t="shared" si="2"/>
        <v>-7.4866712093353271E-2</v>
      </c>
      <c r="E42">
        <f t="shared" si="2"/>
        <v>-5.9216638406117683E-2</v>
      </c>
      <c r="F42">
        <f t="shared" si="2"/>
        <v>-3.5849948724110847E-2</v>
      </c>
      <c r="G42">
        <f t="shared" si="2"/>
        <v>-7.5333317120869214E-3</v>
      </c>
      <c r="H42">
        <f t="shared" si="2"/>
        <v>2.0666639010111565E-2</v>
      </c>
      <c r="I42">
        <f t="shared" si="2"/>
        <v>5.1883359750111824E-2</v>
      </c>
      <c r="J42">
        <f t="shared" si="2"/>
        <v>7.9016685485839844E-2</v>
      </c>
      <c r="K42">
        <f t="shared" si="2"/>
        <v>0.10738335053126002</v>
      </c>
      <c r="L42">
        <f t="shared" si="2"/>
        <v>0.13519998391469334</v>
      </c>
      <c r="N42">
        <v>27</v>
      </c>
      <c r="O42">
        <v>0.10738335053126002</v>
      </c>
    </row>
    <row r="43" spans="1:15" x14ac:dyDescent="0.3">
      <c r="N43">
        <v>30</v>
      </c>
      <c r="O43">
        <v>0.13519998391469334</v>
      </c>
    </row>
    <row r="48" spans="1:15" x14ac:dyDescent="0.3">
      <c r="A48" t="s">
        <v>104</v>
      </c>
      <c r="N48">
        <v>91136</v>
      </c>
    </row>
    <row r="49" spans="1:15" x14ac:dyDescent="0.3">
      <c r="A49" s="4" t="s">
        <v>74</v>
      </c>
      <c r="B49">
        <v>1.1497999429702759</v>
      </c>
      <c r="C49">
        <v>1.1719000339508057</v>
      </c>
      <c r="D49">
        <v>1.1875</v>
      </c>
      <c r="E49">
        <v>1.2028000354766846</v>
      </c>
      <c r="F49">
        <v>1.2151999473571777</v>
      </c>
      <c r="G49">
        <v>1.2336000204086304</v>
      </c>
      <c r="H49">
        <v>1.2479000091552734</v>
      </c>
      <c r="I49">
        <v>1.2620999813079834</v>
      </c>
      <c r="J49">
        <v>1.2762999534606934</v>
      </c>
      <c r="K49">
        <v>1.2907999753952026</v>
      </c>
      <c r="L49">
        <v>1.3052999973297119</v>
      </c>
      <c r="N49">
        <v>0</v>
      </c>
      <c r="O49">
        <v>6.0666640599568833E-2</v>
      </c>
    </row>
    <row r="50" spans="1:15" x14ac:dyDescent="0.3">
      <c r="A50" s="4" t="s">
        <v>75</v>
      </c>
      <c r="B50">
        <v>1.2274999618530273</v>
      </c>
      <c r="C50">
        <v>1.2387000322341919</v>
      </c>
      <c r="D50">
        <v>1.2418999671936035</v>
      </c>
      <c r="E50">
        <v>1.2640999555587769</v>
      </c>
      <c r="F50">
        <v>1.2762000560760498</v>
      </c>
      <c r="G50">
        <v>1.2949999570846558</v>
      </c>
      <c r="H50">
        <v>1.3111000061035156</v>
      </c>
      <c r="I50">
        <v>1.333299994468689</v>
      </c>
      <c r="J50">
        <v>1.3552999496459961</v>
      </c>
      <c r="K50">
        <v>1.3795000314712524</v>
      </c>
      <c r="L50">
        <v>1.403499960899353</v>
      </c>
      <c r="N50">
        <v>3</v>
      </c>
      <c r="O50">
        <v>7.7233354250590081E-2</v>
      </c>
    </row>
    <row r="51" spans="1:15" x14ac:dyDescent="0.3">
      <c r="A51" s="4" t="s">
        <v>76</v>
      </c>
      <c r="B51">
        <v>1.208899974822998</v>
      </c>
      <c r="C51">
        <v>1.2317999601364136</v>
      </c>
      <c r="D51">
        <v>1.2582999467849731</v>
      </c>
      <c r="E51">
        <v>1.2736999988555908</v>
      </c>
      <c r="F51">
        <v>1.2914999723434448</v>
      </c>
      <c r="G51">
        <v>1.3138999938964844</v>
      </c>
      <c r="H51">
        <v>1.3395999670028687</v>
      </c>
      <c r="I51">
        <v>1.3637000322341919</v>
      </c>
      <c r="J51">
        <v>1.3889000415802002</v>
      </c>
      <c r="K51">
        <v>1.422700047492981</v>
      </c>
      <c r="L51">
        <v>1.4530999660491943</v>
      </c>
      <c r="N51">
        <v>6</v>
      </c>
      <c r="O51">
        <v>8.3883285522460938E-2</v>
      </c>
    </row>
    <row r="52" spans="1:15" x14ac:dyDescent="0.3">
      <c r="A52" s="4" t="s">
        <v>77</v>
      </c>
      <c r="B52">
        <v>1.2323999404907227</v>
      </c>
      <c r="C52">
        <v>1.24590003490448</v>
      </c>
      <c r="D52">
        <v>1.2562999725341797</v>
      </c>
      <c r="E52">
        <v>1.2690000534057617</v>
      </c>
      <c r="F52">
        <v>1.2797000408172607</v>
      </c>
      <c r="G52">
        <v>1.2976000308990479</v>
      </c>
      <c r="H52">
        <v>1.3085000514984131</v>
      </c>
      <c r="I52">
        <v>1.3209999799728394</v>
      </c>
      <c r="J52">
        <v>1.3357000350952148</v>
      </c>
      <c r="K52">
        <v>1.3537000417709351</v>
      </c>
      <c r="L52">
        <v>1.3704999685287476</v>
      </c>
      <c r="N52">
        <v>9</v>
      </c>
      <c r="O52">
        <v>0.10536670684814453</v>
      </c>
    </row>
    <row r="53" spans="1:15" x14ac:dyDescent="0.3">
      <c r="A53" s="4" t="s">
        <v>78</v>
      </c>
      <c r="B53">
        <v>1.1440000534057617</v>
      </c>
      <c r="C53">
        <v>1.1636999845504761</v>
      </c>
      <c r="D53">
        <v>1.1792000532150269</v>
      </c>
      <c r="E53">
        <v>1.1993000507354736</v>
      </c>
      <c r="F53">
        <v>1.2130999565124512</v>
      </c>
      <c r="G53">
        <v>1.2414000034332275</v>
      </c>
      <c r="H53">
        <v>1.2584999799728394</v>
      </c>
      <c r="I53">
        <v>1.2735999822616577</v>
      </c>
      <c r="J53">
        <v>1.29830002784729</v>
      </c>
      <c r="K53">
        <v>1.3181999921798706</v>
      </c>
      <c r="L53">
        <v>1.3404999971389771</v>
      </c>
      <c r="N53">
        <v>12</v>
      </c>
      <c r="O53">
        <v>0.12354995807011915</v>
      </c>
    </row>
    <row r="54" spans="1:15" x14ac:dyDescent="0.3">
      <c r="A54" s="4" t="s">
        <v>79</v>
      </c>
      <c r="B54">
        <v>1.0094000101089478</v>
      </c>
      <c r="C54">
        <v>1.0288000106811523</v>
      </c>
      <c r="D54">
        <v>1.0625</v>
      </c>
      <c r="E54">
        <v>1.0707000494003296</v>
      </c>
      <c r="F54">
        <v>1.0961999893188477</v>
      </c>
      <c r="G54">
        <v>1.1240999698638916</v>
      </c>
      <c r="H54">
        <v>1.1411000490188599</v>
      </c>
      <c r="I54">
        <v>1.1739000082015991</v>
      </c>
      <c r="J54">
        <v>1.1884000301361084</v>
      </c>
      <c r="K54">
        <v>1.1660000085830688</v>
      </c>
      <c r="L54">
        <v>1.1420999765396118</v>
      </c>
      <c r="N54">
        <v>15</v>
      </c>
      <c r="O54">
        <v>0.1496666272481284</v>
      </c>
    </row>
    <row r="55" spans="1:15" x14ac:dyDescent="0.3">
      <c r="A55" s="4" t="s">
        <v>95</v>
      </c>
      <c r="B55">
        <v>1.1277999877929687</v>
      </c>
      <c r="C55">
        <v>1.1144000291824341</v>
      </c>
      <c r="D55">
        <v>1.1467000246047974</v>
      </c>
      <c r="E55">
        <v>1.1428999900817871</v>
      </c>
      <c r="F55">
        <v>1.1404000520706177</v>
      </c>
      <c r="G55">
        <v>1.1353000402450562</v>
      </c>
      <c r="H55">
        <v>1.1304999589920044</v>
      </c>
      <c r="I55">
        <v>1.1253999471664429</v>
      </c>
      <c r="J55">
        <v>1.1211999654769897</v>
      </c>
      <c r="K55">
        <v>1.1144000291824341</v>
      </c>
      <c r="L55">
        <v>1.1101000308990479</v>
      </c>
      <c r="N55">
        <v>18</v>
      </c>
      <c r="O55">
        <v>0.17321668068567919</v>
      </c>
    </row>
    <row r="56" spans="1:15" x14ac:dyDescent="0.3">
      <c r="A56" s="4" t="s">
        <v>96</v>
      </c>
      <c r="B56">
        <v>1.0355000495910645</v>
      </c>
      <c r="C56">
        <v>1.0435999631881714</v>
      </c>
      <c r="D56">
        <v>1.0548000335693359</v>
      </c>
      <c r="E56">
        <v>1.0614999532699585</v>
      </c>
      <c r="F56">
        <v>1.0648000240325928</v>
      </c>
      <c r="G56">
        <v>1.0607000589370728</v>
      </c>
      <c r="H56">
        <v>1.0540000200271606</v>
      </c>
      <c r="I56">
        <v>1.0467000007629395</v>
      </c>
      <c r="J56">
        <v>1.0364999771118164</v>
      </c>
      <c r="K56">
        <v>1.0346000194549561</v>
      </c>
      <c r="L56">
        <v>1.0355000495910645</v>
      </c>
      <c r="N56">
        <v>21</v>
      </c>
      <c r="O56">
        <v>0.1970333456993103</v>
      </c>
    </row>
    <row r="57" spans="1:15" x14ac:dyDescent="0.3">
      <c r="A57" s="4" t="s">
        <v>97</v>
      </c>
      <c r="B57">
        <v>1.1406999826431274</v>
      </c>
      <c r="C57">
        <v>1.1506999731063843</v>
      </c>
      <c r="D57">
        <v>1.1397000551223755</v>
      </c>
      <c r="E57">
        <v>1.1193000078201294</v>
      </c>
      <c r="F57">
        <v>1.1101000308990479</v>
      </c>
      <c r="G57">
        <v>1.1078000068664551</v>
      </c>
      <c r="H57">
        <v>1.0992000102996826</v>
      </c>
      <c r="I57">
        <v>1.100600004196167</v>
      </c>
      <c r="J57">
        <v>1.1030000448226929</v>
      </c>
      <c r="K57">
        <v>1.1061999797821045</v>
      </c>
      <c r="L57">
        <v>1.1088000535964966</v>
      </c>
      <c r="N57">
        <v>24</v>
      </c>
      <c r="O57">
        <v>0.22025001049041748</v>
      </c>
    </row>
    <row r="58" spans="1:15" x14ac:dyDescent="0.3">
      <c r="A58" s="4" t="s">
        <v>101</v>
      </c>
      <c r="B58">
        <f>AVERAGE(B49:B54)-AVERAGE(B55:B57)</f>
        <v>6.0666640599568833E-2</v>
      </c>
      <c r="C58">
        <f t="shared" ref="C58:L58" si="3">AVERAGE(C49:C54)-AVERAGE(C55:C57)</f>
        <v>7.7233354250590081E-2</v>
      </c>
      <c r="D58">
        <f t="shared" si="3"/>
        <v>8.3883285522460938E-2</v>
      </c>
      <c r="E58">
        <f t="shared" si="3"/>
        <v>0.10536670684814453</v>
      </c>
      <c r="F58">
        <f t="shared" si="3"/>
        <v>0.12354995807011915</v>
      </c>
      <c r="G58">
        <f t="shared" si="3"/>
        <v>0.1496666272481284</v>
      </c>
      <c r="H58">
        <f t="shared" si="3"/>
        <v>0.17321668068567919</v>
      </c>
      <c r="I58">
        <f t="shared" si="3"/>
        <v>0.1970333456993103</v>
      </c>
      <c r="J58">
        <f t="shared" si="3"/>
        <v>0.22025001049041748</v>
      </c>
      <c r="K58">
        <f t="shared" si="3"/>
        <v>0.23675000667572021</v>
      </c>
      <c r="L58">
        <f t="shared" si="3"/>
        <v>0.25103326638539625</v>
      </c>
      <c r="N58">
        <v>27</v>
      </c>
      <c r="O58">
        <v>0.23675000667572021</v>
      </c>
    </row>
    <row r="59" spans="1:15" x14ac:dyDescent="0.3">
      <c r="B59">
        <v>6.0666640599568833E-2</v>
      </c>
      <c r="C59">
        <v>7.7233354250590081E-2</v>
      </c>
      <c r="D59">
        <v>8.3883285522460938E-2</v>
      </c>
      <c r="E59">
        <v>0.10536670684814453</v>
      </c>
      <c r="F59">
        <v>0.12354995807011915</v>
      </c>
      <c r="G59">
        <v>0.1496666272481284</v>
      </c>
      <c r="H59">
        <v>0.17321668068567919</v>
      </c>
      <c r="I59">
        <v>0.1970333456993103</v>
      </c>
      <c r="J59">
        <v>0.22025001049041748</v>
      </c>
      <c r="K59">
        <v>0.23675000667572021</v>
      </c>
      <c r="L59">
        <v>0.25103326638539625</v>
      </c>
      <c r="N59">
        <v>30</v>
      </c>
      <c r="O59">
        <v>0.25103326638539625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1" topLeftCell="A10" activePane="bottomLeft" state="frozen"/>
      <selection pane="bottomLeft" activeCell="P37" sqref="P37"/>
    </sheetView>
  </sheetViews>
  <sheetFormatPr defaultRowHeight="14.4" x14ac:dyDescent="0.3"/>
  <sheetData>
    <row r="1" spans="1:12" x14ac:dyDescent="0.3"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</row>
    <row r="2" spans="1:12" x14ac:dyDescent="0.3">
      <c r="A2" s="4" t="s">
        <v>44</v>
      </c>
      <c r="B2">
        <v>3.9500001817941666E-2</v>
      </c>
      <c r="C2">
        <v>3.970000147819519E-2</v>
      </c>
      <c r="D2">
        <v>3.9500001817941666E-2</v>
      </c>
      <c r="E2">
        <v>3.9599999785423279E-2</v>
      </c>
      <c r="F2">
        <v>3.9299998432397842E-2</v>
      </c>
      <c r="G2">
        <v>3.9299998432397842E-2</v>
      </c>
      <c r="H2">
        <v>3.9299998432397842E-2</v>
      </c>
      <c r="I2">
        <v>3.9200000464916229E-2</v>
      </c>
      <c r="J2">
        <v>3.9400000125169754E-2</v>
      </c>
      <c r="K2">
        <v>3.9299998432397842E-2</v>
      </c>
      <c r="L2">
        <v>3.9299998432397842E-2</v>
      </c>
    </row>
    <row r="3" spans="1:12" x14ac:dyDescent="0.3">
      <c r="A3" s="4" t="s">
        <v>45</v>
      </c>
      <c r="B3">
        <v>0.3375999927520752</v>
      </c>
      <c r="C3">
        <v>0.3375999927520752</v>
      </c>
      <c r="D3">
        <v>0.33739998936653137</v>
      </c>
      <c r="E3">
        <v>0.33719998598098755</v>
      </c>
      <c r="F3">
        <v>0.33669999241828918</v>
      </c>
      <c r="G3">
        <v>0.33649998903274536</v>
      </c>
      <c r="H3">
        <v>0.33579999208450317</v>
      </c>
      <c r="I3">
        <v>0.33579999208450317</v>
      </c>
      <c r="J3">
        <v>0.33550000190734863</v>
      </c>
      <c r="K3">
        <v>0.33529999852180481</v>
      </c>
      <c r="L3">
        <v>0.33500000834465027</v>
      </c>
    </row>
    <row r="4" spans="1:12" x14ac:dyDescent="0.3">
      <c r="A4" s="4" t="s">
        <v>46</v>
      </c>
      <c r="B4">
        <v>0.66769999265670776</v>
      </c>
      <c r="C4">
        <v>0.66850000619888306</v>
      </c>
      <c r="D4">
        <v>0.66839998960494995</v>
      </c>
      <c r="E4">
        <v>0.6689000129699707</v>
      </c>
      <c r="F4">
        <v>0.66869997978210449</v>
      </c>
      <c r="G4">
        <v>0.6679999828338623</v>
      </c>
      <c r="H4">
        <v>0.66759997606277466</v>
      </c>
      <c r="I4">
        <v>0.66740000247955322</v>
      </c>
      <c r="J4">
        <v>0.66680002212524414</v>
      </c>
      <c r="K4">
        <v>0.66610002517700195</v>
      </c>
      <c r="L4">
        <v>0.66579997539520264</v>
      </c>
    </row>
    <row r="5" spans="1:12" x14ac:dyDescent="0.3">
      <c r="A5" s="4" t="s">
        <v>47</v>
      </c>
      <c r="B5">
        <v>0.95099997520446777</v>
      </c>
      <c r="C5">
        <v>0.95260000228881836</v>
      </c>
      <c r="D5">
        <v>0.95249998569488525</v>
      </c>
      <c r="E5">
        <v>0.95310002565383911</v>
      </c>
      <c r="F5">
        <v>0.95319998264312744</v>
      </c>
      <c r="G5">
        <v>0.95279997587203979</v>
      </c>
      <c r="H5">
        <v>0.95200002193450928</v>
      </c>
      <c r="I5">
        <v>0.95160001516342163</v>
      </c>
      <c r="J5">
        <v>0.95069998502731323</v>
      </c>
      <c r="K5">
        <v>0.95069998502731323</v>
      </c>
      <c r="L5">
        <v>0.94980001449584961</v>
      </c>
    </row>
    <row r="6" spans="1:12" x14ac:dyDescent="0.3">
      <c r="A6" s="4" t="s">
        <v>48</v>
      </c>
      <c r="B6">
        <v>1.2727999687194824</v>
      </c>
      <c r="C6">
        <v>1.273900032043457</v>
      </c>
      <c r="D6">
        <v>1.274899959564209</v>
      </c>
      <c r="E6">
        <v>1.2757999897003174</v>
      </c>
      <c r="F6">
        <v>1.2771999835968018</v>
      </c>
      <c r="G6">
        <v>1.2768000364303589</v>
      </c>
      <c r="H6">
        <v>1.2762999534606934</v>
      </c>
      <c r="I6">
        <v>1.2769999504089355</v>
      </c>
      <c r="J6">
        <v>1.2760000228881836</v>
      </c>
      <c r="K6">
        <v>1.2761000394821167</v>
      </c>
      <c r="L6">
        <v>1.2750999927520752</v>
      </c>
    </row>
    <row r="7" spans="1:12" x14ac:dyDescent="0.3">
      <c r="A7" s="4" t="s">
        <v>49</v>
      </c>
      <c r="B7">
        <v>1.3858000040054321</v>
      </c>
      <c r="C7">
        <v>1.3870999813079834</v>
      </c>
      <c r="D7">
        <v>1.388700008392334</v>
      </c>
      <c r="E7">
        <v>1.3889000415802002</v>
      </c>
      <c r="F7">
        <v>1.3904000520706177</v>
      </c>
      <c r="G7">
        <v>1.3889000415802002</v>
      </c>
      <c r="H7">
        <v>1.3894000053405762</v>
      </c>
      <c r="I7">
        <v>1.3880000114440918</v>
      </c>
      <c r="J7">
        <v>1.3890000581741333</v>
      </c>
      <c r="K7">
        <v>1.3874000310897827</v>
      </c>
      <c r="L7">
        <v>1.3866000175476074</v>
      </c>
    </row>
    <row r="8" spans="1:12" x14ac:dyDescent="0.3">
      <c r="A8" s="4" t="s">
        <v>50</v>
      </c>
      <c r="B8">
        <v>3.9599999785423279E-2</v>
      </c>
      <c r="C8">
        <v>3.9200000464916229E-2</v>
      </c>
      <c r="D8">
        <v>3.9299998432397842E-2</v>
      </c>
      <c r="E8">
        <v>3.9200000464916229E-2</v>
      </c>
      <c r="F8">
        <v>3.9200000464916229E-2</v>
      </c>
      <c r="G8">
        <v>3.9200000464916229E-2</v>
      </c>
      <c r="H8">
        <v>3.9200000464916229E-2</v>
      </c>
      <c r="I8">
        <v>3.9400000125169754E-2</v>
      </c>
      <c r="J8">
        <v>3.9500001817941666E-2</v>
      </c>
      <c r="K8">
        <v>3.9200000464916229E-2</v>
      </c>
      <c r="L8">
        <v>3.9299998432397842E-2</v>
      </c>
    </row>
    <row r="9" spans="1:12" x14ac:dyDescent="0.3">
      <c r="A9" s="4" t="s">
        <v>51</v>
      </c>
      <c r="B9">
        <v>0.33250001072883606</v>
      </c>
      <c r="C9">
        <v>0.33309999108314514</v>
      </c>
      <c r="D9">
        <v>0.33199998736381531</v>
      </c>
      <c r="E9">
        <v>0.33190000057220459</v>
      </c>
      <c r="F9">
        <v>0.33169999718666077</v>
      </c>
      <c r="G9">
        <v>0.33180001378059387</v>
      </c>
      <c r="H9">
        <v>0.33199998736381531</v>
      </c>
      <c r="I9">
        <v>0.33070001006126404</v>
      </c>
      <c r="J9">
        <v>0.32980000972747803</v>
      </c>
      <c r="K9">
        <v>0.33689999580383301</v>
      </c>
      <c r="L9">
        <v>0.33700001239776611</v>
      </c>
    </row>
    <row r="10" spans="1:12" x14ac:dyDescent="0.3">
      <c r="A10" s="4" t="s">
        <v>52</v>
      </c>
      <c r="B10">
        <v>0.65450000762939453</v>
      </c>
      <c r="C10">
        <v>0.65369999408721924</v>
      </c>
      <c r="D10">
        <v>0.65439999103546143</v>
      </c>
      <c r="E10">
        <v>0.65490001440048218</v>
      </c>
      <c r="F10">
        <v>0.65469998121261597</v>
      </c>
      <c r="G10">
        <v>0.65450000762939453</v>
      </c>
      <c r="H10">
        <v>0.65429997444152832</v>
      </c>
      <c r="I10">
        <v>0.65399998426437378</v>
      </c>
      <c r="J10">
        <v>0.65329998731613159</v>
      </c>
      <c r="K10">
        <v>0.65310001373291016</v>
      </c>
      <c r="L10">
        <v>0.6525999903678894</v>
      </c>
    </row>
    <row r="11" spans="1:12" x14ac:dyDescent="0.3">
      <c r="A11" s="4" t="s">
        <v>53</v>
      </c>
      <c r="B11">
        <v>0.96240001916885376</v>
      </c>
      <c r="C11">
        <v>0.96210002899169922</v>
      </c>
      <c r="D11">
        <v>0.96310001611709595</v>
      </c>
      <c r="E11">
        <v>0.96340000629425049</v>
      </c>
      <c r="F11">
        <v>0.96310001611709595</v>
      </c>
      <c r="G11">
        <v>0.9627000093460083</v>
      </c>
      <c r="H11">
        <v>0.96189999580383301</v>
      </c>
      <c r="I11">
        <v>0.96130001544952393</v>
      </c>
      <c r="J11">
        <v>0.96170002222061157</v>
      </c>
      <c r="K11">
        <v>0.96050000190734863</v>
      </c>
      <c r="L11">
        <v>0.9593999981880188</v>
      </c>
    </row>
    <row r="12" spans="1:12" x14ac:dyDescent="0.3">
      <c r="A12" s="4" t="s">
        <v>54</v>
      </c>
      <c r="B12">
        <v>1.2654999494552612</v>
      </c>
      <c r="C12">
        <v>1.2657999992370605</v>
      </c>
      <c r="D12">
        <v>1.2666000127792358</v>
      </c>
      <c r="E12">
        <v>1.2661000490188599</v>
      </c>
      <c r="F12">
        <v>1.2655999660491943</v>
      </c>
      <c r="G12">
        <v>1.264799952507019</v>
      </c>
      <c r="H12">
        <v>1.2648999691009521</v>
      </c>
      <c r="I12">
        <v>1.2648999691009521</v>
      </c>
      <c r="J12">
        <v>1.2655999660491943</v>
      </c>
      <c r="K12">
        <v>1.263700008392334</v>
      </c>
      <c r="L12">
        <v>1.2617000341415405</v>
      </c>
    </row>
    <row r="13" spans="1:12" x14ac:dyDescent="0.3">
      <c r="A13" s="4" t="s">
        <v>55</v>
      </c>
      <c r="B13">
        <v>1.3486000299453735</v>
      </c>
      <c r="C13">
        <v>1.3492000102996826</v>
      </c>
      <c r="D13">
        <v>1.3494000434875488</v>
      </c>
      <c r="E13">
        <v>1.3489999771118164</v>
      </c>
      <c r="F13">
        <v>1.3492000102996826</v>
      </c>
      <c r="G13">
        <v>1.3486000299453735</v>
      </c>
      <c r="H13">
        <v>1.348099946975708</v>
      </c>
      <c r="I13">
        <v>1.3471000194549561</v>
      </c>
      <c r="J13">
        <v>1.346500039100647</v>
      </c>
      <c r="K13">
        <v>1.3454999923706055</v>
      </c>
      <c r="L13">
        <v>1.3429000377655029</v>
      </c>
    </row>
    <row r="15" spans="1:12" x14ac:dyDescent="0.3">
      <c r="A15">
        <v>0</v>
      </c>
      <c r="B15">
        <f>AVERAGE(B2,B8)</f>
        <v>3.9550000801682472E-2</v>
      </c>
    </row>
    <row r="16" spans="1:12" x14ac:dyDescent="0.3">
      <c r="A16">
        <v>5</v>
      </c>
      <c r="B16">
        <f t="shared" ref="B16:B20" si="0">AVERAGE(B3,B9)</f>
        <v>0.33505000174045563</v>
      </c>
    </row>
    <row r="17" spans="1:15" x14ac:dyDescent="0.3">
      <c r="A17">
        <v>10</v>
      </c>
      <c r="B17">
        <f t="shared" si="0"/>
        <v>0.66110000014305115</v>
      </c>
    </row>
    <row r="18" spans="1:15" x14ac:dyDescent="0.3">
      <c r="A18">
        <v>15</v>
      </c>
      <c r="B18">
        <f t="shared" si="0"/>
        <v>0.95669999718666077</v>
      </c>
    </row>
    <row r="19" spans="1:15" x14ac:dyDescent="0.3">
      <c r="A19">
        <v>20</v>
      </c>
      <c r="B19">
        <f t="shared" si="0"/>
        <v>1.2691499590873718</v>
      </c>
    </row>
    <row r="20" spans="1:15" x14ac:dyDescent="0.3">
      <c r="A20">
        <v>25</v>
      </c>
      <c r="B20">
        <f t="shared" si="0"/>
        <v>1.3672000169754028</v>
      </c>
    </row>
    <row r="22" spans="1:15" x14ac:dyDescent="0.3">
      <c r="A22" s="4" t="s">
        <v>80</v>
      </c>
      <c r="B22">
        <v>5.6899998337030411E-2</v>
      </c>
      <c r="C22">
        <v>5.8699999004602432E-2</v>
      </c>
      <c r="D22">
        <v>5.9000000357627869E-2</v>
      </c>
      <c r="E22">
        <v>5.9700001031160355E-2</v>
      </c>
      <c r="F22">
        <v>6.0100000351667404E-2</v>
      </c>
      <c r="G22">
        <v>6.0499999672174454E-2</v>
      </c>
      <c r="H22">
        <v>6.0899998992681503E-2</v>
      </c>
      <c r="I22">
        <v>6.1299998313188553E-2</v>
      </c>
      <c r="J22">
        <v>6.1700001358985901E-2</v>
      </c>
      <c r="K22">
        <v>6.2199998646974564E-2</v>
      </c>
      <c r="L22">
        <v>6.25E-2</v>
      </c>
      <c r="N22">
        <v>0</v>
      </c>
      <c r="O22">
        <v>5.6499999016523361E-2</v>
      </c>
    </row>
    <row r="23" spans="1:15" x14ac:dyDescent="0.3">
      <c r="A23" s="4" t="s">
        <v>81</v>
      </c>
      <c r="B23">
        <v>5.5700000375509262E-2</v>
      </c>
      <c r="C23">
        <v>5.6400001049041748E-2</v>
      </c>
      <c r="D23">
        <v>5.7799998670816422E-2</v>
      </c>
      <c r="E23">
        <v>5.7799998670816422E-2</v>
      </c>
      <c r="F23">
        <v>5.8299999684095383E-2</v>
      </c>
      <c r="G23">
        <v>5.8699999004602432E-2</v>
      </c>
      <c r="H23">
        <v>5.9099998325109482E-2</v>
      </c>
      <c r="I23">
        <v>5.9599999338388443E-2</v>
      </c>
      <c r="J23">
        <v>6.0199998319149017E-2</v>
      </c>
      <c r="K23">
        <v>6.0600001364946365E-2</v>
      </c>
      <c r="L23">
        <v>6.0600001364946365E-2</v>
      </c>
      <c r="N23">
        <v>3</v>
      </c>
      <c r="O23">
        <v>5.8383333186308541E-2</v>
      </c>
    </row>
    <row r="24" spans="1:15" x14ac:dyDescent="0.3">
      <c r="A24" s="4" t="s">
        <v>82</v>
      </c>
      <c r="B24">
        <v>5.6499999016523361E-2</v>
      </c>
      <c r="C24">
        <v>5.9000000357627869E-2</v>
      </c>
      <c r="D24">
        <v>5.950000137090683E-2</v>
      </c>
      <c r="E24">
        <v>5.9000000357627869E-2</v>
      </c>
      <c r="F24">
        <v>5.9000000357627869E-2</v>
      </c>
      <c r="G24">
        <v>5.9200000017881393E-2</v>
      </c>
      <c r="H24">
        <v>5.9700001031160355E-2</v>
      </c>
      <c r="I24">
        <v>5.9999998658895493E-2</v>
      </c>
      <c r="J24">
        <v>6.0499999672174454E-2</v>
      </c>
      <c r="K24">
        <v>6.0899998992681503E-2</v>
      </c>
      <c r="L24">
        <v>6.1099998652935028E-2</v>
      </c>
      <c r="N24">
        <v>6</v>
      </c>
      <c r="O24">
        <v>5.884999968111515E-2</v>
      </c>
    </row>
    <row r="25" spans="1:15" x14ac:dyDescent="0.3">
      <c r="A25" s="4" t="s">
        <v>83</v>
      </c>
      <c r="B25">
        <v>5.559999868273735E-2</v>
      </c>
      <c r="C25">
        <v>5.7799998670816422E-2</v>
      </c>
      <c r="D25">
        <v>5.8600001037120819E-2</v>
      </c>
      <c r="E25">
        <v>5.8499999344348907E-2</v>
      </c>
      <c r="F25">
        <v>5.8800000697374344E-2</v>
      </c>
      <c r="G25">
        <v>5.8899998664855957E-2</v>
      </c>
      <c r="H25">
        <v>5.950000137090683E-2</v>
      </c>
      <c r="I25">
        <v>5.9599999338388443E-2</v>
      </c>
      <c r="J25">
        <v>6.0100000351667404E-2</v>
      </c>
      <c r="K25">
        <v>6.080000102519989E-2</v>
      </c>
      <c r="L25">
        <v>6.1099998652935028E-2</v>
      </c>
      <c r="N25">
        <v>9</v>
      </c>
      <c r="O25">
        <v>5.8733333523074784E-2</v>
      </c>
    </row>
    <row r="26" spans="1:15" x14ac:dyDescent="0.3">
      <c r="A26" s="4" t="s">
        <v>84</v>
      </c>
      <c r="B26">
        <v>5.6899998337030411E-2</v>
      </c>
      <c r="C26">
        <v>5.9099998325109482E-2</v>
      </c>
      <c r="D26">
        <v>5.9099998325109482E-2</v>
      </c>
      <c r="E26">
        <v>5.8800000697374344E-2</v>
      </c>
      <c r="F26">
        <v>5.9200000017881393E-2</v>
      </c>
      <c r="G26">
        <v>5.9399999678134918E-2</v>
      </c>
      <c r="H26">
        <v>6.0100000351667404E-2</v>
      </c>
      <c r="I26">
        <v>6.0300000011920929E-2</v>
      </c>
      <c r="J26">
        <v>6.0699999332427979E-2</v>
      </c>
      <c r="K26">
        <v>6.120000034570694E-2</v>
      </c>
      <c r="L26">
        <v>6.1799999326467514E-2</v>
      </c>
      <c r="N26">
        <v>12</v>
      </c>
      <c r="O26">
        <v>5.9100000187754631E-2</v>
      </c>
    </row>
    <row r="27" spans="1:15" x14ac:dyDescent="0.3">
      <c r="A27" s="4" t="s">
        <v>85</v>
      </c>
      <c r="B27">
        <v>5.7399999350309372E-2</v>
      </c>
      <c r="C27">
        <v>5.9300001710653305E-2</v>
      </c>
      <c r="D27">
        <v>5.9099998325109482E-2</v>
      </c>
      <c r="E27">
        <v>5.8600001037120819E-2</v>
      </c>
      <c r="F27">
        <v>5.9200000017881393E-2</v>
      </c>
      <c r="G27">
        <v>5.9399999678134918E-2</v>
      </c>
      <c r="H27">
        <v>5.9799998998641968E-2</v>
      </c>
      <c r="I27">
        <v>6.0199998319149017E-2</v>
      </c>
      <c r="J27">
        <v>6.0499999672174454E-2</v>
      </c>
      <c r="K27">
        <v>6.120000034570694E-2</v>
      </c>
      <c r="L27">
        <v>6.1500001698732376E-2</v>
      </c>
      <c r="N27">
        <v>15</v>
      </c>
      <c r="O27">
        <v>5.9349999452630676E-2</v>
      </c>
    </row>
    <row r="28" spans="1:15" x14ac:dyDescent="0.3">
      <c r="A28" s="4" t="s">
        <v>113</v>
      </c>
      <c r="B28">
        <f>AVERAGE(B22:B27)</f>
        <v>5.6499999016523361E-2</v>
      </c>
      <c r="C28">
        <f t="shared" ref="C28:L28" si="1">AVERAGE(C22:C27)</f>
        <v>5.8383333186308541E-2</v>
      </c>
      <c r="D28">
        <f t="shared" si="1"/>
        <v>5.884999968111515E-2</v>
      </c>
      <c r="E28">
        <f t="shared" si="1"/>
        <v>5.8733333523074784E-2</v>
      </c>
      <c r="F28">
        <f t="shared" si="1"/>
        <v>5.9100000187754631E-2</v>
      </c>
      <c r="G28">
        <f t="shared" si="1"/>
        <v>5.9349999452630676E-2</v>
      </c>
      <c r="H28">
        <f t="shared" si="1"/>
        <v>5.9849999845027924E-2</v>
      </c>
      <c r="I28">
        <f t="shared" si="1"/>
        <v>6.0166665663321815E-2</v>
      </c>
      <c r="J28">
        <f t="shared" si="1"/>
        <v>6.0616666451096535E-2</v>
      </c>
      <c r="K28">
        <f t="shared" si="1"/>
        <v>6.1150000120202698E-2</v>
      </c>
      <c r="L28">
        <f t="shared" si="1"/>
        <v>6.1433333282669388E-2</v>
      </c>
      <c r="N28">
        <v>18</v>
      </c>
      <c r="O28">
        <v>5.9849999845027924E-2</v>
      </c>
    </row>
    <row r="29" spans="1:15" x14ac:dyDescent="0.3">
      <c r="N29">
        <v>21</v>
      </c>
      <c r="O29">
        <v>6.0166665663321815E-2</v>
      </c>
    </row>
    <row r="30" spans="1:15" x14ac:dyDescent="0.3">
      <c r="N30">
        <v>24</v>
      </c>
      <c r="O30">
        <v>6.0616666451096535E-2</v>
      </c>
    </row>
    <row r="31" spans="1:15" x14ac:dyDescent="0.3">
      <c r="N31">
        <v>27</v>
      </c>
      <c r="O31">
        <v>6.1150000120202698E-2</v>
      </c>
    </row>
    <row r="32" spans="1:15" x14ac:dyDescent="0.3">
      <c r="N32">
        <v>30</v>
      </c>
      <c r="O32">
        <v>6.1433333282669388E-2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F14" sqref="F14"/>
    </sheetView>
  </sheetViews>
  <sheetFormatPr defaultRowHeight="14.4" x14ac:dyDescent="0.3"/>
  <cols>
    <col min="1" max="1" width="11.109375" customWidth="1"/>
    <col min="2" max="2" width="11" customWidth="1"/>
    <col min="3" max="3" width="11.6640625" customWidth="1"/>
    <col min="4" max="4" width="13.88671875" customWidth="1"/>
    <col min="5" max="5" width="13" customWidth="1"/>
    <col min="6" max="6" width="15.109375" customWidth="1"/>
    <col min="7" max="7" width="12.77734375" customWidth="1"/>
    <col min="8" max="8" width="18.88671875" bestFit="1" customWidth="1"/>
  </cols>
  <sheetData>
    <row r="1" spans="1:8" ht="43.2" x14ac:dyDescent="0.3">
      <c r="A1" s="5" t="s">
        <v>105</v>
      </c>
      <c r="B1" s="6" t="s">
        <v>106</v>
      </c>
      <c r="C1" s="5" t="s">
        <v>107</v>
      </c>
      <c r="D1" s="6" t="s">
        <v>108</v>
      </c>
      <c r="E1" s="5" t="s">
        <v>109</v>
      </c>
      <c r="F1" s="5" t="s">
        <v>110</v>
      </c>
      <c r="G1" s="7" t="s">
        <v>111</v>
      </c>
      <c r="H1" s="5" t="s">
        <v>112</v>
      </c>
    </row>
    <row r="2" spans="1:8" x14ac:dyDescent="0.3">
      <c r="A2">
        <v>91133</v>
      </c>
      <c r="B2">
        <v>8.8999999999999999E-3</v>
      </c>
      <c r="C2">
        <v>1E-4</v>
      </c>
      <c r="D2">
        <f>B2-C2</f>
        <v>8.8000000000000005E-3</v>
      </c>
      <c r="E2">
        <v>5.5599999999999997E-2</v>
      </c>
      <c r="F2">
        <f>D2/E2</f>
        <v>0.15827338129496404</v>
      </c>
      <c r="G2" s="8">
        <v>62.266666666666694</v>
      </c>
      <c r="H2">
        <f>(F2*60*50000*100)/(1000*50*0.6*G2)</f>
        <v>25.418637252938542</v>
      </c>
    </row>
    <row r="3" spans="1:8" x14ac:dyDescent="0.3">
      <c r="A3">
        <v>91134</v>
      </c>
      <c r="B3">
        <v>2.58E-2</v>
      </c>
      <c r="C3">
        <v>1E-4</v>
      </c>
      <c r="D3">
        <f t="shared" ref="D3:D5" si="0">B3-C3</f>
        <v>2.5700000000000001E-2</v>
      </c>
      <c r="E3">
        <v>5.5599999999999997E-2</v>
      </c>
      <c r="F3">
        <f t="shared" ref="F3:F5" si="1">D3/E3</f>
        <v>0.46223021582733814</v>
      </c>
      <c r="G3" s="8">
        <v>64.8</v>
      </c>
      <c r="H3">
        <f t="shared" ref="H3:H5" si="2">(F3*60*50000*100)/(1000*50*0.6*G3)</f>
        <v>71.33182343014478</v>
      </c>
    </row>
    <row r="4" spans="1:8" x14ac:dyDescent="0.3">
      <c r="A4">
        <v>91135</v>
      </c>
      <c r="B4">
        <v>8.0999999999999996E-3</v>
      </c>
      <c r="C4">
        <v>1E-4</v>
      </c>
      <c r="D4">
        <f t="shared" si="0"/>
        <v>8.0000000000000002E-3</v>
      </c>
      <c r="E4">
        <v>5.5599999999999997E-2</v>
      </c>
      <c r="F4">
        <f t="shared" si="1"/>
        <v>0.14388489208633096</v>
      </c>
      <c r="G4" s="8">
        <v>66.355762824783483</v>
      </c>
      <c r="H4">
        <f t="shared" si="2"/>
        <v>21.683857733090637</v>
      </c>
    </row>
    <row r="5" spans="1:8" x14ac:dyDescent="0.3">
      <c r="A5">
        <v>91136</v>
      </c>
      <c r="B5">
        <v>6.7999999999999996E-3</v>
      </c>
      <c r="C5">
        <v>1E-4</v>
      </c>
      <c r="D5">
        <f t="shared" si="0"/>
        <v>6.6999999999999994E-3</v>
      </c>
      <c r="E5">
        <v>5.5599999999999997E-2</v>
      </c>
      <c r="F5">
        <f t="shared" si="1"/>
        <v>0.12050359712230216</v>
      </c>
      <c r="G5" s="8">
        <v>63.133333333333333</v>
      </c>
      <c r="H5">
        <f t="shared" si="2"/>
        <v>19.087158995084817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NC and standard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2024-07-02T12:06:11Z</dcterms:created>
  <dcterms:modified xsi:type="dcterms:W3CDTF">2024-07-02T19:44:04Z</dcterms:modified>
</cp:coreProperties>
</file>