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Downloads\"/>
    </mc:Choice>
  </mc:AlternateContent>
  <bookViews>
    <workbookView xWindow="0" yWindow="0" windowWidth="23040" windowHeight="8964"/>
  </bookViews>
  <sheets>
    <sheet name="Original data" sheetId="2" r:id="rId1"/>
    <sheet name="Slope(Sample-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I30" i="3"/>
  <c r="J30" i="3"/>
  <c r="K30" i="3"/>
  <c r="L30" i="3"/>
  <c r="D4" i="4"/>
  <c r="F4" i="4" s="1"/>
  <c r="H4" i="4" s="1"/>
  <c r="D3" i="4"/>
  <c r="F3" i="4" s="1"/>
  <c r="H3" i="4" s="1"/>
  <c r="D2" i="4"/>
  <c r="F2" i="4" s="1"/>
  <c r="H2" i="4" s="1"/>
  <c r="B12" i="1"/>
  <c r="C12" i="1"/>
  <c r="D12" i="1"/>
  <c r="E12" i="1"/>
  <c r="F12" i="1"/>
  <c r="G12" i="1"/>
  <c r="H12" i="1"/>
  <c r="I12" i="1"/>
  <c r="J12" i="1"/>
  <c r="K12" i="1"/>
  <c r="L12" i="1"/>
  <c r="B27" i="1"/>
  <c r="C27" i="1"/>
  <c r="D27" i="1"/>
  <c r="E27" i="1"/>
  <c r="F27" i="1"/>
  <c r="G27" i="1"/>
  <c r="H27" i="1"/>
  <c r="I27" i="1"/>
  <c r="J27" i="1"/>
  <c r="K27" i="1"/>
  <c r="L27" i="1"/>
  <c r="B43" i="1"/>
  <c r="C43" i="1"/>
  <c r="D43" i="1"/>
  <c r="E43" i="1"/>
  <c r="F43" i="1"/>
  <c r="G43" i="1"/>
  <c r="H43" i="1"/>
  <c r="I43" i="1"/>
  <c r="J43" i="1"/>
  <c r="K43" i="1"/>
  <c r="L43" i="1"/>
  <c r="B30" i="3"/>
  <c r="B21" i="3"/>
  <c r="B20" i="3"/>
  <c r="B19" i="3"/>
  <c r="B18" i="3"/>
  <c r="B17" i="3"/>
  <c r="B16" i="3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<sst xmlns="http://schemas.openxmlformats.org/spreadsheetml/2006/main" count="154" uniqueCount="106">
  <si>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</si>
  <si>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</si>
  <si>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</si>
  <si>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</si>
  <si>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</si>
  <si>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</si>
  <si>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</si>
  <si>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</si>
  <si>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08.07.2024</t>
  </si>
  <si>
    <t>Zeit:</t>
  </si>
  <si>
    <t>13:22:46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</si>
  <si>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</si>
  <si>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</si>
  <si>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</si>
  <si>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</si>
  <si>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</si>
  <si>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</si>
  <si>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</si>
  <si>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</si>
  <si>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</si>
  <si>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</si>
  <si>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</si>
  <si>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</si>
  <si>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</si>
  <si>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</si>
  <si>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</si>
  <si>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</si>
  <si>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</si>
  <si>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</si>
  <si>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</si>
  <si>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</si>
  <si>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</si>
  <si>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</si>
  <si>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</si>
  <si>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</si>
  <si>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</si>
  <si>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</si>
  <si>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</si>
  <si>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A1-B12; C1-E6; E7-E9</t>
  </si>
  <si>
    <t>Startzeit:</t>
  </si>
  <si>
    <t>08.07.2024 13:23:33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</si>
  <si>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</si>
  <si>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</si>
  <si>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</si>
  <si>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</si>
  <si>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</si>
  <si>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</si>
  <si>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</si>
  <si>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</si>
  <si>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</si>
  <si>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</si>
  <si>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</si>
  <si>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</si>
  <si>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</si>
  <si>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</si>
  <si>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</si>
  <si>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</si>
  <si>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</si>
  <si>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</si>
  <si>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</si>
  <si>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</si>
  <si>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</si>
  <si>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</si>
  <si>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</si>
  <si>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</si>
  <si>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</si>
  <si>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</si>
  <si>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</si>
  <si>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</si>
  <si>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</si>
  <si>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</si>
  <si>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</si>
  <si>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</si>
  <si>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</si>
  <si>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</si>
  <si>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</si>
  <si>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</si>
  <si>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</si>
  <si>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</si>
  <si>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</si>
  <si>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</si>
  <si>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</si>
  <si>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</si>
  <si>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</si>
  <si>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</si>
  <si>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</si>
  <si>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</si>
  <si>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</si>
  <si>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</si>
  <si>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Endzeit:</t>
  </si>
  <si>
    <t>08.07.2024 13:54:12</t>
  </si>
  <si>
    <t>Sample 91133</t>
  </si>
  <si>
    <t>Sample - Blank</t>
  </si>
  <si>
    <t>Sample 91135</t>
  </si>
  <si>
    <t>Sample 91136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</si>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</sst>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50240594925634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'Slope(Sample-Blank)'!$N$4:$N$14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'Slope(Sample-Blank)'!$O$4:$O$14</c:f>
              <c:numCache>
                <c:formatCode>General</c:formatCode>
                <c:ptCount val="11"/>
                <c:pt idx="0">
                  <c:v>0.15479999780654907</c:v>
                </c:pt>
                <c:pt idx="1">
                  <c:v>0.17691665887832642</c:v>
                </c:pt>
                <c:pt idx="2">
                  <c:v>0.21328336000442505</c:v>
                </c:pt>
                <c:pt idx="3">
                  <c:v>0.24276667833328247</c:v>
                </c:pt>
                <c:pt idx="4">
                  <c:v>0.27243334054946899</c:v>
                </c:pt>
                <c:pt idx="5">
                  <c:v>0.30178332328796387</c:v>
                </c:pt>
                <c:pt idx="6">
                  <c:v>0.33399999141693115</c:v>
                </c:pt>
                <c:pt idx="7">
                  <c:v>0.35623333851496386</c:v>
                </c:pt>
                <c:pt idx="8">
                  <c:v>0.38456668456395482</c:v>
                </c:pt>
                <c:pt idx="9">
                  <c:v>0.41065001487731934</c:v>
                </c:pt>
                <c:pt idx="10">
                  <c:v>0.43853336572647095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51776"/>
        <c:axId val="238447528"/>
      </c:scatterChart>
      <c:valAx>
        <c:axId val="2401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47528"/>
        <c:crosses val="autoZero"/>
        <c:crossBetween val="midCat"/>
      </c:valAx>
      <c:valAx>
        <c:axId val="2384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'Slope(Sample-Blank)'!$N$18:$N$28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'Slope(Sample-Blank)'!$O$18:$O$28</c:f>
              <c:numCache>
                <c:formatCode>General</c:formatCode>
                <c:ptCount val="11"/>
                <c:pt idx="0">
                  <c:v>-3.5666823387145996E-3</c:v>
                </c:pt>
                <c:pt idx="1">
                  <c:v>2.9150029023488289E-2</c:v>
                </c:pt>
                <c:pt idx="2">
                  <c:v>5.8983345826466804E-2</c:v>
                </c:pt>
                <c:pt idx="3">
                  <c:v>7.7616651852925544E-2</c:v>
                </c:pt>
                <c:pt idx="4">
                  <c:v>9.1650009155273438E-2</c:v>
                </c:pt>
                <c:pt idx="5">
                  <c:v>0.11299999554951978</c:v>
                </c:pt>
                <c:pt idx="6">
                  <c:v>0.13799997170766209</c:v>
                </c:pt>
                <c:pt idx="7">
                  <c:v>0.16328334808349609</c:v>
                </c:pt>
                <c:pt idx="8">
                  <c:v>0.1869666576385498</c:v>
                </c:pt>
                <c:pt idx="9">
                  <c:v>0.19980001449584961</c:v>
                </c:pt>
                <c:pt idx="10">
                  <c:v>0.21725000937779759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59240"/>
        <c:axId val="240895256"/>
      </c:scatterChart>
      <c:valAx>
        <c:axId val="23725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95256"/>
        <c:crosses val="autoZero"/>
        <c:crossBetween val="midCat"/>
      </c:valAx>
      <c:valAx>
        <c:axId val="2408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5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'Slope(Sample-Blank)'!$N$33:$N$43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'Slope(Sample-Blank)'!$O$33:$O$43</c:f>
              <c:numCache>
                <c:formatCode>General</c:formatCode>
                <c:ptCount val="11"/>
                <c:pt idx="0">
                  <c:v>4.2666991551718603E-3</c:v>
                </c:pt>
                <c:pt idx="1">
                  <c:v>3.8683334986368889E-2</c:v>
                </c:pt>
                <c:pt idx="2">
                  <c:v>6.6949983437855964E-2</c:v>
                </c:pt>
                <c:pt idx="3">
                  <c:v>8.8783343633016099E-2</c:v>
                </c:pt>
                <c:pt idx="4">
                  <c:v>0.10948336124420166</c:v>
                </c:pt>
                <c:pt idx="5">
                  <c:v>0.12720000743865967</c:v>
                </c:pt>
                <c:pt idx="6">
                  <c:v>0.14938338597615575</c:v>
                </c:pt>
                <c:pt idx="7">
                  <c:v>0.16673332452774048</c:v>
                </c:pt>
                <c:pt idx="8">
                  <c:v>0.18703331549962354</c:v>
                </c:pt>
                <c:pt idx="9">
                  <c:v>0.20588332414627075</c:v>
                </c:pt>
                <c:pt idx="10">
                  <c:v>0.22643335660298658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90536"/>
        <c:axId val="239639632"/>
      </c:scatterChart>
      <c:valAx>
        <c:axId val="2382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39632"/>
        <c:crosses val="autoZero"/>
        <c:crossBetween val="midCat"/>
      </c:valAx>
      <c:valAx>
        <c:axId val="239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9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NC'!$A$16:$A$21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NC'!$B$16:$B$21</c:f>
              <c:numCache>
                <c:formatCode>General</c:formatCode>
                <c:ptCount val="6"/>
                <c:pt idx="0">
                  <c:v>3.9349999278783798E-2</c:v>
                </c:pt>
                <c:pt idx="1">
                  <c:v>0.33545000851154327</c:v>
                </c:pt>
                <c:pt idx="2">
                  <c:v>0.62974998354911804</c:v>
                </c:pt>
                <c:pt idx="3">
                  <c:v>0.92275002598762512</c:v>
                </c:pt>
                <c:pt idx="4">
                  <c:v>1.2123000025749207</c:v>
                </c:pt>
                <c:pt idx="5">
                  <c:v>1.4543499946594238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19000"/>
        <c:axId val="239606168"/>
      </c:scatterChart>
      <c:valAx>
        <c:axId val="24001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06168"/>
        <c:crosses val="autoZero"/>
        <c:crossBetween val="midCat"/>
      </c:valAx>
      <c:valAx>
        <c:axId val="23960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1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772309711286096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NC'!$N$24:$N$34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NC'!$O$24:$O$34</c:f>
              <c:numCache>
                <c:formatCode>General</c:formatCode>
                <c:ptCount val="11"/>
                <c:pt idx="0">
                  <c:v>5.8550000190734863E-2</c:v>
                </c:pt>
                <c:pt idx="1">
                  <c:v>6.0033333177367844E-2</c:v>
                </c:pt>
                <c:pt idx="2">
                  <c:v>6.0333333288629852E-2</c:v>
                </c:pt>
                <c:pt idx="3">
                  <c:v>6.0133333628376327E-2</c:v>
                </c:pt>
                <c:pt idx="4">
                  <c:v>6.0150000577171646E-2</c:v>
                </c:pt>
                <c:pt idx="5">
                  <c:v>6.060000012318293E-2</c:v>
                </c:pt>
                <c:pt idx="6">
                  <c:v>6.0916666562358536E-2</c:v>
                </c:pt>
                <c:pt idx="7">
                  <c:v>6.1299999554951988E-2</c:v>
                </c:pt>
                <c:pt idx="8">
                  <c:v>6.1616666615009308E-2</c:v>
                </c:pt>
                <c:pt idx="9">
                  <c:v>6.1916666726271309E-2</c:v>
                </c:pt>
                <c:pt idx="10">
                  <c:v>6.2050000453988709E-2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89896"/>
        <c:axId val="293915616"/>
      </c:scatterChart>
      <c:valAx>
        <c:axId val="29388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5616"/>
        <c:crosses val="autoZero"/>
        <c:crossBetween val="midCat"/>
      </c:valAx>
      <c:valAx>
        <c:axId val="2939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8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</xdr:colOff>
      <xdr:row>2</xdr:row>
      <xdr:rowOff>0</xdr:rowOff>
    </xdr:from>
    <xdr:to>
      <xdr:col>21</xdr:col>
      <xdr:colOff>624840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769620</xdr:colOff>
      <xdr:row>18</xdr:row>
      <xdr:rowOff>60960</xdr:rowOff>
    </xdr:from>
    <xdr:to>
      <xdr:col>21</xdr:col>
      <xdr:colOff>586740</xdr:colOff>
      <xdr:row>33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746760</xdr:colOff>
      <xdr:row>34</xdr:row>
      <xdr:rowOff>7620</xdr:rowOff>
    </xdr:from>
    <xdr:to>
      <xdr:col>21</xdr:col>
      <xdr:colOff>563880</xdr:colOff>
      <xdr:row>49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175260</xdr:rowOff>
    </xdr:from>
    <xdr:to>
      <xdr:col>20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525780</xdr:colOff>
      <xdr:row>16</xdr:row>
      <xdr:rowOff>121920</xdr:rowOff>
    </xdr:from>
    <xdr:to>
      <xdr:col>23</xdr:col>
      <xdr:colOff>220980</xdr:colOff>
      <xdr:row>31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"/>
  <sheetViews>
    <sheetView tabSelected="1" topLeftCell="A60" workbookViewId="0">
      <selection activeCell="C85" sqref="C85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</row>
    <row r="37" spans="1:12" x14ac:dyDescent="0.3">
      <c r="A37" s="4" t="s">
        <v>42</v>
      </c>
      <c r="B37">
        <v>0</v>
      </c>
      <c r="C37">
        <v>180</v>
      </c>
      <c r="D37">
        <v>360</v>
      </c>
      <c r="E37">
        <v>540</v>
      </c>
      <c r="F37">
        <v>720</v>
      </c>
      <c r="G37">
        <v>900</v>
      </c>
      <c r="H37">
        <v>1080</v>
      </c>
      <c r="I37">
        <v>1260</v>
      </c>
      <c r="J37">
        <v>1440</v>
      </c>
      <c r="K37">
        <v>1620</v>
      </c>
      <c r="L37">
        <v>1800</v>
      </c>
    </row>
    <row r="38" spans="1:12" x14ac:dyDescent="0.3">
      <c r="A38" s="4" t="s">
        <v>43</v>
      </c>
      <c r="B38">
        <v>29.6</v>
      </c>
      <c r="C38">
        <v>30.7</v>
      </c>
      <c r="D38">
        <v>30.4</v>
      </c>
      <c r="E38">
        <v>30.4</v>
      </c>
      <c r="F38">
        <v>30</v>
      </c>
      <c r="G38">
        <v>30.2</v>
      </c>
      <c r="H38">
        <v>30.3</v>
      </c>
      <c r="I38">
        <v>30.2</v>
      </c>
      <c r="J38">
        <v>30.2</v>
      </c>
      <c r="K38">
        <v>30</v>
      </c>
      <c r="L38">
        <v>30.3</v>
      </c>
    </row>
    <row r="39" spans="1:12" x14ac:dyDescent="0.3">
      <c r="A39" s="4" t="s">
        <v>44</v>
      </c>
      <c r="B39">
        <v>3.9299998432397842E-2</v>
      </c>
      <c r="C39">
        <v>3.9000000804662704E-2</v>
      </c>
      <c r="D39">
        <v>3.880000114440918E-2</v>
      </c>
      <c r="E39">
        <v>3.8699999451637268E-2</v>
      </c>
      <c r="F39">
        <v>3.8699999451637268E-2</v>
      </c>
      <c r="G39">
        <v>3.8600001484155655E-2</v>
      </c>
      <c r="H39">
        <v>3.880000114440918E-2</v>
      </c>
      <c r="I39">
        <v>3.880000114440918E-2</v>
      </c>
      <c r="J39">
        <v>3.8699999451637268E-2</v>
      </c>
      <c r="K39">
        <v>3.880000114440918E-2</v>
      </c>
      <c r="L39">
        <v>3.880000114440918E-2</v>
      </c>
    </row>
    <row r="40" spans="1:12" x14ac:dyDescent="0.3">
      <c r="A40" s="4" t="s">
        <v>45</v>
      </c>
      <c r="B40">
        <v>0.33640000224113464</v>
      </c>
      <c r="C40">
        <v>0.33590000867843628</v>
      </c>
      <c r="D40">
        <v>0.33529999852180481</v>
      </c>
      <c r="E40">
        <v>0.33489999175071716</v>
      </c>
      <c r="F40">
        <v>0.33410000801086426</v>
      </c>
      <c r="G40">
        <v>0.33360001444816589</v>
      </c>
      <c r="H40">
        <v>0.33309999108314514</v>
      </c>
      <c r="I40">
        <v>0.33250001072883606</v>
      </c>
      <c r="J40">
        <v>0.33180001378059387</v>
      </c>
      <c r="K40">
        <v>0.33140000700950623</v>
      </c>
      <c r="L40">
        <v>0.33079999685287476</v>
      </c>
    </row>
    <row r="41" spans="1:12" x14ac:dyDescent="0.3">
      <c r="A41" s="4" t="s">
        <v>46</v>
      </c>
      <c r="B41">
        <v>0.63099998235702515</v>
      </c>
      <c r="C41">
        <v>0.63139998912811279</v>
      </c>
      <c r="D41">
        <v>0.63080000877380371</v>
      </c>
      <c r="E41">
        <v>0.6305999755859375</v>
      </c>
      <c r="F41">
        <v>0.63050001859664917</v>
      </c>
      <c r="G41">
        <v>0.62999999523162842</v>
      </c>
      <c r="H41">
        <v>0.62910002470016479</v>
      </c>
      <c r="I41">
        <v>0.62849998474121094</v>
      </c>
      <c r="J41">
        <v>0.62749999761581421</v>
      </c>
      <c r="K41">
        <v>0.62690001726150513</v>
      </c>
      <c r="L41">
        <v>0.62629997730255127</v>
      </c>
    </row>
    <row r="42" spans="1:12" x14ac:dyDescent="0.3">
      <c r="A42" s="4" t="s">
        <v>47</v>
      </c>
      <c r="B42">
        <v>0.92400002479553223</v>
      </c>
      <c r="C42">
        <v>0.92729997634887695</v>
      </c>
      <c r="D42">
        <v>0.92779999971389771</v>
      </c>
      <c r="E42">
        <v>0.92909997701644897</v>
      </c>
      <c r="F42">
        <v>0.93129998445510864</v>
      </c>
      <c r="G42">
        <v>0.93180000782012939</v>
      </c>
      <c r="H42">
        <v>0.930899977684021</v>
      </c>
      <c r="I42">
        <v>0.93019998073577881</v>
      </c>
      <c r="J42">
        <v>0.92949998378753662</v>
      </c>
      <c r="K42">
        <v>0.928600013256073</v>
      </c>
      <c r="L42">
        <v>0.92739999294281006</v>
      </c>
    </row>
    <row r="43" spans="1:12" x14ac:dyDescent="0.3">
      <c r="A43" s="4" t="s">
        <v>48</v>
      </c>
      <c r="B43">
        <v>1.2239999771118164</v>
      </c>
      <c r="C43">
        <v>1.2259000539779663</v>
      </c>
      <c r="D43">
        <v>1.226099967956543</v>
      </c>
      <c r="E43">
        <v>1.2261999845504761</v>
      </c>
      <c r="F43">
        <v>1.2279000282287598</v>
      </c>
      <c r="G43">
        <v>1.2253999710083008</v>
      </c>
      <c r="H43">
        <v>1.2246999740600586</v>
      </c>
      <c r="I43">
        <v>1.2246999740600586</v>
      </c>
      <c r="J43">
        <v>1.2230000495910645</v>
      </c>
      <c r="K43">
        <v>1.2223999500274658</v>
      </c>
      <c r="L43">
        <v>1.2216000556945801</v>
      </c>
    </row>
    <row r="44" spans="1:12" x14ac:dyDescent="0.3">
      <c r="A44" s="4" t="s">
        <v>49</v>
      </c>
      <c r="B44">
        <v>1.4616999626159668</v>
      </c>
      <c r="C44">
        <v>1.4641000032424927</v>
      </c>
      <c r="D44">
        <v>1.4652999639511108</v>
      </c>
      <c r="E44">
        <v>1.4661999940872192</v>
      </c>
      <c r="F44">
        <v>1.4663000106811523</v>
      </c>
      <c r="G44">
        <v>1.4670000076293945</v>
      </c>
      <c r="H44">
        <v>1.4658000469207764</v>
      </c>
      <c r="I44">
        <v>1.4656000137329102</v>
      </c>
      <c r="J44">
        <v>1.4628000259399414</v>
      </c>
      <c r="K44">
        <v>1.464400053024292</v>
      </c>
      <c r="L44">
        <v>1.4638999700546265</v>
      </c>
    </row>
    <row r="45" spans="1:12" x14ac:dyDescent="0.3">
      <c r="A45" s="4" t="s">
        <v>50</v>
      </c>
      <c r="B45">
        <v>3.9400000125169754E-2</v>
      </c>
      <c r="C45">
        <v>3.9200000464916229E-2</v>
      </c>
      <c r="D45">
        <v>3.9299998432397842E-2</v>
      </c>
      <c r="E45">
        <v>3.9200000464916229E-2</v>
      </c>
      <c r="F45">
        <v>3.9299998432397842E-2</v>
      </c>
      <c r="G45">
        <v>3.9099998772144318E-2</v>
      </c>
      <c r="H45">
        <v>3.8899999111890793E-2</v>
      </c>
      <c r="I45">
        <v>3.9000000804662704E-2</v>
      </c>
      <c r="J45">
        <v>3.880000114440918E-2</v>
      </c>
      <c r="K45">
        <v>3.9099998772144318E-2</v>
      </c>
      <c r="L45">
        <v>3.9200000464916229E-2</v>
      </c>
    </row>
    <row r="46" spans="1:12" x14ac:dyDescent="0.3">
      <c r="A46" s="4" t="s">
        <v>51</v>
      </c>
      <c r="B46">
        <v>0.3345000147819519</v>
      </c>
      <c r="C46">
        <v>0.3343999981880188</v>
      </c>
      <c r="D46">
        <v>0.33370000123977661</v>
      </c>
      <c r="E46">
        <v>0.33320000767707825</v>
      </c>
      <c r="F46">
        <v>0.33300000429153442</v>
      </c>
      <c r="G46">
        <v>0.33210000395774841</v>
      </c>
      <c r="H46">
        <v>0.33129999041557312</v>
      </c>
      <c r="I46">
        <v>0.33090001344680786</v>
      </c>
      <c r="J46">
        <v>0.33000001311302185</v>
      </c>
      <c r="K46">
        <v>0.32980000972747803</v>
      </c>
      <c r="L46">
        <v>0.32919999957084656</v>
      </c>
    </row>
    <row r="47" spans="1:12" x14ac:dyDescent="0.3">
      <c r="A47" s="4" t="s">
        <v>52</v>
      </c>
      <c r="B47">
        <v>0.62849998474121094</v>
      </c>
      <c r="C47">
        <v>0.62910002470016479</v>
      </c>
      <c r="D47">
        <v>0.6283000111579895</v>
      </c>
      <c r="E47">
        <v>0.62779998779296875</v>
      </c>
      <c r="F47">
        <v>0.62749999761581421</v>
      </c>
      <c r="G47">
        <v>0.62610000371932983</v>
      </c>
      <c r="H47">
        <v>0.62589997053146362</v>
      </c>
      <c r="I47">
        <v>0.62559998035430908</v>
      </c>
      <c r="J47">
        <v>0.62440001964569092</v>
      </c>
      <c r="K47">
        <v>0.62349998950958252</v>
      </c>
      <c r="L47">
        <v>0.62360000610351563</v>
      </c>
    </row>
    <row r="48" spans="1:12" x14ac:dyDescent="0.3">
      <c r="A48" s="4" t="s">
        <v>53</v>
      </c>
      <c r="B48">
        <v>0.92150002717971802</v>
      </c>
      <c r="C48">
        <v>0.92140001058578491</v>
      </c>
      <c r="D48">
        <v>0.9211999773979187</v>
      </c>
      <c r="E48">
        <v>0.92070001363754272</v>
      </c>
      <c r="F48">
        <v>0.92070001363754272</v>
      </c>
      <c r="G48">
        <v>0.92000001668930054</v>
      </c>
      <c r="H48">
        <v>0.9189000129699707</v>
      </c>
      <c r="I48">
        <v>0.91829997301101685</v>
      </c>
      <c r="J48">
        <v>0.91680002212524414</v>
      </c>
      <c r="K48">
        <v>0.91640001535415649</v>
      </c>
      <c r="L48">
        <v>0.91540002822875977</v>
      </c>
    </row>
    <row r="49" spans="1:12" x14ac:dyDescent="0.3">
      <c r="A49" s="4" t="s">
        <v>54</v>
      </c>
      <c r="B49">
        <v>1.2006000280380249</v>
      </c>
      <c r="C49">
        <v>1.1998000144958496</v>
      </c>
      <c r="D49">
        <v>1.2001999616622925</v>
      </c>
      <c r="E49">
        <v>1.1993000507354736</v>
      </c>
      <c r="F49">
        <v>1.1994999647140503</v>
      </c>
      <c r="G49">
        <v>1.1986000537872314</v>
      </c>
      <c r="H49">
        <v>1.1984000205993652</v>
      </c>
      <c r="I49">
        <v>1.1973999738693237</v>
      </c>
      <c r="J49">
        <v>1.1943000555038452</v>
      </c>
      <c r="K49">
        <v>1.1948000192642212</v>
      </c>
      <c r="L49">
        <v>1.1919000148773193</v>
      </c>
    </row>
    <row r="50" spans="1:12" x14ac:dyDescent="0.3">
      <c r="A50" s="4" t="s">
        <v>55</v>
      </c>
      <c r="B50">
        <v>1.4470000267028809</v>
      </c>
      <c r="C50">
        <v>1.4491000175476074</v>
      </c>
      <c r="D50">
        <v>1.4485000371932983</v>
      </c>
      <c r="E50">
        <v>1.4483000040054321</v>
      </c>
      <c r="F50">
        <v>1.4479000568389893</v>
      </c>
      <c r="G50">
        <v>1.4479999542236328</v>
      </c>
      <c r="H50">
        <v>1.4466999769210815</v>
      </c>
      <c r="I50">
        <v>1.4452999830245972</v>
      </c>
      <c r="J50">
        <v>1.445099949836731</v>
      </c>
      <c r="K50">
        <v>1.444100022315979</v>
      </c>
      <c r="L50">
        <v>1.44159996509552</v>
      </c>
    </row>
    <row r="51" spans="1:12" x14ac:dyDescent="0.3">
      <c r="A51" s="4" t="s">
        <v>56</v>
      </c>
      <c r="B51">
        <v>1.36080002784729</v>
      </c>
      <c r="C51">
        <v>1.3902000188827515</v>
      </c>
      <c r="D51">
        <v>1.4244999885559082</v>
      </c>
      <c r="E51">
        <v>1.452299952507019</v>
      </c>
      <c r="F51">
        <v>1.4795999526977539</v>
      </c>
      <c r="G51">
        <v>1.5131000280380249</v>
      </c>
      <c r="H51">
        <v>1.5436999797821045</v>
      </c>
      <c r="I51">
        <v>1.5657999515533447</v>
      </c>
      <c r="J51">
        <v>1.5996999740600586</v>
      </c>
      <c r="K51">
        <v>1.6265000104904175</v>
      </c>
      <c r="L51">
        <v>1.6523000001907349</v>
      </c>
    </row>
    <row r="52" spans="1:12" x14ac:dyDescent="0.3">
      <c r="A52" s="4" t="s">
        <v>57</v>
      </c>
      <c r="B52">
        <v>1.5283999443054199</v>
      </c>
      <c r="C52">
        <v>1.549299955368042</v>
      </c>
      <c r="D52">
        <v>1.597599983215332</v>
      </c>
      <c r="E52">
        <v>1.6354000568389893</v>
      </c>
      <c r="F52">
        <v>1.6596000194549561</v>
      </c>
      <c r="G52">
        <v>1.7021000385284424</v>
      </c>
      <c r="H52">
        <v>1.7359000444412231</v>
      </c>
      <c r="I52">
        <v>1.7595000267028809</v>
      </c>
      <c r="J52">
        <v>1.7875000238418579</v>
      </c>
      <c r="K52">
        <v>1.8144999742507935</v>
      </c>
      <c r="L52">
        <v>1.8381999731063843</v>
      </c>
    </row>
    <row r="53" spans="1:12" x14ac:dyDescent="0.3">
      <c r="A53" s="4" t="s">
        <v>58</v>
      </c>
      <c r="B53">
        <v>1.2846000194549561</v>
      </c>
      <c r="C53">
        <v>1.3019000291824341</v>
      </c>
      <c r="D53">
        <v>1.3238999843597412</v>
      </c>
      <c r="E53">
        <v>1.3488999605178833</v>
      </c>
      <c r="F53">
        <v>1.3727999925613403</v>
      </c>
      <c r="G53">
        <v>1.3985999822616577</v>
      </c>
      <c r="H53">
        <v>1.4259999990463257</v>
      </c>
      <c r="I53">
        <v>1.447100043296814</v>
      </c>
      <c r="J53">
        <v>1.4744000434875488</v>
      </c>
      <c r="K53">
        <v>1.4973000288009644</v>
      </c>
      <c r="L53">
        <v>1.5204000473022461</v>
      </c>
    </row>
    <row r="54" spans="1:12" x14ac:dyDescent="0.3">
      <c r="A54" s="4" t="s">
        <v>59</v>
      </c>
      <c r="B54">
        <v>1.2210999727249146</v>
      </c>
      <c r="C54">
        <v>1.2383999824523926</v>
      </c>
      <c r="D54">
        <v>1.267300009727478</v>
      </c>
      <c r="E54">
        <v>1.2877999544143677</v>
      </c>
      <c r="F54">
        <v>1.3166999816894531</v>
      </c>
      <c r="G54">
        <v>1.343999981880188</v>
      </c>
      <c r="H54">
        <v>1.3703000545501709</v>
      </c>
      <c r="I54">
        <v>1.3869999647140503</v>
      </c>
      <c r="J54">
        <v>1.4151999950408936</v>
      </c>
      <c r="K54">
        <v>1.4404000043869019</v>
      </c>
      <c r="L54">
        <v>1.465999960899353</v>
      </c>
    </row>
    <row r="55" spans="1:12" x14ac:dyDescent="0.3">
      <c r="A55" s="4" t="s">
        <v>60</v>
      </c>
      <c r="B55">
        <v>1.5420999526977539</v>
      </c>
      <c r="C55">
        <v>1.5654000043869019</v>
      </c>
      <c r="D55">
        <v>1.5961999893188477</v>
      </c>
      <c r="E55">
        <v>1.6332999467849731</v>
      </c>
      <c r="F55">
        <v>1.67330002784729</v>
      </c>
      <c r="G55">
        <v>1.7042000293731689</v>
      </c>
      <c r="H55">
        <v>1.7484999895095825</v>
      </c>
      <c r="I55">
        <v>1.7705999612808228</v>
      </c>
      <c r="J55">
        <v>1.8029999732971191</v>
      </c>
      <c r="K55">
        <v>1.8339999914169312</v>
      </c>
      <c r="L55">
        <v>1.8653000593185425</v>
      </c>
    </row>
    <row r="56" spans="1:12" x14ac:dyDescent="0.3">
      <c r="A56" s="4" t="s">
        <v>61</v>
      </c>
      <c r="B56">
        <v>1.2572000026702881</v>
      </c>
      <c r="C56">
        <v>1.2678999900817871</v>
      </c>
      <c r="D56">
        <v>1.2890000343322754</v>
      </c>
      <c r="E56">
        <v>1.3091000318527222</v>
      </c>
      <c r="F56">
        <v>1.3329999446868896</v>
      </c>
      <c r="G56">
        <v>1.3618999719619751</v>
      </c>
      <c r="H56">
        <v>1.3999999761581421</v>
      </c>
      <c r="I56">
        <v>1.4210000038146973</v>
      </c>
      <c r="J56">
        <v>1.4479999542236328</v>
      </c>
      <c r="K56">
        <v>1.4733999967575073</v>
      </c>
      <c r="L56">
        <v>1.5038000345230103</v>
      </c>
    </row>
    <row r="57" spans="1:12" x14ac:dyDescent="0.3">
      <c r="A57" s="4" t="s">
        <v>62</v>
      </c>
      <c r="B57">
        <v>1.3372000455856323</v>
      </c>
      <c r="C57">
        <v>1.3453999757766724</v>
      </c>
      <c r="D57">
        <v>1.3470000028610229</v>
      </c>
      <c r="E57">
        <v>1.3616000413894653</v>
      </c>
      <c r="F57">
        <v>1.377500057220459</v>
      </c>
      <c r="G57">
        <v>1.3939000368118286</v>
      </c>
      <c r="H57">
        <v>1.4096000194549561</v>
      </c>
      <c r="I57">
        <v>1.4356000423431396</v>
      </c>
      <c r="J57">
        <v>1.4519000053405762</v>
      </c>
      <c r="K57">
        <v>1.4701999425888062</v>
      </c>
      <c r="L57">
        <v>1.4945000410079956</v>
      </c>
    </row>
    <row r="58" spans="1:12" x14ac:dyDescent="0.3">
      <c r="A58" s="4" t="s">
        <v>63</v>
      </c>
      <c r="B58">
        <v>1.4637999534606934</v>
      </c>
      <c r="C58">
        <v>1.4853999614715576</v>
      </c>
      <c r="D58">
        <v>1.4882999658584595</v>
      </c>
      <c r="E58">
        <v>1.4952000379562378</v>
      </c>
      <c r="F58">
        <v>1.5085999965667725</v>
      </c>
      <c r="G58">
        <v>1.5346000194549561</v>
      </c>
      <c r="H58">
        <v>1.5607000589370728</v>
      </c>
      <c r="I58">
        <v>1.5920000076293945</v>
      </c>
      <c r="J58">
        <v>1.6134999990463257</v>
      </c>
      <c r="K58">
        <v>1.638200044631958</v>
      </c>
      <c r="L58">
        <v>1.6721999645233154</v>
      </c>
    </row>
    <row r="59" spans="1:12" x14ac:dyDescent="0.3">
      <c r="A59" s="4" t="s">
        <v>64</v>
      </c>
      <c r="B59">
        <v>1.5889999866485596</v>
      </c>
      <c r="C59">
        <v>1.6044000387191772</v>
      </c>
      <c r="D59">
        <v>1.6227999925613403</v>
      </c>
      <c r="E59">
        <v>1.6347999572753906</v>
      </c>
      <c r="F59">
        <v>1.6452000141143799</v>
      </c>
      <c r="G59">
        <v>1.663100004196167</v>
      </c>
      <c r="H59">
        <v>1.684999942779541</v>
      </c>
      <c r="I59">
        <v>1.6994999647140503</v>
      </c>
      <c r="J59">
        <v>1.7186000347137451</v>
      </c>
      <c r="K59">
        <v>1.7391999959945679</v>
      </c>
      <c r="L59">
        <v>1.756100058555603</v>
      </c>
    </row>
    <row r="60" spans="1:12" x14ac:dyDescent="0.3">
      <c r="A60" s="4" t="s">
        <v>65</v>
      </c>
      <c r="B60">
        <v>1.5630999803543091</v>
      </c>
      <c r="C60">
        <v>1.5796999931335449</v>
      </c>
      <c r="D60">
        <v>1.6024999618530273</v>
      </c>
      <c r="E60">
        <v>1.6093000173568726</v>
      </c>
      <c r="F60">
        <v>1.6195000410079956</v>
      </c>
      <c r="G60">
        <v>1.6398999691009521</v>
      </c>
      <c r="H60">
        <v>1.6687999963760376</v>
      </c>
      <c r="I60">
        <v>1.6840000152587891</v>
      </c>
      <c r="J60">
        <v>1.7163000106811523</v>
      </c>
      <c r="K60">
        <v>1.7379000186920166</v>
      </c>
      <c r="L60">
        <v>1.7580000162124634</v>
      </c>
    </row>
    <row r="61" spans="1:12" x14ac:dyDescent="0.3">
      <c r="A61" s="4" t="s">
        <v>66</v>
      </c>
      <c r="B61">
        <v>1.452299952507019</v>
      </c>
      <c r="C61">
        <v>1.4802000522613525</v>
      </c>
      <c r="D61">
        <v>1.5119999647140503</v>
      </c>
      <c r="E61">
        <v>1.5282000303268433</v>
      </c>
      <c r="F61">
        <v>1.5425000190734863</v>
      </c>
      <c r="G61">
        <v>1.5440000295639038</v>
      </c>
      <c r="H61">
        <v>1.5932999849319458</v>
      </c>
      <c r="I61">
        <v>1.6260000467300415</v>
      </c>
      <c r="J61">
        <v>1.6461999416351318</v>
      </c>
      <c r="K61">
        <v>1.6168999671936035</v>
      </c>
      <c r="L61">
        <v>1.5908999443054199</v>
      </c>
    </row>
    <row r="62" spans="1:12" x14ac:dyDescent="0.3">
      <c r="A62" s="4" t="s">
        <v>67</v>
      </c>
      <c r="B62">
        <v>1.7311999797821045</v>
      </c>
      <c r="C62">
        <v>1.7640000581741333</v>
      </c>
      <c r="D62">
        <v>1.7930999994277954</v>
      </c>
      <c r="E62">
        <v>1.8401999473571777</v>
      </c>
      <c r="F62">
        <v>1.8767999410629272</v>
      </c>
      <c r="G62">
        <v>1.9112999439239502</v>
      </c>
      <c r="H62">
        <v>1.9387999773025513</v>
      </c>
      <c r="I62">
        <v>1.9667999744415283</v>
      </c>
      <c r="J62">
        <v>1.9968999624252319</v>
      </c>
      <c r="K62">
        <v>2.0208001136779785</v>
      </c>
      <c r="L62">
        <v>2.0413999557495117</v>
      </c>
    </row>
    <row r="63" spans="1:12" x14ac:dyDescent="0.3">
      <c r="A63" s="4" t="s">
        <v>68</v>
      </c>
      <c r="B63">
        <v>1.100600004196167</v>
      </c>
      <c r="C63">
        <v>1.1207000017166138</v>
      </c>
      <c r="D63">
        <v>1.1448999643325806</v>
      </c>
      <c r="E63">
        <v>1.1686999797821045</v>
      </c>
      <c r="F63">
        <v>1.2028000354766846</v>
      </c>
      <c r="G63">
        <v>1.2089999914169312</v>
      </c>
      <c r="H63">
        <v>1.218999981880188</v>
      </c>
      <c r="I63">
        <v>1.2230000495910645</v>
      </c>
      <c r="J63">
        <v>1.2304999828338623</v>
      </c>
      <c r="K63">
        <v>1.2466000318527222</v>
      </c>
      <c r="L63">
        <v>1.263700008392334</v>
      </c>
    </row>
    <row r="64" spans="1:12" x14ac:dyDescent="0.3">
      <c r="A64" s="4" t="s">
        <v>69</v>
      </c>
      <c r="B64">
        <v>1.1397000551223755</v>
      </c>
      <c r="C64">
        <v>1.149899959564209</v>
      </c>
      <c r="D64">
        <v>1.1583000421524048</v>
      </c>
      <c r="E64">
        <v>1.1753000020980835</v>
      </c>
      <c r="F64">
        <v>1.1908999681472778</v>
      </c>
      <c r="G64">
        <v>1.2063000202178955</v>
      </c>
      <c r="H64">
        <v>1.2211999893188477</v>
      </c>
      <c r="I64">
        <v>1.2285000085830688</v>
      </c>
      <c r="J64">
        <v>1.2426999807357788</v>
      </c>
      <c r="K64">
        <v>1.2575000524520874</v>
      </c>
      <c r="L64">
        <v>1.270300030708313</v>
      </c>
    </row>
    <row r="65" spans="1:12" x14ac:dyDescent="0.3">
      <c r="A65" s="4" t="s">
        <v>70</v>
      </c>
      <c r="B65">
        <v>1.0903999805450439</v>
      </c>
      <c r="C65">
        <v>1.0964000225067139</v>
      </c>
      <c r="D65">
        <v>1.1058000326156616</v>
      </c>
      <c r="E65">
        <v>1.1160000562667847</v>
      </c>
      <c r="F65">
        <v>1.131600022315979</v>
      </c>
      <c r="G65">
        <v>1.1491999626159668</v>
      </c>
      <c r="H65">
        <v>1.1689000129699707</v>
      </c>
      <c r="I65">
        <v>1.1852999925613403</v>
      </c>
      <c r="J65">
        <v>1.2036999464035034</v>
      </c>
      <c r="K65">
        <v>1.2150000333786011</v>
      </c>
      <c r="L65">
        <v>1.2314000129699707</v>
      </c>
    </row>
    <row r="66" spans="1:12" x14ac:dyDescent="0.3">
      <c r="A66" s="4" t="s">
        <v>71</v>
      </c>
      <c r="B66">
        <v>1.1022000312805176</v>
      </c>
      <c r="C66">
        <v>1.1191999912261963</v>
      </c>
      <c r="D66">
        <v>1.1310000419616699</v>
      </c>
      <c r="E66">
        <v>1.1482000350952148</v>
      </c>
      <c r="F66">
        <v>1.1614999771118164</v>
      </c>
      <c r="G66">
        <v>1.1811000108718872</v>
      </c>
      <c r="H66">
        <v>1.2050000429153442</v>
      </c>
      <c r="I66">
        <v>1.2279000282287598</v>
      </c>
      <c r="J66">
        <v>1.2558000087738037</v>
      </c>
      <c r="K66">
        <v>1.2807999849319458</v>
      </c>
      <c r="L66">
        <v>1.3072999715805054</v>
      </c>
    </row>
    <row r="67" spans="1:12" x14ac:dyDescent="0.3">
      <c r="A67" s="4" t="s">
        <v>72</v>
      </c>
      <c r="B67">
        <v>1.1313999891281128</v>
      </c>
      <c r="C67">
        <v>1.1556999683380127</v>
      </c>
      <c r="D67">
        <v>1.1856000423431396</v>
      </c>
      <c r="E67">
        <v>1.2109999656677246</v>
      </c>
      <c r="F67">
        <v>1.2388999462127686</v>
      </c>
      <c r="G67">
        <v>1.2621999979019165</v>
      </c>
      <c r="H67">
        <v>1.2970000505447388</v>
      </c>
      <c r="I67">
        <v>1.319599986076355</v>
      </c>
      <c r="J67">
        <v>1.3513000011444092</v>
      </c>
      <c r="K67">
        <v>1.3806999921798706</v>
      </c>
      <c r="L67">
        <v>1.4062000513076782</v>
      </c>
    </row>
    <row r="68" spans="1:12" x14ac:dyDescent="0.3">
      <c r="A68" s="4" t="s">
        <v>73</v>
      </c>
      <c r="B68">
        <v>1.1412999629974365</v>
      </c>
      <c r="C68">
        <v>1.1499999761581421</v>
      </c>
      <c r="D68">
        <v>1.1719000339508057</v>
      </c>
      <c r="E68">
        <v>1.1877000331878662</v>
      </c>
      <c r="F68">
        <v>1.2023999691009521</v>
      </c>
      <c r="G68">
        <v>1.2108000516891479</v>
      </c>
      <c r="H68">
        <v>1.2333999872207642</v>
      </c>
      <c r="I68">
        <v>1.250499963760376</v>
      </c>
      <c r="J68">
        <v>1.2661999464035034</v>
      </c>
      <c r="K68">
        <v>1.2834999561309814</v>
      </c>
      <c r="L68">
        <v>1.3005000352859497</v>
      </c>
    </row>
    <row r="69" spans="1:12" x14ac:dyDescent="0.3">
      <c r="A69" s="4" t="s">
        <v>74</v>
      </c>
      <c r="B69">
        <v>5.7799998670816422E-2</v>
      </c>
      <c r="C69">
        <v>5.9099998325109482E-2</v>
      </c>
      <c r="D69">
        <v>5.9200000017881393E-2</v>
      </c>
      <c r="E69">
        <v>5.9300001710653305E-2</v>
      </c>
      <c r="F69">
        <v>5.9200000017881393E-2</v>
      </c>
      <c r="G69">
        <v>5.9200000017881393E-2</v>
      </c>
      <c r="H69">
        <v>6.0199998319149017E-2</v>
      </c>
      <c r="I69">
        <v>6.0699999332427979E-2</v>
      </c>
      <c r="J69">
        <v>6.120000034570694E-2</v>
      </c>
      <c r="K69">
        <v>6.1599999666213989E-2</v>
      </c>
      <c r="L69">
        <v>6.210000067949295E-2</v>
      </c>
    </row>
    <row r="70" spans="1:12" x14ac:dyDescent="0.3">
      <c r="A70" s="4" t="s">
        <v>75</v>
      </c>
      <c r="B70">
        <v>5.9200000017881393E-2</v>
      </c>
      <c r="C70">
        <v>6.0499999672174454E-2</v>
      </c>
      <c r="D70">
        <v>6.0699999332427979E-2</v>
      </c>
      <c r="E70">
        <v>6.0100000351667404E-2</v>
      </c>
      <c r="F70">
        <v>6.0300000011920929E-2</v>
      </c>
      <c r="G70">
        <v>6.0699999332427979E-2</v>
      </c>
      <c r="H70">
        <v>6.080000102519989E-2</v>
      </c>
      <c r="I70">
        <v>6.080000102519989E-2</v>
      </c>
      <c r="J70">
        <v>6.1299998313188553E-2</v>
      </c>
      <c r="K70">
        <v>6.1599999666213989E-2</v>
      </c>
      <c r="L70">
        <v>6.1700001358985901E-2</v>
      </c>
    </row>
    <row r="71" spans="1:12" x14ac:dyDescent="0.3">
      <c r="A71" s="4" t="s">
        <v>76</v>
      </c>
      <c r="B71">
        <v>5.7700000703334808E-2</v>
      </c>
      <c r="C71">
        <v>6.0100000351667404E-2</v>
      </c>
      <c r="D71">
        <v>6.0300000011920929E-2</v>
      </c>
      <c r="E71">
        <v>6.0100000351667404E-2</v>
      </c>
      <c r="F71">
        <v>5.9900000691413879E-2</v>
      </c>
      <c r="G71">
        <v>6.0400001704692841E-2</v>
      </c>
      <c r="H71">
        <v>6.0300000011920929E-2</v>
      </c>
      <c r="I71">
        <v>6.0699999332427979E-2</v>
      </c>
      <c r="J71">
        <v>6.0899998992681503E-2</v>
      </c>
      <c r="K71">
        <v>6.1099998652935028E-2</v>
      </c>
      <c r="L71">
        <v>6.120000034570694E-2</v>
      </c>
    </row>
    <row r="72" spans="1:12" x14ac:dyDescent="0.3">
      <c r="A72" s="4" t="s">
        <v>77</v>
      </c>
      <c r="B72">
        <v>5.820000171661377E-2</v>
      </c>
      <c r="C72">
        <v>5.950000137090683E-2</v>
      </c>
      <c r="D72">
        <v>6.0100000351667404E-2</v>
      </c>
      <c r="E72">
        <v>5.9799998998641968E-2</v>
      </c>
      <c r="F72">
        <v>5.9700001031160355E-2</v>
      </c>
      <c r="G72">
        <v>6.0100000351667404E-2</v>
      </c>
      <c r="H72">
        <v>6.0499999672174454E-2</v>
      </c>
      <c r="I72">
        <v>6.0899998992681503E-2</v>
      </c>
      <c r="J72">
        <v>6.1099998652935028E-2</v>
      </c>
      <c r="K72">
        <v>6.1700001358985901E-2</v>
      </c>
      <c r="L72">
        <v>6.1900001019239426E-2</v>
      </c>
    </row>
    <row r="73" spans="1:12" x14ac:dyDescent="0.3">
      <c r="A73" s="4" t="s">
        <v>78</v>
      </c>
      <c r="B73">
        <v>5.8400001376867294E-2</v>
      </c>
      <c r="C73">
        <v>5.9999998658895493E-2</v>
      </c>
      <c r="D73">
        <v>6.0199998319149017E-2</v>
      </c>
      <c r="E73">
        <v>5.9900000691413879E-2</v>
      </c>
      <c r="F73">
        <v>6.0100000351667404E-2</v>
      </c>
      <c r="G73">
        <v>6.0699999332427979E-2</v>
      </c>
      <c r="H73">
        <v>6.120000034570694E-2</v>
      </c>
      <c r="I73">
        <v>6.1400000005960464E-2</v>
      </c>
      <c r="J73">
        <v>6.1700001358985901E-2</v>
      </c>
      <c r="K73">
        <v>6.1999998986721039E-2</v>
      </c>
      <c r="L73">
        <v>6.210000067949295E-2</v>
      </c>
    </row>
    <row r="74" spans="1:12" x14ac:dyDescent="0.3">
      <c r="A74" s="4" t="s">
        <v>79</v>
      </c>
      <c r="B74">
        <v>5.9999998658895493E-2</v>
      </c>
      <c r="C74">
        <v>6.1000000685453415E-2</v>
      </c>
      <c r="D74">
        <v>6.1500001698732376E-2</v>
      </c>
      <c r="E74">
        <v>6.1599999666213989E-2</v>
      </c>
      <c r="F74">
        <v>6.1700001358985901E-2</v>
      </c>
      <c r="G74">
        <v>6.25E-2</v>
      </c>
      <c r="H74">
        <v>6.25E-2</v>
      </c>
      <c r="I74">
        <v>6.3299998641014099E-2</v>
      </c>
      <c r="J74">
        <v>6.3500002026557922E-2</v>
      </c>
      <c r="K74">
        <v>6.3500002026557922E-2</v>
      </c>
      <c r="L74">
        <v>6.3299998641014099E-2</v>
      </c>
    </row>
    <row r="75" spans="1:12" x14ac:dyDescent="0.3">
      <c r="A75" s="4" t="s">
        <v>80</v>
      </c>
      <c r="B75">
        <v>1.2318999767303467</v>
      </c>
      <c r="C75">
        <v>1.2167999744415283</v>
      </c>
      <c r="D75">
        <v>1.2029999494552612</v>
      </c>
      <c r="E75">
        <v>1.1994999647140503</v>
      </c>
      <c r="F75">
        <v>1.2007999420166016</v>
      </c>
      <c r="G75">
        <v>1.2022000551223755</v>
      </c>
      <c r="H75">
        <v>1.2020000219345093</v>
      </c>
      <c r="I75">
        <v>1.2005000114440918</v>
      </c>
      <c r="J75">
        <v>1.2024999856948853</v>
      </c>
      <c r="K75">
        <v>1.2038999795913696</v>
      </c>
      <c r="L75">
        <v>1.2036999464035034</v>
      </c>
    </row>
    <row r="76" spans="1:12" x14ac:dyDescent="0.3">
      <c r="A76" s="4" t="s">
        <v>81</v>
      </c>
      <c r="B76">
        <v>1.1840000152587891</v>
      </c>
      <c r="C76">
        <v>1.1818000078201294</v>
      </c>
      <c r="D76">
        <v>1.1693999767303467</v>
      </c>
      <c r="E76">
        <v>1.1685999631881714</v>
      </c>
      <c r="F76">
        <v>1.1657999753952026</v>
      </c>
      <c r="G76">
        <v>1.1686999797821045</v>
      </c>
      <c r="H76">
        <v>1.1711000204086304</v>
      </c>
      <c r="I76">
        <v>1.1703000068664551</v>
      </c>
      <c r="J76">
        <v>1.170199990272522</v>
      </c>
      <c r="K76">
        <v>1.170199990272522</v>
      </c>
      <c r="L76">
        <v>1.1689000129699707</v>
      </c>
    </row>
    <row r="77" spans="1:12" x14ac:dyDescent="0.3">
      <c r="A77" s="4" t="s">
        <v>82</v>
      </c>
      <c r="B77">
        <v>1.2167999744415283</v>
      </c>
      <c r="C77">
        <v>1.2272000312805176</v>
      </c>
      <c r="D77">
        <v>1.2369999885559082</v>
      </c>
      <c r="E77">
        <v>1.2369999885559082</v>
      </c>
      <c r="F77">
        <v>1.2336000204086304</v>
      </c>
      <c r="G77">
        <v>1.2357000112533569</v>
      </c>
      <c r="H77">
        <v>1.2371000051498413</v>
      </c>
      <c r="I77">
        <v>1.2359999418258667</v>
      </c>
      <c r="J77">
        <v>1.2374999523162842</v>
      </c>
      <c r="K77">
        <v>1.2369999885559082</v>
      </c>
      <c r="L77">
        <v>1.2347999811172485</v>
      </c>
    </row>
    <row r="78" spans="1:12" x14ac:dyDescent="0.3">
      <c r="A78" s="4" t="s">
        <v>83</v>
      </c>
      <c r="B78">
        <v>1.4934999942779541</v>
      </c>
      <c r="C78">
        <v>1.4767999649047852</v>
      </c>
      <c r="D78">
        <v>1.4651999473571777</v>
      </c>
      <c r="E78">
        <v>1.4601999521255493</v>
      </c>
      <c r="F78">
        <v>1.4665000438690186</v>
      </c>
      <c r="G78">
        <v>1.4664000272750854</v>
      </c>
      <c r="H78">
        <v>1.4648000001907349</v>
      </c>
      <c r="I78">
        <v>1.4665999412536621</v>
      </c>
      <c r="J78">
        <v>1.4684000015258789</v>
      </c>
      <c r="K78">
        <v>1.468000054359436</v>
      </c>
      <c r="L78">
        <v>1.4664000272750854</v>
      </c>
    </row>
    <row r="79" spans="1:12" x14ac:dyDescent="0.3">
      <c r="A79" s="4" t="s">
        <v>84</v>
      </c>
      <c r="B79">
        <v>1.5393999814987183</v>
      </c>
      <c r="C79">
        <v>1.5363999605178833</v>
      </c>
      <c r="D79">
        <v>1.5263999700546265</v>
      </c>
      <c r="E79">
        <v>1.5197000503540039</v>
      </c>
      <c r="F79">
        <v>1.5202000141143799</v>
      </c>
      <c r="G79">
        <v>1.5174000263214111</v>
      </c>
      <c r="H79">
        <v>1.5225000381469727</v>
      </c>
      <c r="I79">
        <v>1.5221999883651733</v>
      </c>
      <c r="J79">
        <v>1.5196000337600708</v>
      </c>
      <c r="K79">
        <v>1.520799994468689</v>
      </c>
      <c r="L79">
        <v>1.5171999931335449</v>
      </c>
    </row>
    <row r="80" spans="1:12" x14ac:dyDescent="0.3">
      <c r="A80" s="4" t="s">
        <v>85</v>
      </c>
      <c r="B80">
        <v>1.5461000204086304</v>
      </c>
      <c r="C80">
        <v>1.5289000272750854</v>
      </c>
      <c r="D80">
        <v>1.5142999887466431</v>
      </c>
      <c r="E80">
        <v>1.5219000577926636</v>
      </c>
      <c r="F80">
        <v>1.5233999490737915</v>
      </c>
      <c r="G80">
        <v>1.5205999612808228</v>
      </c>
      <c r="H80">
        <v>1.5268000364303589</v>
      </c>
      <c r="I80">
        <v>1.5233000516891479</v>
      </c>
      <c r="J80">
        <v>1.5227999687194824</v>
      </c>
      <c r="K80">
        <v>1.5233999490737915</v>
      </c>
      <c r="L80">
        <v>1.5211999416351318</v>
      </c>
    </row>
    <row r="81" spans="1:12" x14ac:dyDescent="0.3">
      <c r="A81" s="4" t="s">
        <v>86</v>
      </c>
      <c r="B81">
        <v>1.0750999450683594</v>
      </c>
      <c r="C81">
        <v>1.0604000091552734</v>
      </c>
      <c r="D81">
        <v>1.0562000274658203</v>
      </c>
      <c r="E81">
        <v>1.0496000051498413</v>
      </c>
      <c r="F81">
        <v>1.0443999767303467</v>
      </c>
      <c r="G81">
        <v>1.0378999710083008</v>
      </c>
      <c r="H81">
        <v>1.0364999771118164</v>
      </c>
      <c r="I81">
        <v>1.0358999967575073</v>
      </c>
      <c r="J81">
        <v>1.0334000587463379</v>
      </c>
      <c r="K81">
        <v>1.0346000194549561</v>
      </c>
      <c r="L81">
        <v>1.0326999425888062</v>
      </c>
    </row>
    <row r="82" spans="1:12" x14ac:dyDescent="0.3">
      <c r="A82" s="4" t="s">
        <v>87</v>
      </c>
      <c r="B82">
        <v>1.1756999492645264</v>
      </c>
      <c r="C82">
        <v>1.1392999887466431</v>
      </c>
      <c r="D82">
        <v>1.1339000463485718</v>
      </c>
      <c r="E82">
        <v>1.1294000148773193</v>
      </c>
      <c r="F82">
        <v>1.1289999485015869</v>
      </c>
      <c r="G82">
        <v>1.1239000558853149</v>
      </c>
      <c r="H82">
        <v>1.122499942779541</v>
      </c>
      <c r="I82">
        <v>1.1207000017166138</v>
      </c>
      <c r="J82">
        <v>1.1205999851226807</v>
      </c>
      <c r="K82">
        <v>1.1201000213623047</v>
      </c>
      <c r="L82">
        <v>1.1191999912261963</v>
      </c>
    </row>
    <row r="83" spans="1:12" x14ac:dyDescent="0.3">
      <c r="A83" s="4" t="s">
        <v>88</v>
      </c>
      <c r="B83">
        <v>1.0892000198364258</v>
      </c>
      <c r="C83">
        <v>1.0801999568939209</v>
      </c>
      <c r="D83">
        <v>1.0578000545501709</v>
      </c>
      <c r="E83">
        <v>1.0580999851226807</v>
      </c>
      <c r="F83">
        <v>1.0621999502182007</v>
      </c>
      <c r="G83">
        <v>1.0658999681472778</v>
      </c>
      <c r="H83">
        <v>1.0650999546051025</v>
      </c>
      <c r="I83">
        <v>1.0606000423431396</v>
      </c>
      <c r="J83">
        <v>1.059999942779541</v>
      </c>
      <c r="K83">
        <v>1.0597000122070313</v>
      </c>
      <c r="L83">
        <v>1.0585000514984131</v>
      </c>
    </row>
    <row r="87" spans="1:12" x14ac:dyDescent="0.3">
      <c r="A87" t="s">
        <v>89</v>
      </c>
      <c r="B87" s="1" t="s">
        <v>90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G18" workbookViewId="0">
      <selection activeCell="W20" sqref="W20"/>
    </sheetView>
  </sheetViews>
  <sheetFormatPr defaultColWidth="11.5546875" defaultRowHeight="14.4" x14ac:dyDescent="0.3"/>
  <cols>
    <col min="1" max="1" width="15" customWidth="1"/>
  </cols>
  <sheetData>
    <row r="2" spans="1:15" x14ac:dyDescent="0.3">
      <c r="A2" t="s">
        <v>91</v>
      </c>
    </row>
    <row r="3" spans="1:15" x14ac:dyDescent="0.3">
      <c r="A3" s="4" t="s">
        <v>56</v>
      </c>
      <c r="B3">
        <v>1.36080002784729</v>
      </c>
      <c r="C3">
        <v>1.3902000188827515</v>
      </c>
      <c r="D3">
        <v>1.4244999885559082</v>
      </c>
      <c r="E3">
        <v>1.452299952507019</v>
      </c>
      <c r="F3">
        <v>1.4795999526977539</v>
      </c>
      <c r="G3">
        <v>1.5131000280380249</v>
      </c>
      <c r="H3">
        <v>1.5436999797821045</v>
      </c>
      <c r="I3">
        <v>1.5657999515533447</v>
      </c>
      <c r="J3">
        <v>1.5996999740600586</v>
      </c>
      <c r="K3">
        <v>1.6265000104904175</v>
      </c>
      <c r="L3">
        <v>1.6523000001907349</v>
      </c>
      <c r="N3">
        <v>91133</v>
      </c>
    </row>
    <row r="4" spans="1:15" x14ac:dyDescent="0.3">
      <c r="A4" s="4" t="s">
        <v>57</v>
      </c>
      <c r="B4">
        <v>1.5283999443054199</v>
      </c>
      <c r="C4">
        <v>1.549299955368042</v>
      </c>
      <c r="D4">
        <v>1.597599983215332</v>
      </c>
      <c r="E4">
        <v>1.6354000568389893</v>
      </c>
      <c r="F4">
        <v>1.6596000194549561</v>
      </c>
      <c r="G4">
        <v>1.7021000385284424</v>
      </c>
      <c r="H4">
        <v>1.7359000444412231</v>
      </c>
      <c r="I4">
        <v>1.7595000267028809</v>
      </c>
      <c r="J4">
        <v>1.7875000238418579</v>
      </c>
      <c r="K4">
        <v>1.8144999742507935</v>
      </c>
      <c r="L4">
        <v>1.8381999731063843</v>
      </c>
      <c r="N4">
        <v>0</v>
      </c>
      <c r="O4">
        <v>0.15479999780654907</v>
      </c>
    </row>
    <row r="5" spans="1:15" x14ac:dyDescent="0.3">
      <c r="A5" s="4" t="s">
        <v>58</v>
      </c>
      <c r="B5">
        <v>1.2846000194549561</v>
      </c>
      <c r="C5">
        <v>1.3019000291824341</v>
      </c>
      <c r="D5">
        <v>1.3238999843597412</v>
      </c>
      <c r="E5">
        <v>1.3488999605178833</v>
      </c>
      <c r="F5">
        <v>1.3727999925613403</v>
      </c>
      <c r="G5">
        <v>1.3985999822616577</v>
      </c>
      <c r="H5">
        <v>1.4259999990463257</v>
      </c>
      <c r="I5">
        <v>1.447100043296814</v>
      </c>
      <c r="J5">
        <v>1.4744000434875488</v>
      </c>
      <c r="K5">
        <v>1.4973000288009644</v>
      </c>
      <c r="L5">
        <v>1.5204000473022461</v>
      </c>
      <c r="N5">
        <v>3</v>
      </c>
      <c r="O5">
        <v>0.17691665887832642</v>
      </c>
    </row>
    <row r="6" spans="1:15" x14ac:dyDescent="0.3">
      <c r="A6" s="4" t="s">
        <v>59</v>
      </c>
      <c r="B6">
        <v>1.2210999727249146</v>
      </c>
      <c r="C6">
        <v>1.2383999824523926</v>
      </c>
      <c r="D6">
        <v>1.267300009727478</v>
      </c>
      <c r="E6">
        <v>1.2877999544143677</v>
      </c>
      <c r="F6">
        <v>1.3166999816894531</v>
      </c>
      <c r="G6">
        <v>1.343999981880188</v>
      </c>
      <c r="H6">
        <v>1.3703000545501709</v>
      </c>
      <c r="I6">
        <v>1.3869999647140503</v>
      </c>
      <c r="J6">
        <v>1.4151999950408936</v>
      </c>
      <c r="K6">
        <v>1.4404000043869019</v>
      </c>
      <c r="L6">
        <v>1.465999960899353</v>
      </c>
      <c r="N6">
        <v>6</v>
      </c>
      <c r="O6">
        <v>0.21328336000442505</v>
      </c>
    </row>
    <row r="7" spans="1:15" x14ac:dyDescent="0.3">
      <c r="A7" s="4" t="s">
        <v>60</v>
      </c>
      <c r="B7">
        <v>1.5420999526977539</v>
      </c>
      <c r="C7">
        <v>1.5654000043869019</v>
      </c>
      <c r="D7">
        <v>1.5961999893188477</v>
      </c>
      <c r="E7">
        <v>1.6332999467849731</v>
      </c>
      <c r="F7">
        <v>1.67330002784729</v>
      </c>
      <c r="G7">
        <v>1.7042000293731689</v>
      </c>
      <c r="H7">
        <v>1.7484999895095825</v>
      </c>
      <c r="I7">
        <v>1.7705999612808228</v>
      </c>
      <c r="J7">
        <v>1.8029999732971191</v>
      </c>
      <c r="K7">
        <v>1.8339999914169312</v>
      </c>
      <c r="L7">
        <v>1.8653000593185425</v>
      </c>
      <c r="N7">
        <v>9</v>
      </c>
      <c r="O7">
        <v>0.24276667833328247</v>
      </c>
    </row>
    <row r="8" spans="1:15" x14ac:dyDescent="0.3">
      <c r="A8" s="4" t="s">
        <v>61</v>
      </c>
      <c r="B8">
        <v>1.2572000026702881</v>
      </c>
      <c r="C8">
        <v>1.2678999900817871</v>
      </c>
      <c r="D8">
        <v>1.2890000343322754</v>
      </c>
      <c r="E8">
        <v>1.3091000318527222</v>
      </c>
      <c r="F8">
        <v>1.3329999446868896</v>
      </c>
      <c r="G8">
        <v>1.3618999719619751</v>
      </c>
      <c r="H8">
        <v>1.3999999761581421</v>
      </c>
      <c r="I8">
        <v>1.4210000038146973</v>
      </c>
      <c r="J8">
        <v>1.4479999542236328</v>
      </c>
      <c r="K8">
        <v>1.4733999967575073</v>
      </c>
      <c r="L8">
        <v>1.5038000345230103</v>
      </c>
      <c r="N8">
        <v>12</v>
      </c>
      <c r="O8">
        <v>0.27243334054946899</v>
      </c>
    </row>
    <row r="9" spans="1:15" x14ac:dyDescent="0.3">
      <c r="A9" s="4" t="s">
        <v>80</v>
      </c>
      <c r="B9">
        <v>1.2318999767303467</v>
      </c>
      <c r="C9">
        <v>1.2167999744415283</v>
      </c>
      <c r="D9">
        <v>1.2029999494552612</v>
      </c>
      <c r="E9">
        <v>1.1994999647140503</v>
      </c>
      <c r="F9">
        <v>1.2007999420166016</v>
      </c>
      <c r="G9">
        <v>1.2022000551223755</v>
      </c>
      <c r="H9">
        <v>1.2020000219345093</v>
      </c>
      <c r="I9">
        <v>1.2005000114440918</v>
      </c>
      <c r="J9">
        <v>1.2024999856948853</v>
      </c>
      <c r="K9">
        <v>1.2038999795913696</v>
      </c>
      <c r="L9">
        <v>1.2036999464035034</v>
      </c>
      <c r="N9">
        <v>15</v>
      </c>
      <c r="O9">
        <v>0.30178332328796387</v>
      </c>
    </row>
    <row r="10" spans="1:15" x14ac:dyDescent="0.3">
      <c r="A10" s="4" t="s">
        <v>81</v>
      </c>
      <c r="B10">
        <v>1.1840000152587891</v>
      </c>
      <c r="C10">
        <v>1.1818000078201294</v>
      </c>
      <c r="D10">
        <v>1.1693999767303467</v>
      </c>
      <c r="E10">
        <v>1.1685999631881714</v>
      </c>
      <c r="F10">
        <v>1.1657999753952026</v>
      </c>
      <c r="G10">
        <v>1.1686999797821045</v>
      </c>
      <c r="H10">
        <v>1.1711000204086304</v>
      </c>
      <c r="I10">
        <v>1.1703000068664551</v>
      </c>
      <c r="J10">
        <v>1.170199990272522</v>
      </c>
      <c r="K10">
        <v>1.170199990272522</v>
      </c>
      <c r="L10">
        <v>1.1689000129699707</v>
      </c>
      <c r="N10">
        <v>18</v>
      </c>
      <c r="O10">
        <v>0.33399999141693115</v>
      </c>
    </row>
    <row r="11" spans="1:15" x14ac:dyDescent="0.3">
      <c r="A11" s="4" t="s">
        <v>82</v>
      </c>
      <c r="B11">
        <v>1.2167999744415283</v>
      </c>
      <c r="C11">
        <v>1.2272000312805176</v>
      </c>
      <c r="D11">
        <v>1.2369999885559082</v>
      </c>
      <c r="E11">
        <v>1.2369999885559082</v>
      </c>
      <c r="F11">
        <v>1.2336000204086304</v>
      </c>
      <c r="G11">
        <v>1.2357000112533569</v>
      </c>
      <c r="H11">
        <v>1.2371000051498413</v>
      </c>
      <c r="I11">
        <v>1.2359999418258667</v>
      </c>
      <c r="J11">
        <v>1.2374999523162842</v>
      </c>
      <c r="K11">
        <v>1.2369999885559082</v>
      </c>
      <c r="L11">
        <v>1.2347999811172485</v>
      </c>
      <c r="N11">
        <v>21</v>
      </c>
      <c r="O11">
        <v>0.35623333851496386</v>
      </c>
    </row>
    <row r="12" spans="1:15" x14ac:dyDescent="0.3">
      <c r="A12" s="4" t="s">
        <v>92</v>
      </c>
      <c r="B12">
        <f t="shared" ref="B12:L12" si="0">AVERAGE(B3:B8)-AVERAGE(B9:B11)</f>
        <v>0.15479999780654907</v>
      </c>
      <c r="C12">
        <f t="shared" si="0"/>
        <v>0.17691665887832642</v>
      </c>
      <c r="D12">
        <f t="shared" si="0"/>
        <v>0.21328336000442505</v>
      </c>
      <c r="E12">
        <f t="shared" si="0"/>
        <v>0.24276667833328247</v>
      </c>
      <c r="F12">
        <f t="shared" si="0"/>
        <v>0.27243334054946899</v>
      </c>
      <c r="G12">
        <f t="shared" si="0"/>
        <v>0.30178332328796387</v>
      </c>
      <c r="H12">
        <f t="shared" si="0"/>
        <v>0.33399999141693115</v>
      </c>
      <c r="I12">
        <f t="shared" si="0"/>
        <v>0.35623333851496386</v>
      </c>
      <c r="J12">
        <f t="shared" si="0"/>
        <v>0.38456668456395482</v>
      </c>
      <c r="K12">
        <f t="shared" si="0"/>
        <v>0.41065001487731934</v>
      </c>
      <c r="L12">
        <f t="shared" si="0"/>
        <v>0.43853336572647095</v>
      </c>
      <c r="N12">
        <v>24</v>
      </c>
      <c r="O12">
        <v>0.38456668456395482</v>
      </c>
    </row>
    <row r="13" spans="1:15" x14ac:dyDescent="0.3">
      <c r="N13">
        <v>27</v>
      </c>
      <c r="O13">
        <v>0.41065001487731934</v>
      </c>
    </row>
    <row r="14" spans="1:15" x14ac:dyDescent="0.3">
      <c r="N14">
        <v>30</v>
      </c>
      <c r="O14">
        <v>0.43853336572647095</v>
      </c>
    </row>
    <row r="17" spans="1:15" x14ac:dyDescent="0.3">
      <c r="A17" t="s">
        <v>93</v>
      </c>
      <c r="N17">
        <v>91135</v>
      </c>
    </row>
    <row r="18" spans="1:15" x14ac:dyDescent="0.3">
      <c r="A18" s="4" t="s">
        <v>62</v>
      </c>
      <c r="B18">
        <v>1.3372000455856323</v>
      </c>
      <c r="C18">
        <v>1.3453999757766724</v>
      </c>
      <c r="D18">
        <v>1.3470000028610229</v>
      </c>
      <c r="E18">
        <v>1.3616000413894653</v>
      </c>
      <c r="F18">
        <v>1.377500057220459</v>
      </c>
      <c r="G18">
        <v>1.3939000368118286</v>
      </c>
      <c r="H18">
        <v>1.4096000194549561</v>
      </c>
      <c r="I18">
        <v>1.4356000423431396</v>
      </c>
      <c r="J18">
        <v>1.4519000053405762</v>
      </c>
      <c r="K18">
        <v>1.4701999425888062</v>
      </c>
      <c r="L18">
        <v>1.4945000410079956</v>
      </c>
      <c r="N18">
        <v>0</v>
      </c>
      <c r="O18">
        <v>-3.5666823387145996E-3</v>
      </c>
    </row>
    <row r="19" spans="1:15" x14ac:dyDescent="0.3">
      <c r="A19" s="4" t="s">
        <v>63</v>
      </c>
      <c r="B19">
        <v>1.4637999534606934</v>
      </c>
      <c r="C19">
        <v>1.4853999614715576</v>
      </c>
      <c r="D19">
        <v>1.4882999658584595</v>
      </c>
      <c r="E19">
        <v>1.4952000379562378</v>
      </c>
      <c r="F19">
        <v>1.5085999965667725</v>
      </c>
      <c r="G19">
        <v>1.5346000194549561</v>
      </c>
      <c r="H19">
        <v>1.5607000589370728</v>
      </c>
      <c r="I19">
        <v>1.5920000076293945</v>
      </c>
      <c r="J19">
        <v>1.6134999990463257</v>
      </c>
      <c r="K19">
        <v>1.638200044631958</v>
      </c>
      <c r="L19">
        <v>1.6721999645233154</v>
      </c>
      <c r="N19">
        <v>3</v>
      </c>
      <c r="O19">
        <v>2.9150029023488289E-2</v>
      </c>
    </row>
    <row r="20" spans="1:15" x14ac:dyDescent="0.3">
      <c r="A20" s="4" t="s">
        <v>64</v>
      </c>
      <c r="B20">
        <v>1.5889999866485596</v>
      </c>
      <c r="C20">
        <v>1.6044000387191772</v>
      </c>
      <c r="D20">
        <v>1.6227999925613403</v>
      </c>
      <c r="E20">
        <v>1.6347999572753906</v>
      </c>
      <c r="F20">
        <v>1.6452000141143799</v>
      </c>
      <c r="G20">
        <v>1.663100004196167</v>
      </c>
      <c r="H20">
        <v>1.684999942779541</v>
      </c>
      <c r="I20">
        <v>1.6994999647140503</v>
      </c>
      <c r="J20">
        <v>1.7186000347137451</v>
      </c>
      <c r="K20">
        <v>1.7391999959945679</v>
      </c>
      <c r="L20">
        <v>1.756100058555603</v>
      </c>
      <c r="N20">
        <v>6</v>
      </c>
      <c r="O20">
        <v>5.8983345826466804E-2</v>
      </c>
    </row>
    <row r="21" spans="1:15" x14ac:dyDescent="0.3">
      <c r="A21" s="4" t="s">
        <v>65</v>
      </c>
      <c r="B21">
        <v>1.5630999803543091</v>
      </c>
      <c r="C21">
        <v>1.5796999931335449</v>
      </c>
      <c r="D21">
        <v>1.6024999618530273</v>
      </c>
      <c r="E21">
        <v>1.6093000173568726</v>
      </c>
      <c r="F21">
        <v>1.6195000410079956</v>
      </c>
      <c r="G21">
        <v>1.6398999691009521</v>
      </c>
      <c r="H21">
        <v>1.6687999963760376</v>
      </c>
      <c r="I21">
        <v>1.6840000152587891</v>
      </c>
      <c r="J21">
        <v>1.7163000106811523</v>
      </c>
      <c r="K21">
        <v>1.7379000186920166</v>
      </c>
      <c r="L21">
        <v>1.7580000162124634</v>
      </c>
      <c r="N21">
        <v>9</v>
      </c>
      <c r="O21">
        <v>7.7616651852925544E-2</v>
      </c>
    </row>
    <row r="22" spans="1:15" x14ac:dyDescent="0.3">
      <c r="A22" s="4" t="s">
        <v>66</v>
      </c>
      <c r="B22">
        <v>1.452299952507019</v>
      </c>
      <c r="C22">
        <v>1.4802000522613525</v>
      </c>
      <c r="D22">
        <v>1.5119999647140503</v>
      </c>
      <c r="E22">
        <v>1.5282000303268433</v>
      </c>
      <c r="F22">
        <v>1.5425000190734863</v>
      </c>
      <c r="G22">
        <v>1.5440000295639038</v>
      </c>
      <c r="H22">
        <v>1.5932999849319458</v>
      </c>
      <c r="I22">
        <v>1.6260000467300415</v>
      </c>
      <c r="J22">
        <v>1.6461999416351318</v>
      </c>
      <c r="K22">
        <v>1.6168999671936035</v>
      </c>
      <c r="L22">
        <v>1.5908999443054199</v>
      </c>
      <c r="N22">
        <v>12</v>
      </c>
      <c r="O22">
        <v>9.1650009155273438E-2</v>
      </c>
    </row>
    <row r="23" spans="1:15" x14ac:dyDescent="0.3">
      <c r="A23" s="4" t="s">
        <v>67</v>
      </c>
      <c r="B23">
        <v>1.7311999797821045</v>
      </c>
      <c r="C23">
        <v>1.7640000581741333</v>
      </c>
      <c r="D23">
        <v>1.7930999994277954</v>
      </c>
      <c r="E23">
        <v>1.8401999473571777</v>
      </c>
      <c r="F23">
        <v>1.8767999410629272</v>
      </c>
      <c r="G23">
        <v>1.9112999439239502</v>
      </c>
      <c r="H23">
        <v>1.9387999773025513</v>
      </c>
      <c r="I23">
        <v>1.9667999744415283</v>
      </c>
      <c r="J23">
        <v>1.9968999624252319</v>
      </c>
      <c r="K23">
        <v>2.0208001136779785</v>
      </c>
      <c r="L23">
        <v>2.0413999557495117</v>
      </c>
      <c r="N23">
        <v>15</v>
      </c>
      <c r="O23">
        <v>0.11299999554951978</v>
      </c>
    </row>
    <row r="24" spans="1:15" x14ac:dyDescent="0.3">
      <c r="A24" s="4" t="s">
        <v>83</v>
      </c>
      <c r="B24">
        <v>1.4934999942779541</v>
      </c>
      <c r="C24">
        <v>1.4767999649047852</v>
      </c>
      <c r="D24">
        <v>1.4651999473571777</v>
      </c>
      <c r="E24">
        <v>1.4601999521255493</v>
      </c>
      <c r="F24">
        <v>1.4665000438690186</v>
      </c>
      <c r="G24">
        <v>1.4664000272750854</v>
      </c>
      <c r="H24">
        <v>1.4648000001907349</v>
      </c>
      <c r="I24">
        <v>1.4665999412536621</v>
      </c>
      <c r="J24">
        <v>1.4684000015258789</v>
      </c>
      <c r="K24">
        <v>1.468000054359436</v>
      </c>
      <c r="L24">
        <v>1.4664000272750854</v>
      </c>
      <c r="N24">
        <v>18</v>
      </c>
      <c r="O24">
        <v>0.13799997170766209</v>
      </c>
    </row>
    <row r="25" spans="1:15" x14ac:dyDescent="0.3">
      <c r="A25" s="4" t="s">
        <v>84</v>
      </c>
      <c r="B25">
        <v>1.5393999814987183</v>
      </c>
      <c r="C25">
        <v>1.5363999605178833</v>
      </c>
      <c r="D25">
        <v>1.5263999700546265</v>
      </c>
      <c r="E25">
        <v>1.5197000503540039</v>
      </c>
      <c r="F25">
        <v>1.5202000141143799</v>
      </c>
      <c r="G25">
        <v>1.5174000263214111</v>
      </c>
      <c r="H25">
        <v>1.5225000381469727</v>
      </c>
      <c r="I25">
        <v>1.5221999883651733</v>
      </c>
      <c r="J25">
        <v>1.5196000337600708</v>
      </c>
      <c r="K25">
        <v>1.520799994468689</v>
      </c>
      <c r="L25">
        <v>1.5171999931335449</v>
      </c>
      <c r="N25">
        <v>21</v>
      </c>
      <c r="O25">
        <v>0.16328334808349609</v>
      </c>
    </row>
    <row r="26" spans="1:15" x14ac:dyDescent="0.3">
      <c r="A26" s="4" t="s">
        <v>85</v>
      </c>
      <c r="B26">
        <v>1.5461000204086304</v>
      </c>
      <c r="C26">
        <v>1.5289000272750854</v>
      </c>
      <c r="D26">
        <v>1.5142999887466431</v>
      </c>
      <c r="E26">
        <v>1.5219000577926636</v>
      </c>
      <c r="F26">
        <v>1.5233999490737915</v>
      </c>
      <c r="G26">
        <v>1.5205999612808228</v>
      </c>
      <c r="H26">
        <v>1.5268000364303589</v>
      </c>
      <c r="I26">
        <v>1.5233000516891479</v>
      </c>
      <c r="J26">
        <v>1.5227999687194824</v>
      </c>
      <c r="K26">
        <v>1.5233999490737915</v>
      </c>
      <c r="L26">
        <v>1.5211999416351318</v>
      </c>
      <c r="N26">
        <v>24</v>
      </c>
      <c r="O26">
        <v>0.1869666576385498</v>
      </c>
    </row>
    <row r="27" spans="1:15" x14ac:dyDescent="0.3">
      <c r="A27" s="4" t="s">
        <v>92</v>
      </c>
      <c r="B27">
        <f t="shared" ref="B27:L27" si="1">AVERAGE(B18:B23)-AVERAGE(B24:B26)</f>
        <v>-3.5666823387145996E-3</v>
      </c>
      <c r="C27">
        <f t="shared" si="1"/>
        <v>2.9150029023488289E-2</v>
      </c>
      <c r="D27">
        <f t="shared" si="1"/>
        <v>5.8983345826466804E-2</v>
      </c>
      <c r="E27">
        <f t="shared" si="1"/>
        <v>7.7616651852925544E-2</v>
      </c>
      <c r="F27">
        <f t="shared" si="1"/>
        <v>9.1650009155273438E-2</v>
      </c>
      <c r="G27">
        <f t="shared" si="1"/>
        <v>0.11299999554951978</v>
      </c>
      <c r="H27">
        <f t="shared" si="1"/>
        <v>0.13799997170766209</v>
      </c>
      <c r="I27">
        <f t="shared" si="1"/>
        <v>0.16328334808349609</v>
      </c>
      <c r="J27">
        <f t="shared" si="1"/>
        <v>0.1869666576385498</v>
      </c>
      <c r="K27">
        <f t="shared" si="1"/>
        <v>0.19980001449584961</v>
      </c>
      <c r="L27">
        <f t="shared" si="1"/>
        <v>0.21725000937779759</v>
      </c>
      <c r="N27">
        <v>27</v>
      </c>
      <c r="O27">
        <v>0.19980001449584961</v>
      </c>
    </row>
    <row r="28" spans="1:15" x14ac:dyDescent="0.3">
      <c r="N28">
        <v>30</v>
      </c>
      <c r="O28">
        <v>0.21725000937779759</v>
      </c>
    </row>
    <row r="32" spans="1:15" x14ac:dyDescent="0.3">
      <c r="N32">
        <v>91136</v>
      </c>
    </row>
    <row r="33" spans="1:15" x14ac:dyDescent="0.3">
      <c r="A33" t="s">
        <v>94</v>
      </c>
      <c r="N33">
        <v>0</v>
      </c>
      <c r="O33">
        <v>4.2666991551718603E-3</v>
      </c>
    </row>
    <row r="34" spans="1:15" x14ac:dyDescent="0.3">
      <c r="A34" s="4" t="s">
        <v>68</v>
      </c>
      <c r="B34">
        <v>1.100600004196167</v>
      </c>
      <c r="C34">
        <v>1.1207000017166138</v>
      </c>
      <c r="D34">
        <v>1.1448999643325806</v>
      </c>
      <c r="E34">
        <v>1.1686999797821045</v>
      </c>
      <c r="F34">
        <v>1.2028000354766846</v>
      </c>
      <c r="G34">
        <v>1.2089999914169312</v>
      </c>
      <c r="H34">
        <v>1.218999981880188</v>
      </c>
      <c r="I34">
        <v>1.2230000495910645</v>
      </c>
      <c r="J34">
        <v>1.2304999828338623</v>
      </c>
      <c r="K34">
        <v>1.2466000318527222</v>
      </c>
      <c r="L34">
        <v>1.263700008392334</v>
      </c>
      <c r="N34">
        <v>3</v>
      </c>
      <c r="O34">
        <v>3.8683334986368889E-2</v>
      </c>
    </row>
    <row r="35" spans="1:15" x14ac:dyDescent="0.3">
      <c r="A35" s="4" t="s">
        <v>69</v>
      </c>
      <c r="B35">
        <v>1.1397000551223755</v>
      </c>
      <c r="C35">
        <v>1.149899959564209</v>
      </c>
      <c r="D35">
        <v>1.1583000421524048</v>
      </c>
      <c r="E35">
        <v>1.1753000020980835</v>
      </c>
      <c r="F35">
        <v>1.1908999681472778</v>
      </c>
      <c r="G35">
        <v>1.2063000202178955</v>
      </c>
      <c r="H35">
        <v>1.2211999893188477</v>
      </c>
      <c r="I35">
        <v>1.2285000085830688</v>
      </c>
      <c r="J35">
        <v>1.2426999807357788</v>
      </c>
      <c r="K35">
        <v>1.2575000524520874</v>
      </c>
      <c r="L35">
        <v>1.270300030708313</v>
      </c>
      <c r="N35">
        <v>6</v>
      </c>
      <c r="O35">
        <v>6.6949983437855964E-2</v>
      </c>
    </row>
    <row r="36" spans="1:15" x14ac:dyDescent="0.3">
      <c r="A36" s="4" t="s">
        <v>70</v>
      </c>
      <c r="B36">
        <v>1.0903999805450439</v>
      </c>
      <c r="C36">
        <v>1.0964000225067139</v>
      </c>
      <c r="D36">
        <v>1.1058000326156616</v>
      </c>
      <c r="E36">
        <v>1.1160000562667847</v>
      </c>
      <c r="F36">
        <v>1.131600022315979</v>
      </c>
      <c r="G36">
        <v>1.1491999626159668</v>
      </c>
      <c r="H36">
        <v>1.1689000129699707</v>
      </c>
      <c r="I36">
        <v>1.1852999925613403</v>
      </c>
      <c r="J36">
        <v>1.2036999464035034</v>
      </c>
      <c r="K36">
        <v>1.2150000333786011</v>
      </c>
      <c r="L36">
        <v>1.2314000129699707</v>
      </c>
      <c r="N36">
        <v>9</v>
      </c>
      <c r="O36">
        <v>8.8783343633016099E-2</v>
      </c>
    </row>
    <row r="37" spans="1:15" x14ac:dyDescent="0.3">
      <c r="A37" s="4" t="s">
        <v>71</v>
      </c>
      <c r="B37">
        <v>1.1022000312805176</v>
      </c>
      <c r="C37">
        <v>1.1191999912261963</v>
      </c>
      <c r="D37">
        <v>1.1310000419616699</v>
      </c>
      <c r="E37">
        <v>1.1482000350952148</v>
      </c>
      <c r="F37">
        <v>1.1614999771118164</v>
      </c>
      <c r="G37">
        <v>1.1811000108718872</v>
      </c>
      <c r="H37">
        <v>1.2050000429153442</v>
      </c>
      <c r="I37">
        <v>1.2279000282287598</v>
      </c>
      <c r="J37">
        <v>1.2558000087738037</v>
      </c>
      <c r="K37">
        <v>1.2807999849319458</v>
      </c>
      <c r="L37">
        <v>1.3072999715805054</v>
      </c>
      <c r="N37">
        <v>12</v>
      </c>
      <c r="O37">
        <v>0.10948336124420166</v>
      </c>
    </row>
    <row r="38" spans="1:15" x14ac:dyDescent="0.3">
      <c r="A38" s="4" t="s">
        <v>72</v>
      </c>
      <c r="B38">
        <v>1.1313999891281128</v>
      </c>
      <c r="C38">
        <v>1.1556999683380127</v>
      </c>
      <c r="D38">
        <v>1.1856000423431396</v>
      </c>
      <c r="E38">
        <v>1.2109999656677246</v>
      </c>
      <c r="F38">
        <v>1.2388999462127686</v>
      </c>
      <c r="G38">
        <v>1.2621999979019165</v>
      </c>
      <c r="H38">
        <v>1.2970000505447388</v>
      </c>
      <c r="I38">
        <v>1.319599986076355</v>
      </c>
      <c r="J38">
        <v>1.3513000011444092</v>
      </c>
      <c r="K38">
        <v>1.3806999921798706</v>
      </c>
      <c r="L38">
        <v>1.4062000513076782</v>
      </c>
      <c r="N38">
        <v>15</v>
      </c>
      <c r="O38">
        <v>0.12720000743865967</v>
      </c>
    </row>
    <row r="39" spans="1:15" x14ac:dyDescent="0.3">
      <c r="A39" s="4" t="s">
        <v>73</v>
      </c>
      <c r="B39">
        <v>1.1412999629974365</v>
      </c>
      <c r="C39">
        <v>1.1499999761581421</v>
      </c>
      <c r="D39">
        <v>1.1719000339508057</v>
      </c>
      <c r="E39">
        <v>1.1877000331878662</v>
      </c>
      <c r="F39">
        <v>1.2023999691009521</v>
      </c>
      <c r="G39">
        <v>1.2108000516891479</v>
      </c>
      <c r="H39">
        <v>1.2333999872207642</v>
      </c>
      <c r="I39">
        <v>1.250499963760376</v>
      </c>
      <c r="J39">
        <v>1.2661999464035034</v>
      </c>
      <c r="K39">
        <v>1.2834999561309814</v>
      </c>
      <c r="L39">
        <v>1.3005000352859497</v>
      </c>
      <c r="N39">
        <v>18</v>
      </c>
      <c r="O39">
        <v>0.14938338597615575</v>
      </c>
    </row>
    <row r="40" spans="1:15" x14ac:dyDescent="0.3">
      <c r="A40" s="4" t="s">
        <v>86</v>
      </c>
      <c r="B40">
        <v>1.0750999450683594</v>
      </c>
      <c r="C40">
        <v>1.0604000091552734</v>
      </c>
      <c r="D40">
        <v>1.0562000274658203</v>
      </c>
      <c r="E40">
        <v>1.0496000051498413</v>
      </c>
      <c r="F40">
        <v>1.0443999767303467</v>
      </c>
      <c r="G40">
        <v>1.0378999710083008</v>
      </c>
      <c r="H40">
        <v>1.0364999771118164</v>
      </c>
      <c r="I40">
        <v>1.0358999967575073</v>
      </c>
      <c r="J40">
        <v>1.0334000587463379</v>
      </c>
      <c r="K40">
        <v>1.0346000194549561</v>
      </c>
      <c r="L40">
        <v>1.0326999425888062</v>
      </c>
      <c r="N40">
        <v>21</v>
      </c>
      <c r="O40">
        <v>0.16673332452774048</v>
      </c>
    </row>
    <row r="41" spans="1:15" x14ac:dyDescent="0.3">
      <c r="A41" s="4" t="s">
        <v>87</v>
      </c>
      <c r="B41">
        <v>1.1756999492645264</v>
      </c>
      <c r="C41">
        <v>1.1392999887466431</v>
      </c>
      <c r="D41">
        <v>1.1339000463485718</v>
      </c>
      <c r="E41">
        <v>1.1294000148773193</v>
      </c>
      <c r="F41">
        <v>1.1289999485015869</v>
      </c>
      <c r="G41">
        <v>1.1239000558853149</v>
      </c>
      <c r="H41">
        <v>1.122499942779541</v>
      </c>
      <c r="I41">
        <v>1.1207000017166138</v>
      </c>
      <c r="J41">
        <v>1.1205999851226807</v>
      </c>
      <c r="K41">
        <v>1.1201000213623047</v>
      </c>
      <c r="L41">
        <v>1.1191999912261963</v>
      </c>
      <c r="N41">
        <v>24</v>
      </c>
      <c r="O41">
        <v>0.18703331549962354</v>
      </c>
    </row>
    <row r="42" spans="1:15" x14ac:dyDescent="0.3">
      <c r="A42" s="4" t="s">
        <v>88</v>
      </c>
      <c r="B42">
        <v>1.0892000198364258</v>
      </c>
      <c r="C42">
        <v>1.0801999568939209</v>
      </c>
      <c r="D42">
        <v>1.0578000545501709</v>
      </c>
      <c r="E42">
        <v>1.0580999851226807</v>
      </c>
      <c r="F42">
        <v>1.0621999502182007</v>
      </c>
      <c r="G42">
        <v>1.0658999681472778</v>
      </c>
      <c r="H42">
        <v>1.0650999546051025</v>
      </c>
      <c r="I42">
        <v>1.0606000423431396</v>
      </c>
      <c r="J42">
        <v>1.059999942779541</v>
      </c>
      <c r="K42">
        <v>1.0597000122070313</v>
      </c>
      <c r="L42">
        <v>1.0585000514984131</v>
      </c>
      <c r="N42">
        <v>27</v>
      </c>
      <c r="O42">
        <v>0.20588332414627075</v>
      </c>
    </row>
    <row r="43" spans="1:15" x14ac:dyDescent="0.3">
      <c r="A43" s="4" t="s">
        <v>95</v>
      </c>
      <c r="B43">
        <f t="shared" ref="B43:L43" si="2">AVERAGE(B34:B39)-AVERAGE(B40:B42)</f>
        <v>4.2666991551718603E-3</v>
      </c>
      <c r="C43">
        <f t="shared" si="2"/>
        <v>3.8683334986368889E-2</v>
      </c>
      <c r="D43">
        <f t="shared" si="2"/>
        <v>6.6949983437855964E-2</v>
      </c>
      <c r="E43">
        <f t="shared" si="2"/>
        <v>8.8783343633016099E-2</v>
      </c>
      <c r="F43">
        <f t="shared" si="2"/>
        <v>0.10948336124420166</v>
      </c>
      <c r="G43">
        <f t="shared" si="2"/>
        <v>0.12720000743865967</v>
      </c>
      <c r="H43">
        <f t="shared" si="2"/>
        <v>0.14938338597615575</v>
      </c>
      <c r="I43">
        <f t="shared" si="2"/>
        <v>0.16673332452774048</v>
      </c>
      <c r="J43">
        <f t="shared" si="2"/>
        <v>0.18703331549962354</v>
      </c>
      <c r="K43">
        <f t="shared" si="2"/>
        <v>0.20588332414627075</v>
      </c>
      <c r="L43">
        <f t="shared" si="2"/>
        <v>0.22643335660298658</v>
      </c>
      <c r="N43">
        <v>30</v>
      </c>
      <c r="O43">
        <v>0.22643335660298658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4"/>
  <sheetViews>
    <sheetView topLeftCell="F1" workbookViewId="0">
      <selection activeCell="AA26" sqref="AA26"/>
    </sheetView>
  </sheetViews>
  <sheetFormatPr defaultRowHeight="14.4" x14ac:dyDescent="0.3"/>
  <sheetData>
    <row r="3" spans="1:12" x14ac:dyDescent="0.3">
      <c r="A3" s="4" t="s">
        <v>44</v>
      </c>
      <c r="B3">
        <v>3.9299998432397842E-2</v>
      </c>
      <c r="C3">
        <v>3.9000000804662704E-2</v>
      </c>
      <c r="D3">
        <v>3.880000114440918E-2</v>
      </c>
      <c r="E3">
        <v>3.8699999451637268E-2</v>
      </c>
      <c r="F3">
        <v>3.8699999451637268E-2</v>
      </c>
      <c r="G3">
        <v>3.8600001484155655E-2</v>
      </c>
      <c r="H3">
        <v>3.880000114440918E-2</v>
      </c>
      <c r="I3">
        <v>3.880000114440918E-2</v>
      </c>
      <c r="J3">
        <v>3.8699999451637268E-2</v>
      </c>
      <c r="K3">
        <v>3.880000114440918E-2</v>
      </c>
      <c r="L3">
        <v>3.880000114440918E-2</v>
      </c>
    </row>
    <row r="4" spans="1:12" x14ac:dyDescent="0.3">
      <c r="A4" s="4" t="s">
        <v>45</v>
      </c>
      <c r="B4">
        <v>0.33640000224113464</v>
      </c>
      <c r="C4">
        <v>0.33590000867843628</v>
      </c>
      <c r="D4">
        <v>0.33529999852180481</v>
      </c>
      <c r="E4">
        <v>0.33489999175071716</v>
      </c>
      <c r="F4">
        <v>0.33410000801086426</v>
      </c>
      <c r="G4">
        <v>0.33360001444816589</v>
      </c>
      <c r="H4">
        <v>0.33309999108314514</v>
      </c>
      <c r="I4">
        <v>0.33250001072883606</v>
      </c>
      <c r="J4">
        <v>0.33180001378059387</v>
      </c>
      <c r="K4">
        <v>0.33140000700950623</v>
      </c>
      <c r="L4">
        <v>0.33079999685287476</v>
      </c>
    </row>
    <row r="5" spans="1:12" x14ac:dyDescent="0.3">
      <c r="A5" s="4" t="s">
        <v>46</v>
      </c>
      <c r="B5">
        <v>0.63099998235702515</v>
      </c>
      <c r="C5">
        <v>0.63139998912811279</v>
      </c>
      <c r="D5">
        <v>0.63080000877380371</v>
      </c>
      <c r="E5">
        <v>0.6305999755859375</v>
      </c>
      <c r="F5">
        <v>0.63050001859664917</v>
      </c>
      <c r="G5">
        <v>0.62999999523162842</v>
      </c>
      <c r="H5">
        <v>0.62910002470016479</v>
      </c>
      <c r="I5">
        <v>0.62849998474121094</v>
      </c>
      <c r="J5">
        <v>0.62749999761581421</v>
      </c>
      <c r="K5">
        <v>0.62690001726150513</v>
      </c>
      <c r="L5">
        <v>0.62629997730255127</v>
      </c>
    </row>
    <row r="6" spans="1:12" x14ac:dyDescent="0.3">
      <c r="A6" s="4" t="s">
        <v>47</v>
      </c>
      <c r="B6">
        <v>0.92400002479553223</v>
      </c>
      <c r="C6">
        <v>0.92729997634887695</v>
      </c>
      <c r="D6">
        <v>0.92779999971389771</v>
      </c>
      <c r="E6">
        <v>0.92909997701644897</v>
      </c>
      <c r="F6">
        <v>0.93129998445510864</v>
      </c>
      <c r="G6">
        <v>0.93180000782012939</v>
      </c>
      <c r="H6">
        <v>0.930899977684021</v>
      </c>
      <c r="I6">
        <v>0.93019998073577881</v>
      </c>
      <c r="J6">
        <v>0.92949998378753662</v>
      </c>
      <c r="K6">
        <v>0.928600013256073</v>
      </c>
      <c r="L6">
        <v>0.92739999294281006</v>
      </c>
    </row>
    <row r="7" spans="1:12" x14ac:dyDescent="0.3">
      <c r="A7" s="4" t="s">
        <v>48</v>
      </c>
      <c r="B7">
        <v>1.2239999771118164</v>
      </c>
      <c r="C7">
        <v>1.2259000539779663</v>
      </c>
      <c r="D7">
        <v>1.226099967956543</v>
      </c>
      <c r="E7">
        <v>1.2261999845504761</v>
      </c>
      <c r="F7">
        <v>1.2279000282287598</v>
      </c>
      <c r="G7">
        <v>1.2253999710083008</v>
      </c>
      <c r="H7">
        <v>1.2246999740600586</v>
      </c>
      <c r="I7">
        <v>1.2246999740600586</v>
      </c>
      <c r="J7">
        <v>1.2230000495910645</v>
      </c>
      <c r="K7">
        <v>1.2223999500274658</v>
      </c>
      <c r="L7">
        <v>1.2216000556945801</v>
      </c>
    </row>
    <row r="8" spans="1:12" x14ac:dyDescent="0.3">
      <c r="A8" s="4" t="s">
        <v>49</v>
      </c>
      <c r="B8">
        <v>1.4616999626159668</v>
      </c>
      <c r="C8">
        <v>1.4641000032424927</v>
      </c>
      <c r="D8">
        <v>1.4652999639511108</v>
      </c>
      <c r="E8">
        <v>1.4661999940872192</v>
      </c>
      <c r="F8">
        <v>1.4663000106811523</v>
      </c>
      <c r="G8">
        <v>1.4670000076293945</v>
      </c>
      <c r="H8">
        <v>1.4658000469207764</v>
      </c>
      <c r="I8">
        <v>1.4656000137329102</v>
      </c>
      <c r="J8">
        <v>1.4628000259399414</v>
      </c>
      <c r="K8">
        <v>1.464400053024292</v>
      </c>
      <c r="L8">
        <v>1.4638999700546265</v>
      </c>
    </row>
    <row r="9" spans="1:12" x14ac:dyDescent="0.3">
      <c r="A9" s="4" t="s">
        <v>50</v>
      </c>
      <c r="B9">
        <v>3.9400000125169754E-2</v>
      </c>
      <c r="C9">
        <v>3.9200000464916229E-2</v>
      </c>
      <c r="D9">
        <v>3.9299998432397842E-2</v>
      </c>
      <c r="E9">
        <v>3.9200000464916229E-2</v>
      </c>
      <c r="F9">
        <v>3.9299998432397842E-2</v>
      </c>
      <c r="G9">
        <v>3.9099998772144318E-2</v>
      </c>
      <c r="H9">
        <v>3.8899999111890793E-2</v>
      </c>
      <c r="I9">
        <v>3.9000000804662704E-2</v>
      </c>
      <c r="J9">
        <v>3.880000114440918E-2</v>
      </c>
      <c r="K9">
        <v>3.9099998772144318E-2</v>
      </c>
      <c r="L9">
        <v>3.9200000464916229E-2</v>
      </c>
    </row>
    <row r="10" spans="1:12" x14ac:dyDescent="0.3">
      <c r="A10" s="4" t="s">
        <v>51</v>
      </c>
      <c r="B10">
        <v>0.3345000147819519</v>
      </c>
      <c r="C10">
        <v>0.3343999981880188</v>
      </c>
      <c r="D10">
        <v>0.33370000123977661</v>
      </c>
      <c r="E10">
        <v>0.33320000767707825</v>
      </c>
      <c r="F10">
        <v>0.33300000429153442</v>
      </c>
      <c r="G10">
        <v>0.33210000395774841</v>
      </c>
      <c r="H10">
        <v>0.33129999041557312</v>
      </c>
      <c r="I10">
        <v>0.33090001344680786</v>
      </c>
      <c r="J10">
        <v>0.33000001311302185</v>
      </c>
      <c r="K10">
        <v>0.32980000972747803</v>
      </c>
      <c r="L10">
        <v>0.32919999957084656</v>
      </c>
    </row>
    <row r="11" spans="1:12" x14ac:dyDescent="0.3">
      <c r="A11" s="4" t="s">
        <v>52</v>
      </c>
      <c r="B11">
        <v>0.62849998474121094</v>
      </c>
      <c r="C11">
        <v>0.62910002470016479</v>
      </c>
      <c r="D11">
        <v>0.6283000111579895</v>
      </c>
      <c r="E11">
        <v>0.62779998779296875</v>
      </c>
      <c r="F11">
        <v>0.62749999761581421</v>
      </c>
      <c r="G11">
        <v>0.62610000371932983</v>
      </c>
      <c r="H11">
        <v>0.62589997053146362</v>
      </c>
      <c r="I11">
        <v>0.62559998035430908</v>
      </c>
      <c r="J11">
        <v>0.62440001964569092</v>
      </c>
      <c r="K11">
        <v>0.62349998950958252</v>
      </c>
      <c r="L11">
        <v>0.62360000610351563</v>
      </c>
    </row>
    <row r="12" spans="1:12" x14ac:dyDescent="0.3">
      <c r="A12" s="4" t="s">
        <v>53</v>
      </c>
      <c r="B12">
        <v>0.92150002717971802</v>
      </c>
      <c r="C12">
        <v>0.92140001058578491</v>
      </c>
      <c r="D12">
        <v>0.9211999773979187</v>
      </c>
      <c r="E12">
        <v>0.92070001363754272</v>
      </c>
      <c r="F12">
        <v>0.92070001363754272</v>
      </c>
      <c r="G12">
        <v>0.92000001668930054</v>
      </c>
      <c r="H12">
        <v>0.9189000129699707</v>
      </c>
      <c r="I12">
        <v>0.91829997301101685</v>
      </c>
      <c r="J12">
        <v>0.91680002212524414</v>
      </c>
      <c r="K12">
        <v>0.91640001535415649</v>
      </c>
      <c r="L12">
        <v>0.91540002822875977</v>
      </c>
    </row>
    <row r="13" spans="1:12" x14ac:dyDescent="0.3">
      <c r="A13" s="4" t="s">
        <v>54</v>
      </c>
      <c r="B13">
        <v>1.2006000280380249</v>
      </c>
      <c r="C13">
        <v>1.1998000144958496</v>
      </c>
      <c r="D13">
        <v>1.2001999616622925</v>
      </c>
      <c r="E13">
        <v>1.1993000507354736</v>
      </c>
      <c r="F13">
        <v>1.1994999647140503</v>
      </c>
      <c r="G13">
        <v>1.1986000537872314</v>
      </c>
      <c r="H13">
        <v>1.1984000205993652</v>
      </c>
      <c r="I13">
        <v>1.1973999738693237</v>
      </c>
      <c r="J13">
        <v>1.1943000555038452</v>
      </c>
      <c r="K13">
        <v>1.1948000192642212</v>
      </c>
      <c r="L13">
        <v>1.1919000148773193</v>
      </c>
    </row>
    <row r="14" spans="1:12" x14ac:dyDescent="0.3">
      <c r="A14" s="4" t="s">
        <v>55</v>
      </c>
      <c r="B14">
        <v>1.4470000267028809</v>
      </c>
      <c r="C14">
        <v>1.4491000175476074</v>
      </c>
      <c r="D14">
        <v>1.4485000371932983</v>
      </c>
      <c r="E14">
        <v>1.4483000040054321</v>
      </c>
      <c r="F14">
        <v>1.4479000568389893</v>
      </c>
      <c r="G14">
        <v>1.4479999542236328</v>
      </c>
      <c r="H14">
        <v>1.4466999769210815</v>
      </c>
      <c r="I14">
        <v>1.4452999830245972</v>
      </c>
      <c r="J14">
        <v>1.445099949836731</v>
      </c>
      <c r="K14">
        <v>1.444100022315979</v>
      </c>
      <c r="L14">
        <v>1.44159996509552</v>
      </c>
    </row>
    <row r="16" spans="1:12" x14ac:dyDescent="0.3">
      <c r="A16">
        <v>0</v>
      </c>
      <c r="B16">
        <f>AVERAGE(B3,B9)</f>
        <v>3.9349999278783798E-2</v>
      </c>
    </row>
    <row r="17" spans="1:15" x14ac:dyDescent="0.3">
      <c r="A17">
        <v>5</v>
      </c>
      <c r="B17">
        <f t="shared" ref="B17:B21" si="0">AVERAGE(B4,B10)</f>
        <v>0.33545000851154327</v>
      </c>
    </row>
    <row r="18" spans="1:15" x14ac:dyDescent="0.3">
      <c r="A18">
        <v>10</v>
      </c>
      <c r="B18">
        <f t="shared" si="0"/>
        <v>0.62974998354911804</v>
      </c>
    </row>
    <row r="19" spans="1:15" x14ac:dyDescent="0.3">
      <c r="A19">
        <v>15</v>
      </c>
      <c r="B19">
        <f t="shared" si="0"/>
        <v>0.92275002598762512</v>
      </c>
    </row>
    <row r="20" spans="1:15" x14ac:dyDescent="0.3">
      <c r="A20">
        <v>20</v>
      </c>
      <c r="B20">
        <f t="shared" si="0"/>
        <v>1.2123000025749207</v>
      </c>
    </row>
    <row r="21" spans="1:15" x14ac:dyDescent="0.3">
      <c r="A21">
        <v>25</v>
      </c>
      <c r="B21">
        <f t="shared" si="0"/>
        <v>1.4543499946594238</v>
      </c>
    </row>
    <row r="23" spans="1:15" x14ac:dyDescent="0.3">
      <c r="N23" t="s">
        <v>96</v>
      </c>
    </row>
    <row r="24" spans="1:15" x14ac:dyDescent="0.3">
      <c r="A24" s="4" t="s">
        <v>74</v>
      </c>
      <c r="B24">
        <v>5.7799998670816422E-2</v>
      </c>
      <c r="C24">
        <v>5.9099998325109482E-2</v>
      </c>
      <c r="D24">
        <v>5.9200000017881393E-2</v>
      </c>
      <c r="E24">
        <v>5.9300001710653305E-2</v>
      </c>
      <c r="F24">
        <v>5.9200000017881393E-2</v>
      </c>
      <c r="G24">
        <v>5.9200000017881393E-2</v>
      </c>
      <c r="H24">
        <v>6.0199998319149017E-2</v>
      </c>
      <c r="I24">
        <v>6.0699999332427979E-2</v>
      </c>
      <c r="J24">
        <v>6.120000034570694E-2</v>
      </c>
      <c r="K24">
        <v>6.1599999666213989E-2</v>
      </c>
      <c r="L24">
        <v>6.210000067949295E-2</v>
      </c>
      <c r="N24">
        <v>0</v>
      </c>
      <c r="O24">
        <v>5.8550000190734863E-2</v>
      </c>
    </row>
    <row r="25" spans="1:15" x14ac:dyDescent="0.3">
      <c r="A25" s="4" t="s">
        <v>75</v>
      </c>
      <c r="B25">
        <v>5.9200000017881393E-2</v>
      </c>
      <c r="C25">
        <v>6.0499999672174454E-2</v>
      </c>
      <c r="D25">
        <v>6.0699999332427979E-2</v>
      </c>
      <c r="E25">
        <v>6.0100000351667404E-2</v>
      </c>
      <c r="F25">
        <v>6.0300000011920929E-2</v>
      </c>
      <c r="G25">
        <v>6.0699999332427979E-2</v>
      </c>
      <c r="H25">
        <v>6.080000102519989E-2</v>
      </c>
      <c r="I25">
        <v>6.080000102519989E-2</v>
      </c>
      <c r="J25">
        <v>6.1299998313188553E-2</v>
      </c>
      <c r="K25">
        <v>6.1599999666213989E-2</v>
      </c>
      <c r="L25">
        <v>6.1700001358985901E-2</v>
      </c>
      <c r="N25">
        <v>3</v>
      </c>
      <c r="O25">
        <v>6.0033333177367844E-2</v>
      </c>
    </row>
    <row r="26" spans="1:15" x14ac:dyDescent="0.3">
      <c r="A26" s="4" t="s">
        <v>76</v>
      </c>
      <c r="B26">
        <v>5.7700000703334808E-2</v>
      </c>
      <c r="C26">
        <v>6.0100000351667404E-2</v>
      </c>
      <c r="D26">
        <v>6.0300000011920929E-2</v>
      </c>
      <c r="E26">
        <v>6.0100000351667404E-2</v>
      </c>
      <c r="F26">
        <v>5.9900000691413879E-2</v>
      </c>
      <c r="G26">
        <v>6.0400001704692841E-2</v>
      </c>
      <c r="H26">
        <v>6.0300000011920929E-2</v>
      </c>
      <c r="I26">
        <v>6.0699999332427979E-2</v>
      </c>
      <c r="J26">
        <v>6.0899998992681503E-2</v>
      </c>
      <c r="K26">
        <v>6.1099998652935028E-2</v>
      </c>
      <c r="L26">
        <v>6.120000034570694E-2</v>
      </c>
      <c r="N26">
        <v>6</v>
      </c>
      <c r="O26">
        <v>6.0333333288629852E-2</v>
      </c>
    </row>
    <row r="27" spans="1:15" x14ac:dyDescent="0.3">
      <c r="A27" s="4" t="s">
        <v>77</v>
      </c>
      <c r="B27">
        <v>5.820000171661377E-2</v>
      </c>
      <c r="C27">
        <v>5.950000137090683E-2</v>
      </c>
      <c r="D27">
        <v>6.0100000351667404E-2</v>
      </c>
      <c r="E27">
        <v>5.9799998998641968E-2</v>
      </c>
      <c r="F27">
        <v>5.9700001031160355E-2</v>
      </c>
      <c r="G27">
        <v>6.0100000351667404E-2</v>
      </c>
      <c r="H27">
        <v>6.0499999672174454E-2</v>
      </c>
      <c r="I27">
        <v>6.0899998992681503E-2</v>
      </c>
      <c r="J27">
        <v>6.1099998652935028E-2</v>
      </c>
      <c r="K27">
        <v>6.1700001358985901E-2</v>
      </c>
      <c r="L27">
        <v>6.1900001019239426E-2</v>
      </c>
      <c r="N27">
        <v>9</v>
      </c>
      <c r="O27">
        <v>6.0133333628376327E-2</v>
      </c>
    </row>
    <row r="28" spans="1:15" x14ac:dyDescent="0.3">
      <c r="A28" s="4" t="s">
        <v>78</v>
      </c>
      <c r="B28">
        <v>5.8400001376867294E-2</v>
      </c>
      <c r="C28">
        <v>5.9999998658895493E-2</v>
      </c>
      <c r="D28">
        <v>6.0199998319149017E-2</v>
      </c>
      <c r="E28">
        <v>5.9900000691413879E-2</v>
      </c>
      <c r="F28">
        <v>6.0100000351667404E-2</v>
      </c>
      <c r="G28">
        <v>6.0699999332427979E-2</v>
      </c>
      <c r="H28">
        <v>6.120000034570694E-2</v>
      </c>
      <c r="I28">
        <v>6.1400000005960464E-2</v>
      </c>
      <c r="J28">
        <v>6.1700001358985901E-2</v>
      </c>
      <c r="K28">
        <v>6.1999998986721039E-2</v>
      </c>
      <c r="L28">
        <v>6.210000067949295E-2</v>
      </c>
      <c r="N28">
        <v>12</v>
      </c>
      <c r="O28">
        <v>6.0150000577171646E-2</v>
      </c>
    </row>
    <row r="29" spans="1:15" x14ac:dyDescent="0.3">
      <c r="A29" s="4" t="s">
        <v>79</v>
      </c>
      <c r="B29">
        <v>5.9999998658895493E-2</v>
      </c>
      <c r="C29">
        <v>6.1000000685453415E-2</v>
      </c>
      <c r="D29">
        <v>6.1500001698732376E-2</v>
      </c>
      <c r="E29">
        <v>6.1599999666213989E-2</v>
      </c>
      <c r="F29">
        <v>6.1700001358985901E-2</v>
      </c>
      <c r="G29">
        <v>6.25E-2</v>
      </c>
      <c r="H29">
        <v>6.25E-2</v>
      </c>
      <c r="I29">
        <v>6.3299998641014099E-2</v>
      </c>
      <c r="J29">
        <v>6.3500002026557922E-2</v>
      </c>
      <c r="K29">
        <v>6.3500002026557922E-2</v>
      </c>
      <c r="L29">
        <v>6.3299998641014099E-2</v>
      </c>
      <c r="N29">
        <v>15</v>
      </c>
      <c r="O29">
        <v>6.060000012318293E-2</v>
      </c>
    </row>
    <row r="30" spans="1:15" x14ac:dyDescent="0.3">
      <c r="A30" s="4" t="s">
        <v>97</v>
      </c>
      <c r="B30">
        <f>AVERAGE(B24:B29)</f>
        <v>5.8550000190734863E-2</v>
      </c>
      <c r="C30">
        <f t="shared" ref="C30:L30" si="1">AVERAGE(C24:C29)</f>
        <v>6.0033333177367844E-2</v>
      </c>
      <c r="D30">
        <f t="shared" si="1"/>
        <v>6.0333333288629852E-2</v>
      </c>
      <c r="E30">
        <f t="shared" si="1"/>
        <v>6.0133333628376327E-2</v>
      </c>
      <c r="F30">
        <f t="shared" si="1"/>
        <v>6.0150000577171646E-2</v>
      </c>
      <c r="G30">
        <f t="shared" si="1"/>
        <v>6.060000012318293E-2</v>
      </c>
      <c r="H30">
        <f t="shared" si="1"/>
        <v>6.0916666562358536E-2</v>
      </c>
      <c r="I30">
        <f t="shared" si="1"/>
        <v>6.1299999554951988E-2</v>
      </c>
      <c r="J30">
        <f t="shared" si="1"/>
        <v>6.1616666615009308E-2</v>
      </c>
      <c r="K30">
        <f t="shared" si="1"/>
        <v>6.1916666726271309E-2</v>
      </c>
      <c r="L30">
        <f t="shared" si="1"/>
        <v>6.2050000453988709E-2</v>
      </c>
      <c r="N30">
        <v>18</v>
      </c>
      <c r="O30">
        <v>6.0916666562358536E-2</v>
      </c>
    </row>
    <row r="31" spans="1:15" x14ac:dyDescent="0.3">
      <c r="N31">
        <v>21</v>
      </c>
      <c r="O31">
        <v>6.1299999554951988E-2</v>
      </c>
    </row>
    <row r="32" spans="1:15" x14ac:dyDescent="0.3">
      <c r="N32">
        <v>24</v>
      </c>
      <c r="O32">
        <v>6.1616666615009308E-2</v>
      </c>
    </row>
    <row r="33" spans="14:15" x14ac:dyDescent="0.3">
      <c r="N33">
        <v>27</v>
      </c>
      <c r="O33">
        <v>6.1916666726271309E-2</v>
      </c>
    </row>
    <row r="34" spans="14:15" x14ac:dyDescent="0.3">
      <c r="N34">
        <v>30</v>
      </c>
      <c r="O34">
        <v>6.2050000453988709E-2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27" sqref="E27"/>
    </sheetView>
  </sheetViews>
  <sheetFormatPr defaultRowHeight="14.4" x14ac:dyDescent="0.3"/>
  <cols>
    <col min="1" max="1" width="10.6640625" customWidth="1"/>
    <col min="2" max="2" width="14.21875" customWidth="1"/>
    <col min="3" max="3" width="12.77734375" customWidth="1"/>
    <col min="4" max="4" width="13.109375" customWidth="1"/>
    <col min="5" max="5" width="13.5546875" bestFit="1" customWidth="1"/>
    <col min="6" max="6" width="14.44140625" customWidth="1"/>
    <col min="7" max="7" width="12.88671875" customWidth="1"/>
    <col min="8" max="8" width="19.77734375" customWidth="1"/>
  </cols>
  <sheetData>
    <row r="1" spans="1:8" ht="43.2" x14ac:dyDescent="0.3">
      <c r="A1" s="5" t="s">
        <v>98</v>
      </c>
      <c r="B1" s="6" t="s">
        <v>99</v>
      </c>
      <c r="C1" s="5" t="s">
        <v>100</v>
      </c>
      <c r="D1" s="6" t="s">
        <v>101</v>
      </c>
      <c r="E1" s="5" t="s">
        <v>102</v>
      </c>
      <c r="F1" s="5" t="s">
        <v>103</v>
      </c>
      <c r="G1" s="7" t="s">
        <v>104</v>
      </c>
      <c r="H1" s="5" t="s">
        <v>105</v>
      </c>
    </row>
    <row r="2" spans="1:8" x14ac:dyDescent="0.3">
      <c r="A2">
        <v>91133</v>
      </c>
      <c r="B2">
        <v>9.5999999999999992E-3</v>
      </c>
      <c r="C2">
        <v>1E-4</v>
      </c>
      <c r="D2">
        <f>B2-C2</f>
        <v>9.4999999999999998E-3</v>
      </c>
      <c r="E2">
        <v>5.7099999999999998E-2</v>
      </c>
      <c r="F2">
        <f>D2/E2</f>
        <v>0.16637478108581435</v>
      </c>
      <c r="G2" s="8">
        <v>62.266666666666694</v>
      </c>
      <c r="H2" s="8">
        <f>(F2*60*50000*100)/(1000*50*0.6*G2)</f>
        <v>26.719718589798862</v>
      </c>
    </row>
    <row r="3" spans="1:8" x14ac:dyDescent="0.3">
      <c r="A3">
        <v>91135</v>
      </c>
      <c r="B3">
        <v>7.1999999999999998E-3</v>
      </c>
      <c r="C3">
        <v>1E-4</v>
      </c>
      <c r="D3">
        <f t="shared" ref="D3:D4" si="0">B3-C3</f>
        <v>7.0999999999999995E-3</v>
      </c>
      <c r="E3">
        <v>5.7099999999999998E-2</v>
      </c>
      <c r="F3">
        <f t="shared" ref="F3:F4" si="1">D3/E3</f>
        <v>0.12434325744308231</v>
      </c>
      <c r="G3" s="8">
        <v>66.355762824783483</v>
      </c>
      <c r="H3" s="8">
        <f t="shared" ref="H3:H4" si="2">(F3*60*50000*100)/(1000*50*0.6*G3)</f>
        <v>18.738878456030776</v>
      </c>
    </row>
    <row r="4" spans="1:8" x14ac:dyDescent="0.3">
      <c r="A4">
        <v>91136</v>
      </c>
      <c r="B4">
        <v>7.1000000000000004E-3</v>
      </c>
      <c r="C4">
        <v>1E-4</v>
      </c>
      <c r="D4">
        <f t="shared" si="0"/>
        <v>7.0000000000000001E-3</v>
      </c>
      <c r="E4">
        <v>5.7099999999999998E-2</v>
      </c>
      <c r="F4">
        <f t="shared" si="1"/>
        <v>0.12259194395796848</v>
      </c>
      <c r="G4" s="8">
        <v>63.133333333333333</v>
      </c>
      <c r="H4" s="8">
        <f t="shared" si="2"/>
        <v>19.417942548780648</v>
      </c>
    </row>
    <row r="14" spans="1:8" x14ac:dyDescent="0.3">
      <c r="G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Slope(Sample-Blank)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2024-07-08T11:22:44Z</dcterms:created>
  <dcterms:modified xsi:type="dcterms:W3CDTF">2024-07-08T15:04:20Z</dcterms:modified>
</cp:coreProperties>
</file>