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Downloads\"/>
    </mc:Choice>
  </mc:AlternateContent>
  <bookViews>
    <workbookView xWindow="0" yWindow="0" windowWidth="14496" windowHeight="10440"/>
  </bookViews>
  <sheets>
    <sheet name="Original data" sheetId="2" r:id="rId1"/>
    <sheet name="Slope(Sample-Blank)" sheetId="3" r:id="rId2"/>
    <sheet name="Slope for standard and NC" sheetId="1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15" i="1"/>
  <c r="D4" i="4"/>
  <c r="F4" i="4" s="1"/>
  <c r="H4" i="4" s="1"/>
  <c r="D3" i="4"/>
  <c r="F3" i="4" s="1"/>
  <c r="H3" i="4" s="1"/>
  <c r="D2" i="4"/>
  <c r="F2" i="4" s="1"/>
  <c r="H2" i="4" s="1"/>
  <c r="C29" i="1"/>
  <c r="D29" i="1"/>
  <c r="E29" i="1"/>
  <c r="F29" i="1"/>
  <c r="G29" i="1"/>
  <c r="H29" i="1"/>
  <c r="I29" i="1"/>
  <c r="J29" i="1"/>
  <c r="K29" i="1"/>
  <c r="L29" i="1"/>
  <c r="B29" i="1"/>
  <c r="B20" i="1"/>
  <c r="B19" i="1"/>
  <c r="B18" i="1"/>
  <c r="B17" i="1"/>
  <c r="B16" i="1"/>
  <c r="B15" i="1"/>
  <c r="C43" i="3"/>
  <c r="D43" i="3"/>
  <c r="E43" i="3"/>
  <c r="F43" i="3"/>
  <c r="G43" i="3"/>
  <c r="H43" i="3"/>
  <c r="I43" i="3"/>
  <c r="J43" i="3"/>
  <c r="K43" i="3"/>
  <c r="L43" i="3"/>
  <c r="B43" i="3"/>
  <c r="C27" i="3"/>
  <c r="D27" i="3"/>
  <c r="E27" i="3"/>
  <c r="F27" i="3"/>
  <c r="G27" i="3"/>
  <c r="H27" i="3"/>
  <c r="I27" i="3"/>
  <c r="J27" i="3"/>
  <c r="K27" i="3"/>
  <c r="L27" i="3"/>
  <c r="B27" i="3"/>
  <c r="C12" i="3"/>
  <c r="D12" i="3"/>
  <c r="E12" i="3"/>
  <c r="F12" i="3"/>
  <c r="G12" i="3"/>
  <c r="H12" i="3"/>
  <c r="I12" i="3"/>
  <c r="J12" i="3"/>
  <c r="K12" i="3"/>
  <c r="L12" i="3"/>
  <c r="B12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<sst xmlns="http://schemas.openxmlformats.org/spreadsheetml/2006/main" count="166" uniqueCount="118">
  <si>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</si>
  <si>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</si>
  <si>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</si>
  <si>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</si>
  <si>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</si>
  <si>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</si>
  <si>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</si>
  <si>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</si>
  <si>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10.07.2024</t>
  </si>
  <si>
    <t>Zeit:</t>
  </si>
  <si>
    <t>11:45:15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</si>
  <si>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</si>
  <si>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</si>
  <si>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</si>
  <si>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</si>
  <si>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</si>
  <si>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</si>
  <si>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</si>
  <si>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</si>
  <si>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</si>
  <si>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</si>
  <si>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</si>
  <si>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</si>
  <si>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</si>
  <si>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</si>
  <si>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</si>
  <si>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</si>
  <si>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</si>
  <si>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</si>
  <si>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</si>
  <si>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</si>
  <si>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</si>
  <si>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</si>
  <si>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</si>
  <si>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</si>
  <si>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</si>
  <si>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</si>
  <si>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</si>
  <si>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A1-A12; B1-F9</t>
  </si>
  <si>
    <t>Startzeit:</t>
  </si>
  <si>
    <t>10.07.2024 11:45:16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</si>
  <si>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</si>
  <si>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</si>
  <si>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</si>
  <si>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</si>
  <si>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</si>
  <si>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</si>
  <si>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</si>
  <si>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</si>
  <si>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</si>
  <si>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</si>
  <si>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</si>
  <si>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</si>
  <si>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</si>
  <si>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</si>
  <si>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</si>
  <si>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</si>
  <si>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</si>
  <si>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</si>
  <si>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</si>
  <si>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</si>
  <si>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</si>
  <si>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</si>
  <si>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</si>
  <si>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</si>
  <si>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</si>
  <si>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</si>
  <si>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</si>
  <si>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</si>
  <si>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</si>
  <si>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</si>
  <si>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</si>
  <si>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</si>
  <si>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</si>
  <si>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</si>
  <si>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</si>
  <si>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</si>
  <si>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</si>
  <si>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</si>
  <si>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</si>
  <si>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</si>
  <si>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</si>
  <si>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</si>
  <si>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</si>
  <si>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</si>
  <si>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</si>
  <si>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</si>
  <si>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</si>
  <si>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</si>
  <si>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</si>
  <si>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</si>
  <si>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</si>
  <si>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</si>
  <si>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</si>
  <si>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</si>
  <si>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</si>
  <si>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</si>
  <si>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</si>
  <si>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</si>
  <si>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</si>
  <si>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</si>
  <si>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Endzeit:</t>
  </si>
  <si>
    <t>Sample 91133</t>
  </si>
  <si>
    <t>Sample - Blank</t>
  </si>
  <si>
    <t>Sample 91135</t>
  </si>
  <si>
    <t>Sample 91136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</si>
  <si>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</si>
  <si>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</si>
  <si>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</si>
  <si>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</si>
  <si>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</si>
  <si>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</si>
  <si>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</si>
  <si>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</si>
  <si>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</si>
  <si>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</si>
  <si>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</si>
  <si>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10.07.2024 12:16:04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</si>
</sst>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2" fillId="6" borderId="0" xfId="5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  <xf numFmtId="0" fontId="0" fillId="0" borderId="0" xfId="0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'Slope(Sample-Blank)'!$O$4:$O$14</c:f>
              <c:numCache>
                <c:formatCode>General</c:formatCode>
                <c:ptCount val="11"/>
                <c:pt idx="0">
                  <c:v>-2.9983341693878174E-2</c:v>
                </c:pt>
                <c:pt idx="1">
                  <c:v>-6.5499544143676758E-3</c:v>
                </c:pt>
                <c:pt idx="2">
                  <c:v>2.0033359527587891E-2</c:v>
                </c:pt>
                <c:pt idx="3">
                  <c:v>5.0283312797546387E-2</c:v>
                </c:pt>
                <c:pt idx="4">
                  <c:v>7.6016664505004883E-2</c:v>
                </c:pt>
                <c:pt idx="5">
                  <c:v>0.10575004418691014</c:v>
                </c:pt>
                <c:pt idx="6">
                  <c:v>0.13405001163482666</c:v>
                </c:pt>
                <c:pt idx="7">
                  <c:v>0.16021664937337232</c:v>
                </c:pt>
                <c:pt idx="8">
                  <c:v>0.1873166561126709</c:v>
                </c:pt>
                <c:pt idx="9">
                  <c:v>0.2093166708946228</c:v>
                </c:pt>
                <c:pt idx="10">
                  <c:v>0.22790000836054491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85816"/>
        <c:axId val="238152416"/>
      </c:scatterChart>
      <c:valAx>
        <c:axId val="2383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2416"/>
        <c:crosses val="autoZero"/>
        <c:crossBetween val="midCat"/>
      </c:valAx>
      <c:valAx>
        <c:axId val="238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'Slope(Sample-Blank)'!$O$18:$O$28</c:f>
              <c:numCache>
                <c:formatCode>General</c:formatCode>
                <c:ptCount val="11"/>
                <c:pt idx="0">
                  <c:v>-0.11941667397816991</c:v>
                </c:pt>
                <c:pt idx="1">
                  <c:v>-9.020000696182251E-2</c:v>
                </c:pt>
                <c:pt idx="2">
                  <c:v>-6.9050053755442375E-2</c:v>
                </c:pt>
                <c:pt idx="3">
                  <c:v>-5.9133311112721687E-2</c:v>
                </c:pt>
                <c:pt idx="4">
                  <c:v>-3.8883328437805176E-2</c:v>
                </c:pt>
                <c:pt idx="5">
                  <c:v>-1.52666370073955E-2</c:v>
                </c:pt>
                <c:pt idx="6">
                  <c:v>7.0499777793884277E-3</c:v>
                </c:pt>
                <c:pt idx="7">
                  <c:v>3.704998890558886E-2</c:v>
                </c:pt>
                <c:pt idx="8">
                  <c:v>5.961664517720533E-2</c:v>
                </c:pt>
                <c:pt idx="9">
                  <c:v>8.6249987284342522E-2</c:v>
                </c:pt>
                <c:pt idx="10">
                  <c:v>0.11204999685287476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43312"/>
        <c:axId val="237659000"/>
      </c:scatterChart>
      <c:valAx>
        <c:axId val="2375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9000"/>
        <c:crosses val="autoZero"/>
        <c:crossBetween val="midCat"/>
      </c:valAx>
      <c:valAx>
        <c:axId val="23765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'Slope(Sample-Blank)'!$O$33:$O$43</c:f>
              <c:numCache>
                <c:formatCode>General</c:formatCode>
                <c:ptCount val="11"/>
                <c:pt idx="0">
                  <c:v>1.666744550068433E-4</c:v>
                </c:pt>
                <c:pt idx="1">
                  <c:v>1.9716660181681389E-2</c:v>
                </c:pt>
                <c:pt idx="2">
                  <c:v>4.1566669940948486E-2</c:v>
                </c:pt>
                <c:pt idx="3">
                  <c:v>6.7383289337158203E-2</c:v>
                </c:pt>
                <c:pt idx="4">
                  <c:v>8.3150009314219231E-2</c:v>
                </c:pt>
                <c:pt idx="5">
                  <c:v>0.10538333654403687</c:v>
                </c:pt>
                <c:pt idx="6">
                  <c:v>0.13346666097640991</c:v>
                </c:pt>
                <c:pt idx="7">
                  <c:v>0.1557499965031941</c:v>
                </c:pt>
                <c:pt idx="8">
                  <c:v>0.17069999376932765</c:v>
                </c:pt>
                <c:pt idx="9">
                  <c:v>0.19225003321965528</c:v>
                </c:pt>
                <c:pt idx="10">
                  <c:v>0.20883339643478394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0680"/>
        <c:axId val="238905072"/>
      </c:scatterChart>
      <c:valAx>
        <c:axId val="2381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05072"/>
        <c:crosses val="autoZero"/>
        <c:crossBetween val="midCat"/>
      </c:valAx>
      <c:valAx>
        <c:axId val="238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3.9350001141428947E-2</c:v>
                </c:pt>
                <c:pt idx="1">
                  <c:v>0.36265000700950623</c:v>
                </c:pt>
                <c:pt idx="2">
                  <c:v>0.67479997873306274</c:v>
                </c:pt>
                <c:pt idx="3">
                  <c:v>0.99105000495910645</c:v>
                </c:pt>
                <c:pt idx="4">
                  <c:v>1.2917499542236328</c:v>
                </c:pt>
                <c:pt idx="5">
                  <c:v>1.5491499900817871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03784"/>
        <c:axId val="239299056"/>
      </c:scatterChart>
      <c:valAx>
        <c:axId val="2389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99056"/>
        <c:crosses val="autoZero"/>
        <c:crossBetween val="midCat"/>
      </c:valAx>
      <c:valAx>
        <c:axId val="2392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026246719160103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5.7799999912579857E-2</c:v>
                </c:pt>
                <c:pt idx="1">
                  <c:v>6.0783332213759422E-2</c:v>
                </c:pt>
                <c:pt idx="2">
                  <c:v>6.1300000796715416E-2</c:v>
                </c:pt>
                <c:pt idx="3">
                  <c:v>6.1216666673620544E-2</c:v>
                </c:pt>
                <c:pt idx="4">
                  <c:v>6.1616666615009308E-2</c:v>
                </c:pt>
                <c:pt idx="5">
                  <c:v>6.2150000904997192E-2</c:v>
                </c:pt>
                <c:pt idx="6">
                  <c:v>6.2350000565250717E-2</c:v>
                </c:pt>
                <c:pt idx="7">
                  <c:v>6.2599999830126762E-2</c:v>
                </c:pt>
                <c:pt idx="8">
                  <c:v>6.3216665138800934E-2</c:v>
                </c:pt>
                <c:pt idx="9">
                  <c:v>6.3633335133393601E-2</c:v>
                </c:pt>
                <c:pt idx="10">
                  <c:v>6.408333281675975E-2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44104"/>
        <c:axId val="238344488"/>
      </c:scatterChart>
      <c:valAx>
        <c:axId val="2383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44488"/>
        <c:crosses val="autoZero"/>
        <c:crossBetween val="midCat"/>
      </c:valAx>
      <c:valAx>
        <c:axId val="2383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4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388620</xdr:colOff>
      <xdr:row>0</xdr:row>
      <xdr:rowOff>175260</xdr:rowOff>
    </xdr:from>
    <xdr:to>
      <xdr:col>21</xdr:col>
      <xdr:colOff>205740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16</xdr:row>
      <xdr:rowOff>68580</xdr:rowOff>
    </xdr:from>
    <xdr:to>
      <xdr:col>21</xdr:col>
      <xdr:colOff>198120</xdr:colOff>
      <xdr:row>31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31</xdr:row>
      <xdr:rowOff>114300</xdr:rowOff>
    </xdr:from>
    <xdr:to>
      <xdr:col>21</xdr:col>
      <xdr:colOff>198120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1</xdr:row>
      <xdr:rowOff>45720</xdr:rowOff>
    </xdr:from>
    <xdr:to>
      <xdr:col>18</xdr:col>
      <xdr:colOff>220980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388620</xdr:colOff>
      <xdr:row>18</xdr:row>
      <xdr:rowOff>45720</xdr:rowOff>
    </xdr:from>
    <xdr:to>
      <xdr:col>21</xdr:col>
      <xdr:colOff>205740</xdr:colOff>
      <xdr:row>33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tabSelected="1" topLeftCell="A8" workbookViewId="0">
      <selection activeCell="N92" sqref="N92"/>
    </sheetView>
  </sheetViews>
  <sheetFormatPr defaultColWidth="11.5546875" defaultRowHeight="14.4" x14ac:dyDescent="0.3"/>
  <sheetData>
    <row r="1" spans="1:12" x14ac:dyDescent="0.3">
      <c r="A1" s="5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7">
        <v>6</v>
      </c>
      <c r="H36" s="11">
        <v>7</v>
      </c>
      <c r="I36" s="11">
        <v>8</v>
      </c>
      <c r="J36" s="11">
        <v>9</v>
      </c>
      <c r="K36" s="11">
        <v>10</v>
      </c>
      <c r="L36" s="11">
        <v>11</v>
      </c>
    </row>
    <row r="37" spans="1:12" x14ac:dyDescent="0.3">
      <c r="A37" s="4" t="s">
        <v>42</v>
      </c>
      <c r="B37">
        <v>0</v>
      </c>
      <c r="C37">
        <v>180.5</v>
      </c>
      <c r="D37">
        <v>361.1</v>
      </c>
      <c r="E37">
        <v>541.1</v>
      </c>
      <c r="F37">
        <v>721.1</v>
      </c>
      <c r="G37">
        <v>901</v>
      </c>
      <c r="H37">
        <v>1081</v>
      </c>
      <c r="I37">
        <v>1261</v>
      </c>
      <c r="J37">
        <v>1441</v>
      </c>
      <c r="K37">
        <v>1621</v>
      </c>
      <c r="L37">
        <v>1801</v>
      </c>
    </row>
    <row r="38" spans="1:12" x14ac:dyDescent="0.3">
      <c r="A38" s="4" t="s">
        <v>43</v>
      </c>
      <c r="B38">
        <v>29.8</v>
      </c>
      <c r="C38">
        <v>31</v>
      </c>
      <c r="D38">
        <v>30.7</v>
      </c>
      <c r="E38">
        <v>30.3</v>
      </c>
      <c r="F38">
        <v>30.7</v>
      </c>
      <c r="G38">
        <v>30.4</v>
      </c>
      <c r="H38">
        <v>30.9</v>
      </c>
      <c r="I38">
        <v>30.9</v>
      </c>
      <c r="J38">
        <v>31.1</v>
      </c>
      <c r="K38">
        <v>30.7</v>
      </c>
      <c r="L38">
        <v>31.2</v>
      </c>
    </row>
    <row r="39" spans="1:12" x14ac:dyDescent="0.3">
      <c r="A39" s="4" t="s">
        <v>44</v>
      </c>
      <c r="B39">
        <v>4.010000079870224E-2</v>
      </c>
      <c r="C39">
        <v>3.970000147819519E-2</v>
      </c>
      <c r="D39">
        <v>3.970000147819519E-2</v>
      </c>
      <c r="E39">
        <v>3.9500001817941666E-2</v>
      </c>
      <c r="F39">
        <v>3.9500001817941666E-2</v>
      </c>
      <c r="G39">
        <v>3.9500001817941666E-2</v>
      </c>
      <c r="H39">
        <v>3.9599999785423279E-2</v>
      </c>
      <c r="I39">
        <v>3.9599999785423279E-2</v>
      </c>
      <c r="J39">
        <v>3.9599999785423279E-2</v>
      </c>
      <c r="K39">
        <v>3.970000147819519E-2</v>
      </c>
      <c r="L39">
        <v>3.9599999785423279E-2</v>
      </c>
    </row>
    <row r="40" spans="1:12" x14ac:dyDescent="0.3">
      <c r="A40" s="4" t="s">
        <v>45</v>
      </c>
      <c r="B40">
        <v>0.36480000615119934</v>
      </c>
      <c r="C40">
        <v>0.36460000276565552</v>
      </c>
      <c r="D40">
        <v>0.36419999599456787</v>
      </c>
      <c r="E40">
        <v>0.36419999599456787</v>
      </c>
      <c r="F40">
        <v>0.36340001225471497</v>
      </c>
      <c r="G40">
        <v>0.3628000020980835</v>
      </c>
      <c r="H40">
        <v>0.36259999871253967</v>
      </c>
      <c r="I40">
        <v>0.36210000514984131</v>
      </c>
      <c r="J40">
        <v>0.3619999885559082</v>
      </c>
      <c r="K40">
        <v>0.36129999160766602</v>
      </c>
      <c r="L40">
        <v>0.36079999804496765</v>
      </c>
    </row>
    <row r="41" spans="1:12" x14ac:dyDescent="0.3">
      <c r="A41" s="4" t="s">
        <v>46</v>
      </c>
      <c r="B41">
        <v>0.67839998006820679</v>
      </c>
      <c r="C41">
        <v>0.67849999666213989</v>
      </c>
      <c r="D41">
        <v>0.67809998989105225</v>
      </c>
      <c r="E41">
        <v>0.67799997329711914</v>
      </c>
      <c r="F41">
        <v>0.67739999294281006</v>
      </c>
      <c r="G41">
        <v>0.67739999294281006</v>
      </c>
      <c r="H41">
        <v>0.67680001258850098</v>
      </c>
      <c r="I41">
        <v>0.67690002918243408</v>
      </c>
      <c r="J41">
        <v>0.67650002241134644</v>
      </c>
      <c r="K41">
        <v>0.67580002546310425</v>
      </c>
      <c r="L41">
        <v>0.67510002851486206</v>
      </c>
    </row>
    <row r="42" spans="1:12" x14ac:dyDescent="0.3">
      <c r="A42" s="4" t="s">
        <v>47</v>
      </c>
      <c r="B42">
        <v>0.99010002613067627</v>
      </c>
      <c r="C42">
        <v>0.991100013256073</v>
      </c>
      <c r="D42">
        <v>0.99129998683929443</v>
      </c>
      <c r="E42">
        <v>0.99129998683929443</v>
      </c>
      <c r="F42">
        <v>0.99049997329711914</v>
      </c>
      <c r="G42">
        <v>0.99029999971389771</v>
      </c>
      <c r="H42">
        <v>0.99010002613067627</v>
      </c>
      <c r="I42">
        <v>0.98930001258850098</v>
      </c>
      <c r="J42">
        <v>0.98940002918243408</v>
      </c>
      <c r="K42">
        <v>0.98720002174377441</v>
      </c>
      <c r="L42">
        <v>0.98680001497268677</v>
      </c>
    </row>
    <row r="43" spans="1:12" x14ac:dyDescent="0.3">
      <c r="A43" s="4" t="s">
        <v>48</v>
      </c>
      <c r="B43">
        <v>1.3092999458312988</v>
      </c>
      <c r="C43">
        <v>1.312000036239624</v>
      </c>
      <c r="D43">
        <v>1.3128000497817993</v>
      </c>
      <c r="E43">
        <v>1.3135999441146851</v>
      </c>
      <c r="F43">
        <v>1.3126000165939331</v>
      </c>
      <c r="G43">
        <v>1.3131999969482422</v>
      </c>
      <c r="H43">
        <v>1.3128000497817993</v>
      </c>
      <c r="I43">
        <v>1.3114000558853149</v>
      </c>
      <c r="J43">
        <v>1.3118000030517578</v>
      </c>
      <c r="K43">
        <v>1.3099000453948975</v>
      </c>
      <c r="L43">
        <v>1.3091000318527222</v>
      </c>
    </row>
    <row r="44" spans="1:12" x14ac:dyDescent="0.3">
      <c r="A44" s="4" t="s">
        <v>49</v>
      </c>
      <c r="B44">
        <v>1.5608999729156494</v>
      </c>
      <c r="C44">
        <v>1.5636999607086182</v>
      </c>
      <c r="D44">
        <v>1.5659999847412109</v>
      </c>
      <c r="E44">
        <v>1.5674999952316284</v>
      </c>
      <c r="F44">
        <v>1.56659996509552</v>
      </c>
      <c r="G44">
        <v>1.5662000179290771</v>
      </c>
      <c r="H44">
        <v>1.5664999485015869</v>
      </c>
      <c r="I44">
        <v>1.5658999681472778</v>
      </c>
      <c r="J44">
        <v>1.5657999515533447</v>
      </c>
      <c r="K44">
        <v>1.5625</v>
      </c>
      <c r="L44">
        <v>1.5627000331878662</v>
      </c>
    </row>
    <row r="45" spans="1:12" x14ac:dyDescent="0.3">
      <c r="A45" s="4" t="s">
        <v>50</v>
      </c>
      <c r="B45">
        <v>3.8600001484155655E-2</v>
      </c>
      <c r="C45">
        <v>3.9000000804662704E-2</v>
      </c>
      <c r="D45">
        <v>3.9099998772144318E-2</v>
      </c>
      <c r="E45">
        <v>3.9000000804662704E-2</v>
      </c>
      <c r="F45">
        <v>3.880000114440918E-2</v>
      </c>
      <c r="G45">
        <v>3.8699999451637268E-2</v>
      </c>
      <c r="H45">
        <v>3.880000114440918E-2</v>
      </c>
      <c r="I45">
        <v>3.8699999451637268E-2</v>
      </c>
      <c r="J45">
        <v>3.8600001484155655E-2</v>
      </c>
      <c r="K45">
        <v>3.880000114440918E-2</v>
      </c>
      <c r="L45">
        <v>3.880000114440918E-2</v>
      </c>
    </row>
    <row r="46" spans="1:12" x14ac:dyDescent="0.3">
      <c r="A46" s="4" t="s">
        <v>51</v>
      </c>
      <c r="B46">
        <v>0.36050000786781311</v>
      </c>
      <c r="C46">
        <v>0.36050000786781311</v>
      </c>
      <c r="D46">
        <v>0.36039999127388</v>
      </c>
      <c r="E46">
        <v>0.35980001091957092</v>
      </c>
      <c r="F46">
        <v>0.35980001091957092</v>
      </c>
      <c r="G46">
        <v>0.35890001058578491</v>
      </c>
      <c r="H46">
        <v>0.35890001058578491</v>
      </c>
      <c r="I46">
        <v>0.35830000042915344</v>
      </c>
      <c r="J46">
        <v>0.35830000042915344</v>
      </c>
      <c r="K46">
        <v>0.35749998688697815</v>
      </c>
      <c r="L46">
        <v>0.35740000009536743</v>
      </c>
    </row>
    <row r="47" spans="1:12" x14ac:dyDescent="0.3">
      <c r="A47" s="4" t="s">
        <v>52</v>
      </c>
      <c r="B47">
        <v>0.6711999773979187</v>
      </c>
      <c r="C47">
        <v>0.67129999399185181</v>
      </c>
      <c r="D47">
        <v>0.67159998416900635</v>
      </c>
      <c r="E47">
        <v>0.67129999399185181</v>
      </c>
      <c r="F47">
        <v>0.67089998722076416</v>
      </c>
      <c r="G47">
        <v>0.67030000686645508</v>
      </c>
      <c r="H47">
        <v>0.66979998350143433</v>
      </c>
      <c r="I47">
        <v>0.6687999963760376</v>
      </c>
      <c r="J47">
        <v>0.66860002279281616</v>
      </c>
      <c r="K47">
        <v>0.66809999942779541</v>
      </c>
      <c r="L47">
        <v>0.66860002279281616</v>
      </c>
    </row>
    <row r="48" spans="1:12" x14ac:dyDescent="0.3">
      <c r="A48" s="4" t="s">
        <v>53</v>
      </c>
      <c r="B48">
        <v>0.99199998378753662</v>
      </c>
      <c r="C48">
        <v>0.9934999942779541</v>
      </c>
      <c r="D48">
        <v>0.99320000410079956</v>
      </c>
      <c r="E48">
        <v>0.99360001087188721</v>
      </c>
      <c r="F48">
        <v>0.9934999942779541</v>
      </c>
      <c r="G48">
        <v>0.99290001392364502</v>
      </c>
      <c r="H48">
        <v>0.99220001697540283</v>
      </c>
      <c r="I48">
        <v>0.99119997024536133</v>
      </c>
      <c r="J48">
        <v>0.99070000648498535</v>
      </c>
      <c r="K48">
        <v>0.98989999294281006</v>
      </c>
      <c r="L48">
        <v>0.98930001258850098</v>
      </c>
    </row>
    <row r="49" spans="1:12" x14ac:dyDescent="0.3">
      <c r="A49" s="4" t="s">
        <v>54</v>
      </c>
      <c r="B49">
        <v>1.2741999626159668</v>
      </c>
      <c r="C49">
        <v>1.2750999927520752</v>
      </c>
      <c r="D49">
        <v>1.2786999940872192</v>
      </c>
      <c r="E49">
        <v>1.280500054359436</v>
      </c>
      <c r="F49">
        <v>1.2806999683380127</v>
      </c>
      <c r="G49">
        <v>1.2803000211715698</v>
      </c>
      <c r="H49">
        <v>1.2811000347137451</v>
      </c>
      <c r="I49">
        <v>1.2802000045776367</v>
      </c>
      <c r="J49">
        <v>1.2812000513076782</v>
      </c>
      <c r="K49">
        <v>1.2785999774932861</v>
      </c>
      <c r="L49">
        <v>1.2768000364303589</v>
      </c>
    </row>
    <row r="50" spans="1:12" x14ac:dyDescent="0.3">
      <c r="A50" s="4" t="s">
        <v>55</v>
      </c>
      <c r="B50">
        <v>1.5374000072479248</v>
      </c>
      <c r="C50">
        <v>1.5398000478744507</v>
      </c>
      <c r="D50">
        <v>1.5410000085830688</v>
      </c>
      <c r="E50">
        <v>1.538100004196167</v>
      </c>
      <c r="F50">
        <v>1.5364999771118164</v>
      </c>
      <c r="G50">
        <v>1.5356999635696411</v>
      </c>
      <c r="H50">
        <v>1.5364999771118164</v>
      </c>
      <c r="I50">
        <v>1.5391999483108521</v>
      </c>
      <c r="J50">
        <v>1.5334999561309814</v>
      </c>
      <c r="K50">
        <v>1.5364999771118164</v>
      </c>
      <c r="L50">
        <v>1.5354000329971313</v>
      </c>
    </row>
    <row r="51" spans="1:12" x14ac:dyDescent="0.3">
      <c r="A51" s="4" t="s">
        <v>56</v>
      </c>
      <c r="B51">
        <v>1.2726999521255493</v>
      </c>
      <c r="C51">
        <v>1.2654000520706177</v>
      </c>
      <c r="D51">
        <v>1.295199990272522</v>
      </c>
      <c r="E51">
        <v>1.3365000486373901</v>
      </c>
      <c r="F51">
        <v>1.3387999534606934</v>
      </c>
      <c r="G51">
        <v>1.3681000471115112</v>
      </c>
      <c r="H51">
        <v>1.4018000364303589</v>
      </c>
      <c r="I51">
        <v>1.429900050163269</v>
      </c>
      <c r="J51">
        <v>1.4557000398635864</v>
      </c>
      <c r="K51">
        <v>1.4634000062942505</v>
      </c>
      <c r="L51">
        <v>1.4713000059127808</v>
      </c>
    </row>
    <row r="52" spans="1:12" x14ac:dyDescent="0.3">
      <c r="A52" s="4" t="s">
        <v>57</v>
      </c>
      <c r="B52">
        <v>1.201200008392334</v>
      </c>
      <c r="C52">
        <v>1.2239999771118164</v>
      </c>
      <c r="D52">
        <v>1.2395000457763672</v>
      </c>
      <c r="E52">
        <v>1.2627999782562256</v>
      </c>
      <c r="F52">
        <v>1.2900999784469604</v>
      </c>
      <c r="G52">
        <v>1.3142000436782837</v>
      </c>
      <c r="H52">
        <v>1.3353999853134155</v>
      </c>
      <c r="I52">
        <v>1.3555999994277954</v>
      </c>
      <c r="J52">
        <v>1.375</v>
      </c>
      <c r="K52">
        <v>1.3970999717712402</v>
      </c>
      <c r="L52">
        <v>1.4113999605178833</v>
      </c>
    </row>
    <row r="53" spans="1:12" x14ac:dyDescent="0.3">
      <c r="A53" s="4" t="s">
        <v>58</v>
      </c>
      <c r="B53">
        <v>1.1355999708175659</v>
      </c>
      <c r="C53">
        <v>1.1532000303268433</v>
      </c>
      <c r="D53">
        <v>1.160099983215332</v>
      </c>
      <c r="E53">
        <v>1.1793999671936035</v>
      </c>
      <c r="F53">
        <v>1.1950000524520874</v>
      </c>
      <c r="G53">
        <v>1.2187000513076782</v>
      </c>
      <c r="H53">
        <v>1.2502000331878662</v>
      </c>
      <c r="I53">
        <v>1.2742999792098999</v>
      </c>
      <c r="J53">
        <v>1.3048000335693359</v>
      </c>
      <c r="K53">
        <v>1.3252999782562256</v>
      </c>
      <c r="L53">
        <v>1.3434000015258789</v>
      </c>
    </row>
    <row r="54" spans="1:12" x14ac:dyDescent="0.3">
      <c r="A54" s="4" t="s">
        <v>59</v>
      </c>
      <c r="B54">
        <v>1.3379000425338745</v>
      </c>
      <c r="C54">
        <v>1.363800048828125</v>
      </c>
      <c r="D54">
        <v>1.3898999691009521</v>
      </c>
      <c r="E54">
        <v>1.4157999753952026</v>
      </c>
      <c r="F54">
        <v>1.4467999935150146</v>
      </c>
      <c r="G54">
        <v>1.4816000461578369</v>
      </c>
      <c r="H54">
        <v>1.5055999755859375</v>
      </c>
      <c r="I54">
        <v>1.5257999897003174</v>
      </c>
      <c r="J54">
        <v>1.5514999628067017</v>
      </c>
      <c r="K54">
        <v>1.5728000402450562</v>
      </c>
      <c r="L54">
        <v>1.5892000198364258</v>
      </c>
    </row>
    <row r="55" spans="1:12" x14ac:dyDescent="0.3">
      <c r="A55" s="4" t="s">
        <v>60</v>
      </c>
      <c r="B55">
        <v>1.2725000381469727</v>
      </c>
      <c r="C55">
        <v>1.2993999719619751</v>
      </c>
      <c r="D55">
        <v>1.3233000040054321</v>
      </c>
      <c r="E55">
        <v>1.3490999937057495</v>
      </c>
      <c r="F55">
        <v>1.3700000047683716</v>
      </c>
      <c r="G55">
        <v>1.4077999591827393</v>
      </c>
      <c r="H55">
        <v>1.4412000179290771</v>
      </c>
      <c r="I55">
        <v>1.4759000539779663</v>
      </c>
      <c r="J55">
        <v>1.5098999738693237</v>
      </c>
      <c r="K55">
        <v>1.5429999828338623</v>
      </c>
      <c r="L55">
        <v>1.5741000175476074</v>
      </c>
    </row>
    <row r="56" spans="1:12" x14ac:dyDescent="0.3">
      <c r="A56" s="4" t="s">
        <v>61</v>
      </c>
      <c r="B56">
        <v>1.3062000274658203</v>
      </c>
      <c r="C56">
        <v>1.3391000032424927</v>
      </c>
      <c r="D56">
        <v>1.3724000453948975</v>
      </c>
      <c r="E56">
        <v>1.4155000448226929</v>
      </c>
      <c r="F56">
        <v>1.4450000524520874</v>
      </c>
      <c r="G56">
        <v>1.4726999998092651</v>
      </c>
      <c r="H56">
        <v>1.5009000301361084</v>
      </c>
      <c r="I56">
        <v>1.5255999565124512</v>
      </c>
      <c r="J56">
        <v>1.5549999475479126</v>
      </c>
      <c r="K56">
        <v>1.5777000188827515</v>
      </c>
      <c r="L56">
        <v>1.6011999845504761</v>
      </c>
    </row>
    <row r="57" spans="1:12" x14ac:dyDescent="0.3">
      <c r="A57" s="4" t="s">
        <v>62</v>
      </c>
      <c r="B57">
        <v>1.1571999788284302</v>
      </c>
      <c r="C57">
        <v>1.1957000494003296</v>
      </c>
      <c r="D57">
        <v>1.2222000360488892</v>
      </c>
      <c r="E57">
        <v>1.25409996509552</v>
      </c>
      <c r="F57">
        <v>1.2775000333786011</v>
      </c>
      <c r="G57">
        <v>1.3273999691009521</v>
      </c>
      <c r="H57">
        <v>1.3637000322341919</v>
      </c>
      <c r="I57">
        <v>1.3898999691009521</v>
      </c>
      <c r="J57">
        <v>1.4211000204086304</v>
      </c>
      <c r="K57">
        <v>1.450700044631958</v>
      </c>
      <c r="L57">
        <v>1.479699969291687</v>
      </c>
    </row>
    <row r="58" spans="1:12" x14ac:dyDescent="0.3">
      <c r="A58" s="4" t="s">
        <v>63</v>
      </c>
      <c r="B58">
        <v>1.2532999515533447</v>
      </c>
      <c r="C58">
        <v>1.2819000482559204</v>
      </c>
      <c r="D58">
        <v>1.312999963760376</v>
      </c>
      <c r="E58">
        <v>1.3526999950408936</v>
      </c>
      <c r="F58">
        <v>1.3901000022888184</v>
      </c>
      <c r="G58">
        <v>1.4309999942779541</v>
      </c>
      <c r="H58">
        <v>1.4560999870300293</v>
      </c>
      <c r="I58">
        <v>1.479699969291687</v>
      </c>
      <c r="J58">
        <v>1.5090999603271484</v>
      </c>
      <c r="K58">
        <v>1.5313999652862549</v>
      </c>
      <c r="L58">
        <v>1.5535000562667847</v>
      </c>
    </row>
    <row r="59" spans="1:12" x14ac:dyDescent="0.3">
      <c r="A59" s="4" t="s">
        <v>64</v>
      </c>
      <c r="B59">
        <v>1.1535999774932861</v>
      </c>
      <c r="C59">
        <v>1.1877000331878662</v>
      </c>
      <c r="D59">
        <v>1.2098000049591064</v>
      </c>
      <c r="E59">
        <v>1.2372000217437744</v>
      </c>
      <c r="F59">
        <v>1.2724000215530396</v>
      </c>
      <c r="G59">
        <v>1.3091000318527222</v>
      </c>
      <c r="H59">
        <v>1.336899995803833</v>
      </c>
      <c r="I59">
        <v>1.3631999492645264</v>
      </c>
      <c r="J59">
        <v>1.3894000053405762</v>
      </c>
      <c r="K59">
        <v>1.4069000482559204</v>
      </c>
      <c r="L59">
        <v>1.4198000431060791</v>
      </c>
    </row>
    <row r="60" spans="1:12" x14ac:dyDescent="0.3">
      <c r="A60" s="4" t="s">
        <v>65</v>
      </c>
      <c r="B60">
        <v>1.5565999746322632</v>
      </c>
      <c r="C60">
        <v>1.5740000009536743</v>
      </c>
      <c r="D60">
        <v>1.5901999473571777</v>
      </c>
      <c r="E60">
        <v>1.5745999813079834</v>
      </c>
      <c r="F60">
        <v>1.5902999639511108</v>
      </c>
      <c r="G60">
        <v>1.6114000082015991</v>
      </c>
      <c r="H60">
        <v>1.6256999969482422</v>
      </c>
      <c r="I60">
        <v>1.6381000280380249</v>
      </c>
      <c r="J60">
        <v>1.6500999927520752</v>
      </c>
      <c r="K60">
        <v>1.6685999631881714</v>
      </c>
      <c r="L60">
        <v>1.6878000497817993</v>
      </c>
    </row>
    <row r="61" spans="1:12" x14ac:dyDescent="0.3">
      <c r="A61" s="4" t="s">
        <v>66</v>
      </c>
      <c r="B61">
        <v>1.6486999988555908</v>
      </c>
      <c r="C61">
        <v>1.7122999429702759</v>
      </c>
      <c r="D61">
        <v>1.7359999418258667</v>
      </c>
      <c r="E61">
        <v>1.7416000366210938</v>
      </c>
      <c r="F61">
        <v>1.7652000188827515</v>
      </c>
      <c r="G61">
        <v>1.7798999547958374</v>
      </c>
      <c r="H61">
        <v>1.8008999824523926</v>
      </c>
      <c r="I61">
        <v>1.8295999765396118</v>
      </c>
      <c r="J61">
        <v>1.850600004196167</v>
      </c>
      <c r="K61">
        <v>1.8797999620437622</v>
      </c>
      <c r="L61">
        <v>1.9048999547958374</v>
      </c>
    </row>
    <row r="62" spans="1:12" x14ac:dyDescent="0.3">
      <c r="A62" s="4" t="s">
        <v>67</v>
      </c>
      <c r="B62">
        <v>1.5331000089645386</v>
      </c>
      <c r="C62">
        <v>1.5480999946594238</v>
      </c>
      <c r="D62">
        <v>1.5615999698638916</v>
      </c>
      <c r="E62">
        <v>1.5750999450683594</v>
      </c>
      <c r="F62">
        <v>1.5913000106811523</v>
      </c>
      <c r="G62">
        <v>1.6207000017166138</v>
      </c>
      <c r="H62">
        <v>1.6424000263214111</v>
      </c>
      <c r="I62">
        <v>1.673799991607666</v>
      </c>
      <c r="J62">
        <v>1.6959999799728394</v>
      </c>
      <c r="K62">
        <v>1.7254999876022339</v>
      </c>
      <c r="L62">
        <v>1.753600001335144</v>
      </c>
    </row>
    <row r="63" spans="1:12" x14ac:dyDescent="0.3">
      <c r="A63" s="4" t="s">
        <v>68</v>
      </c>
      <c r="B63">
        <v>1.5052000284194946</v>
      </c>
      <c r="C63">
        <v>1.514799952507019</v>
      </c>
      <c r="D63">
        <v>1.5349999666213989</v>
      </c>
      <c r="E63">
        <v>1.538599967956543</v>
      </c>
      <c r="F63">
        <v>1.5569000244140625</v>
      </c>
      <c r="G63">
        <v>1.5741000175476074</v>
      </c>
      <c r="H63">
        <v>1.6002000570297241</v>
      </c>
      <c r="I63">
        <v>1.6236000061035156</v>
      </c>
      <c r="J63">
        <v>1.642300009727478</v>
      </c>
      <c r="K63">
        <v>1.6639000177383423</v>
      </c>
      <c r="L63">
        <v>1.683899998664856</v>
      </c>
    </row>
    <row r="64" spans="1:12" x14ac:dyDescent="0.3">
      <c r="A64" s="4" t="s">
        <v>69</v>
      </c>
      <c r="B64">
        <v>1.4643000364303589</v>
      </c>
      <c r="C64">
        <v>1.4780000448226929</v>
      </c>
      <c r="D64">
        <v>1.4975999593734741</v>
      </c>
      <c r="E64">
        <v>1.5174000263214111</v>
      </c>
      <c r="F64">
        <v>1.5342999696731567</v>
      </c>
      <c r="G64">
        <v>1.5585999488830566</v>
      </c>
      <c r="H64">
        <v>1.5827000141143799</v>
      </c>
      <c r="I64">
        <v>1.6095999479293823</v>
      </c>
      <c r="J64">
        <v>1.6345000267028809</v>
      </c>
      <c r="K64">
        <v>1.660599946975708</v>
      </c>
      <c r="L64">
        <v>1.6864999532699585</v>
      </c>
    </row>
    <row r="65" spans="1:12" x14ac:dyDescent="0.3">
      <c r="A65" s="4" t="s">
        <v>70</v>
      </c>
      <c r="B65">
        <v>1.5745999813079834</v>
      </c>
      <c r="C65">
        <v>1.6023999452590942</v>
      </c>
      <c r="D65">
        <v>1.6301000118255615</v>
      </c>
      <c r="E65">
        <v>1.655500054359436</v>
      </c>
      <c r="F65">
        <v>1.6720999479293823</v>
      </c>
      <c r="G65">
        <v>1.6979000568389893</v>
      </c>
      <c r="H65">
        <v>1.7211999893188477</v>
      </c>
      <c r="I65">
        <v>1.7516000270843506</v>
      </c>
      <c r="J65">
        <v>1.7783999443054199</v>
      </c>
      <c r="K65">
        <v>1.8055000305175781</v>
      </c>
      <c r="L65">
        <v>1.8322000503540039</v>
      </c>
    </row>
    <row r="66" spans="1:12" x14ac:dyDescent="0.3">
      <c r="A66" s="4" t="s">
        <v>71</v>
      </c>
      <c r="B66">
        <v>1.5640000104904175</v>
      </c>
      <c r="C66">
        <v>1.5879000425338745</v>
      </c>
      <c r="D66">
        <v>1.607699990272522</v>
      </c>
      <c r="E66">
        <v>1.6276999711990356</v>
      </c>
      <c r="F66">
        <v>1.6476999521255493</v>
      </c>
      <c r="G66">
        <v>1.6713999509811401</v>
      </c>
      <c r="H66">
        <v>1.6934000253677368</v>
      </c>
      <c r="I66">
        <v>1.7154999971389771</v>
      </c>
      <c r="J66">
        <v>1.7400000095367432</v>
      </c>
      <c r="K66">
        <v>1.7649999856948853</v>
      </c>
      <c r="L66">
        <v>1.7897000312805176</v>
      </c>
    </row>
    <row r="67" spans="1:12" x14ac:dyDescent="0.3">
      <c r="A67" s="4" t="s">
        <v>72</v>
      </c>
      <c r="B67">
        <v>1.4988000392913818</v>
      </c>
      <c r="C67">
        <v>1.5138000249862671</v>
      </c>
      <c r="D67">
        <v>1.5398000478744507</v>
      </c>
      <c r="E67">
        <v>1.5586999654769897</v>
      </c>
      <c r="F67">
        <v>1.5765000581741333</v>
      </c>
      <c r="G67">
        <v>1.6023000478744507</v>
      </c>
      <c r="H67">
        <v>1.6240999698638916</v>
      </c>
      <c r="I67">
        <v>1.6561000347137451</v>
      </c>
      <c r="J67">
        <v>1.683899998664856</v>
      </c>
      <c r="K67">
        <v>1.7127000093460083</v>
      </c>
      <c r="L67">
        <v>1.7422000169754028</v>
      </c>
    </row>
    <row r="68" spans="1:12" x14ac:dyDescent="0.3">
      <c r="A68" s="4" t="s">
        <v>73</v>
      </c>
      <c r="B68">
        <v>1.651900053024292</v>
      </c>
      <c r="C68">
        <v>1.6684000492095947</v>
      </c>
      <c r="D68">
        <v>1.6992000341415405</v>
      </c>
      <c r="E68">
        <v>1.7203999757766724</v>
      </c>
      <c r="F68">
        <v>1.7337000370025635</v>
      </c>
      <c r="G68">
        <v>1.7460999488830566</v>
      </c>
      <c r="H68">
        <v>1.7697000503540039</v>
      </c>
      <c r="I68">
        <v>1.7892999649047852</v>
      </c>
      <c r="J68">
        <v>1.8121000528335571</v>
      </c>
      <c r="K68">
        <v>1.8327000141143799</v>
      </c>
      <c r="L68">
        <v>1.848099946975708</v>
      </c>
    </row>
    <row r="69" spans="1:12" x14ac:dyDescent="0.3">
      <c r="A69" s="4" t="s">
        <v>74</v>
      </c>
      <c r="B69">
        <v>1.1625000238418579</v>
      </c>
      <c r="C69">
        <v>1.1732000112533569</v>
      </c>
      <c r="D69">
        <v>1.2064000368118286</v>
      </c>
      <c r="E69">
        <v>1.2273999452590942</v>
      </c>
      <c r="F69">
        <v>1.2351000308990479</v>
      </c>
      <c r="G69">
        <v>1.257099986076355</v>
      </c>
      <c r="H69">
        <v>1.2842999696731567</v>
      </c>
      <c r="I69">
        <v>1.2946000099182129</v>
      </c>
      <c r="J69">
        <v>1.2968000173568726</v>
      </c>
      <c r="K69">
        <v>1.3069000244140625</v>
      </c>
      <c r="L69">
        <v>1.2891000509262085</v>
      </c>
    </row>
    <row r="70" spans="1:12" x14ac:dyDescent="0.3">
      <c r="A70" s="4" t="s">
        <v>75</v>
      </c>
      <c r="B70">
        <v>1.2049000263214111</v>
      </c>
      <c r="C70">
        <v>1.2548999786376953</v>
      </c>
      <c r="D70">
        <v>1.2889000177383423</v>
      </c>
      <c r="E70">
        <v>1.3093999624252319</v>
      </c>
      <c r="F70">
        <v>1.3285000324249268</v>
      </c>
      <c r="G70">
        <v>1.3516999483108521</v>
      </c>
      <c r="H70">
        <v>1.406999945640564</v>
      </c>
      <c r="I70">
        <v>1.4191999435424805</v>
      </c>
      <c r="J70">
        <v>1.430899977684021</v>
      </c>
      <c r="K70">
        <v>1.4471999406814575</v>
      </c>
      <c r="L70">
        <v>1.468500018119812</v>
      </c>
    </row>
    <row r="71" spans="1:12" x14ac:dyDescent="0.3">
      <c r="A71" s="4" t="s">
        <v>76</v>
      </c>
      <c r="B71">
        <v>1.2113000154495239</v>
      </c>
      <c r="C71">
        <v>1.2158000469207764</v>
      </c>
      <c r="D71">
        <v>1.2347999811172485</v>
      </c>
      <c r="E71">
        <v>1.2538000345230103</v>
      </c>
      <c r="F71">
        <v>1.2767000198364258</v>
      </c>
      <c r="G71">
        <v>1.2970000505447388</v>
      </c>
      <c r="H71">
        <v>1.3229000568389893</v>
      </c>
      <c r="I71">
        <v>1.3464000225067139</v>
      </c>
      <c r="J71">
        <v>1.3715000152587891</v>
      </c>
      <c r="K71">
        <v>1.395799994468689</v>
      </c>
      <c r="L71">
        <v>1.4219000339508057</v>
      </c>
    </row>
    <row r="72" spans="1:12" x14ac:dyDescent="0.3">
      <c r="A72" s="4" t="s">
        <v>77</v>
      </c>
      <c r="B72">
        <v>1.1696000099182129</v>
      </c>
      <c r="C72">
        <v>1.1832000017166138</v>
      </c>
      <c r="D72">
        <v>1.1952999830245972</v>
      </c>
      <c r="E72">
        <v>1.2065999507904053</v>
      </c>
      <c r="F72">
        <v>1.2134000062942505</v>
      </c>
      <c r="G72">
        <v>1.2333999872207642</v>
      </c>
      <c r="H72">
        <v>1.242400050163269</v>
      </c>
      <c r="I72">
        <v>1.2553999423980713</v>
      </c>
      <c r="J72">
        <v>1.2697000503540039</v>
      </c>
      <c r="K72">
        <v>1.2827999591827393</v>
      </c>
      <c r="L72">
        <v>1.2950999736785889</v>
      </c>
    </row>
    <row r="73" spans="1:12" x14ac:dyDescent="0.3">
      <c r="A73" s="4" t="s">
        <v>78</v>
      </c>
      <c r="B73">
        <v>1.1904000043869019</v>
      </c>
      <c r="C73">
        <v>1.1986000537872314</v>
      </c>
      <c r="D73">
        <v>1.2086999416351318</v>
      </c>
      <c r="E73">
        <v>1.2151999473571777</v>
      </c>
      <c r="F73">
        <v>1.2224999666213989</v>
      </c>
      <c r="G73">
        <v>1.2374999523162842</v>
      </c>
      <c r="H73">
        <v>1.2482999563217163</v>
      </c>
      <c r="I73">
        <v>1.2623000144958496</v>
      </c>
      <c r="J73">
        <v>1.2768000364303589</v>
      </c>
      <c r="K73">
        <v>1.2934000492095947</v>
      </c>
      <c r="L73">
        <v>1.3107000589370728</v>
      </c>
    </row>
    <row r="74" spans="1:12" x14ac:dyDescent="0.3">
      <c r="A74" s="4" t="s">
        <v>79</v>
      </c>
      <c r="B74">
        <v>1.226099967956543</v>
      </c>
      <c r="C74">
        <v>1.2583999633789062</v>
      </c>
      <c r="D74">
        <v>1.2886999845504761</v>
      </c>
      <c r="E74">
        <v>1.3163000345230103</v>
      </c>
      <c r="F74">
        <v>1.3321000337600708</v>
      </c>
      <c r="G74">
        <v>1.3597999811172485</v>
      </c>
      <c r="H74">
        <v>1.3781000375747681</v>
      </c>
      <c r="I74">
        <v>1.4007999897003174</v>
      </c>
      <c r="J74">
        <v>1.4239000082015991</v>
      </c>
      <c r="K74">
        <v>1.4520000219345093</v>
      </c>
      <c r="L74">
        <v>1.4809000492095947</v>
      </c>
    </row>
    <row r="75" spans="1:12" x14ac:dyDescent="0.3">
      <c r="A75" s="4" t="s">
        <v>80</v>
      </c>
      <c r="B75">
        <v>1.3308999538421631</v>
      </c>
      <c r="C75">
        <v>1.3476999998092651</v>
      </c>
      <c r="D75">
        <v>1.3758000135421753</v>
      </c>
      <c r="E75">
        <v>1.3961999416351318</v>
      </c>
      <c r="F75">
        <v>1.4091000556945801</v>
      </c>
      <c r="G75">
        <v>1.4320000410079956</v>
      </c>
      <c r="H75">
        <v>1.4506000280380249</v>
      </c>
      <c r="I75">
        <v>1.4728000164031982</v>
      </c>
      <c r="J75">
        <v>1.493899941444397</v>
      </c>
      <c r="K75">
        <v>1.5135999917984009</v>
      </c>
      <c r="L75">
        <v>1.5343999862670898</v>
      </c>
    </row>
    <row r="76" spans="1:12" x14ac:dyDescent="0.3">
      <c r="A76" s="4" t="s">
        <v>81</v>
      </c>
      <c r="B76">
        <v>1.2619999647140503</v>
      </c>
      <c r="C76">
        <v>1.2691999673843384</v>
      </c>
      <c r="D76">
        <v>1.2928999662399292</v>
      </c>
      <c r="E76">
        <v>1.3164999485015869</v>
      </c>
      <c r="F76">
        <v>1.3406000137329102</v>
      </c>
      <c r="G76">
        <v>1.361799955368042</v>
      </c>
      <c r="H76">
        <v>1.385699987411499</v>
      </c>
      <c r="I76">
        <v>1.4069000482559204</v>
      </c>
      <c r="J76">
        <v>1.4271999597549438</v>
      </c>
      <c r="K76">
        <v>1.4490000009536743</v>
      </c>
      <c r="L76">
        <v>1.465999960899353</v>
      </c>
    </row>
    <row r="77" spans="1:12" x14ac:dyDescent="0.3">
      <c r="A77" s="4" t="s">
        <v>82</v>
      </c>
      <c r="B77">
        <v>1.2273999452590942</v>
      </c>
      <c r="C77">
        <v>1.2387000322341919</v>
      </c>
      <c r="D77">
        <v>1.2539000511169434</v>
      </c>
      <c r="E77">
        <v>1.2683000564575195</v>
      </c>
      <c r="F77">
        <v>1.2842999696731567</v>
      </c>
      <c r="G77">
        <v>1.3033000230789185</v>
      </c>
      <c r="H77">
        <v>1.3221999406814575</v>
      </c>
      <c r="I77">
        <v>1.3401999473571777</v>
      </c>
      <c r="J77">
        <v>1.3592000007629395</v>
      </c>
      <c r="K77">
        <v>1.3765000104904175</v>
      </c>
      <c r="L77">
        <v>1.3889000415802002</v>
      </c>
    </row>
    <row r="78" spans="1:12" x14ac:dyDescent="0.3">
      <c r="A78" s="4" t="s">
        <v>83</v>
      </c>
      <c r="B78">
        <v>5.6200001388788223E-2</v>
      </c>
      <c r="C78">
        <v>5.8600001037120819E-2</v>
      </c>
      <c r="D78">
        <v>5.9700001031160355E-2</v>
      </c>
      <c r="E78">
        <v>5.9900000691413879E-2</v>
      </c>
      <c r="F78">
        <v>6.080000102519989E-2</v>
      </c>
      <c r="G78">
        <v>6.1500001698732376E-2</v>
      </c>
      <c r="H78">
        <v>6.1900001019239426E-2</v>
      </c>
      <c r="I78">
        <v>6.2300000339746475E-2</v>
      </c>
      <c r="J78">
        <v>6.3100002706050873E-2</v>
      </c>
      <c r="K78">
        <v>6.3500002026557922E-2</v>
      </c>
      <c r="L78">
        <v>6.419999897480011E-2</v>
      </c>
    </row>
    <row r="79" spans="1:12" x14ac:dyDescent="0.3">
      <c r="A79" s="4" t="s">
        <v>84</v>
      </c>
      <c r="B79">
        <v>5.9999998658895493E-2</v>
      </c>
      <c r="C79">
        <v>6.3199996948242188E-2</v>
      </c>
      <c r="D79">
        <v>6.3500002026557922E-2</v>
      </c>
      <c r="E79">
        <v>6.2199998646974564E-2</v>
      </c>
      <c r="F79">
        <v>6.1599999666213989E-2</v>
      </c>
      <c r="G79">
        <v>6.210000067949295E-2</v>
      </c>
      <c r="H79">
        <v>6.2399998307228088E-2</v>
      </c>
      <c r="I79">
        <v>6.25E-2</v>
      </c>
      <c r="J79">
        <v>6.3199996948242188E-2</v>
      </c>
      <c r="K79">
        <v>6.3600003719329834E-2</v>
      </c>
      <c r="L79">
        <v>6.3900001347064972E-2</v>
      </c>
    </row>
    <row r="80" spans="1:12" x14ac:dyDescent="0.3">
      <c r="A80" s="4" t="s">
        <v>85</v>
      </c>
      <c r="B80">
        <v>5.7599999010562897E-2</v>
      </c>
      <c r="C80">
        <v>6.1299998313188553E-2</v>
      </c>
      <c r="D80">
        <v>6.1500001698732376E-2</v>
      </c>
      <c r="E80">
        <v>6.1700001358985901E-2</v>
      </c>
      <c r="F80">
        <v>6.2199998646974564E-2</v>
      </c>
      <c r="G80">
        <v>6.2600001692771912E-2</v>
      </c>
      <c r="H80">
        <v>6.2600001692771912E-2</v>
      </c>
      <c r="I80">
        <v>6.289999932050705E-2</v>
      </c>
      <c r="J80">
        <v>6.3299998641014099E-2</v>
      </c>
      <c r="K80">
        <v>6.379999965429306E-2</v>
      </c>
      <c r="L80">
        <v>6.419999897480011E-2</v>
      </c>
    </row>
    <row r="81" spans="1:12" x14ac:dyDescent="0.3">
      <c r="A81" s="4" t="s">
        <v>86</v>
      </c>
      <c r="B81">
        <v>5.7900000363588333E-2</v>
      </c>
      <c r="C81">
        <v>5.9900000691413879E-2</v>
      </c>
      <c r="D81">
        <v>6.0300000011920929E-2</v>
      </c>
      <c r="E81">
        <v>6.0600001364946365E-2</v>
      </c>
      <c r="F81">
        <v>6.1500001698732376E-2</v>
      </c>
      <c r="G81">
        <v>6.210000067949295E-2</v>
      </c>
      <c r="H81">
        <v>6.2199998646974564E-2</v>
      </c>
      <c r="I81">
        <v>6.2399998307228088E-2</v>
      </c>
      <c r="J81">
        <v>6.3199996948242188E-2</v>
      </c>
      <c r="K81">
        <v>6.379999965429306E-2</v>
      </c>
      <c r="L81">
        <v>6.4099997282028198E-2</v>
      </c>
    </row>
    <row r="82" spans="1:12" x14ac:dyDescent="0.3">
      <c r="A82" s="4" t="s">
        <v>87</v>
      </c>
      <c r="B82">
        <v>5.7500001043081284E-2</v>
      </c>
      <c r="C82">
        <v>5.8899998664855957E-2</v>
      </c>
      <c r="D82">
        <v>5.9399999678134918E-2</v>
      </c>
      <c r="E82">
        <v>5.9700001031160355E-2</v>
      </c>
      <c r="F82">
        <v>6.0400001704692841E-2</v>
      </c>
      <c r="G82">
        <v>6.120000034570694E-2</v>
      </c>
      <c r="H82">
        <v>6.1400000005960464E-2</v>
      </c>
      <c r="I82">
        <v>6.1700001358985901E-2</v>
      </c>
      <c r="J82">
        <v>6.2399998307228088E-2</v>
      </c>
      <c r="K82">
        <v>6.2700003385543823E-2</v>
      </c>
      <c r="L82">
        <v>6.3400000333786011E-2</v>
      </c>
    </row>
    <row r="83" spans="1:12" x14ac:dyDescent="0.3">
      <c r="A83" s="4" t="s">
        <v>88</v>
      </c>
      <c r="B83">
        <v>5.7599999010562897E-2</v>
      </c>
      <c r="C83">
        <v>6.2799997627735138E-2</v>
      </c>
      <c r="D83">
        <v>6.3400000333786011E-2</v>
      </c>
      <c r="E83">
        <v>6.3199996948242188E-2</v>
      </c>
      <c r="F83">
        <v>6.3199996948242188E-2</v>
      </c>
      <c r="G83">
        <v>6.3400000333786011E-2</v>
      </c>
      <c r="H83">
        <v>6.3600003719329834E-2</v>
      </c>
      <c r="I83">
        <v>6.379999965429306E-2</v>
      </c>
      <c r="J83">
        <v>6.4099997282028198E-2</v>
      </c>
      <c r="K83">
        <v>6.4400002360343933E-2</v>
      </c>
      <c r="L83">
        <v>6.4699999988079071E-2</v>
      </c>
    </row>
    <row r="84" spans="1:12" x14ac:dyDescent="0.3">
      <c r="A84" s="4" t="s">
        <v>89</v>
      </c>
      <c r="B84">
        <v>5.7500001043081284E-2</v>
      </c>
      <c r="C84">
        <v>6.1099998652935028E-2</v>
      </c>
      <c r="D84">
        <v>6.1599999666213989E-2</v>
      </c>
      <c r="E84">
        <v>6.1400000005960464E-2</v>
      </c>
      <c r="F84">
        <v>6.0600001364946365E-2</v>
      </c>
      <c r="G84">
        <v>6.0699999332427979E-2</v>
      </c>
      <c r="H84">
        <v>6.1000000685453415E-2</v>
      </c>
      <c r="I84">
        <v>6.1400000005960464E-2</v>
      </c>
      <c r="J84">
        <v>6.1900001019239426E-2</v>
      </c>
      <c r="K84">
        <v>6.2300000339746475E-2</v>
      </c>
      <c r="L84">
        <v>6.2700003385543823E-2</v>
      </c>
    </row>
    <row r="85" spans="1:12" x14ac:dyDescent="0.3">
      <c r="A85" s="4" t="s">
        <v>90</v>
      </c>
      <c r="B85">
        <v>5.5700000375509262E-2</v>
      </c>
      <c r="C85">
        <v>6.0300000011920929E-2</v>
      </c>
      <c r="D85">
        <v>6.1299998313188553E-2</v>
      </c>
      <c r="E85">
        <v>6.1299998313188553E-2</v>
      </c>
      <c r="F85">
        <v>6.0699999332427979E-2</v>
      </c>
      <c r="G85">
        <v>6.1400000005960464E-2</v>
      </c>
      <c r="H85">
        <v>6.1900001019239426E-2</v>
      </c>
      <c r="I85">
        <v>6.210000067949295E-2</v>
      </c>
      <c r="J85">
        <v>6.2600001692771912E-2</v>
      </c>
      <c r="K85">
        <v>6.3100002706050873E-2</v>
      </c>
      <c r="L85">
        <v>6.3400000333786011E-2</v>
      </c>
    </row>
    <row r="86" spans="1:12" x14ac:dyDescent="0.3">
      <c r="A86" s="4" t="s">
        <v>91</v>
      </c>
      <c r="B86">
        <v>5.7700000703334808E-2</v>
      </c>
      <c r="C86">
        <v>5.950000137090683E-2</v>
      </c>
      <c r="D86">
        <v>6.0199998319149017E-2</v>
      </c>
      <c r="E86">
        <v>6.1000000685453415E-2</v>
      </c>
      <c r="F86">
        <v>6.1400000005960464E-2</v>
      </c>
      <c r="G86">
        <v>6.1900001019239426E-2</v>
      </c>
      <c r="H86">
        <v>6.2199998646974564E-2</v>
      </c>
      <c r="I86">
        <v>6.2399998307228088E-2</v>
      </c>
      <c r="J86">
        <v>6.3000001013278961E-2</v>
      </c>
      <c r="K86">
        <v>6.3699997961521149E-2</v>
      </c>
      <c r="L86">
        <v>6.4099997282028198E-2</v>
      </c>
    </row>
    <row r="87" spans="1:12" x14ac:dyDescent="0.3">
      <c r="A87" s="4" t="s">
        <v>92</v>
      </c>
      <c r="B87">
        <v>1.2689000368118286</v>
      </c>
      <c r="C87">
        <v>1.2633999586105347</v>
      </c>
      <c r="D87">
        <v>1.2590999603271484</v>
      </c>
      <c r="E87">
        <v>1.2630000114440918</v>
      </c>
      <c r="F87">
        <v>1.261199951171875</v>
      </c>
      <c r="G87">
        <v>1.2616000175476074</v>
      </c>
      <c r="H87">
        <v>1.2626999616622925</v>
      </c>
      <c r="I87">
        <v>1.2613999843597412</v>
      </c>
      <c r="J87">
        <v>1.2613999843597412</v>
      </c>
      <c r="K87">
        <v>1.2627999782562256</v>
      </c>
      <c r="L87">
        <v>1.2634999752044678</v>
      </c>
    </row>
    <row r="88" spans="1:12" x14ac:dyDescent="0.3">
      <c r="A88" s="4" t="s">
        <v>93</v>
      </c>
      <c r="B88">
        <v>1.365399956703186</v>
      </c>
      <c r="C88">
        <v>1.3707000017166138</v>
      </c>
      <c r="D88">
        <v>1.3633999824523926</v>
      </c>
      <c r="E88">
        <v>1.3593000173568726</v>
      </c>
      <c r="F88">
        <v>1.3538000583648682</v>
      </c>
      <c r="G88">
        <v>1.3494999408721924</v>
      </c>
      <c r="H88">
        <v>1.3509000539779663</v>
      </c>
      <c r="I88">
        <v>1.3486000299453735</v>
      </c>
      <c r="J88">
        <v>1.3474999666213989</v>
      </c>
      <c r="K88">
        <v>1.3449000120162964</v>
      </c>
      <c r="L88">
        <v>1.3442000150680542</v>
      </c>
    </row>
    <row r="89" spans="1:12" x14ac:dyDescent="0.3">
      <c r="A89" s="4" t="s">
        <v>94</v>
      </c>
      <c r="B89">
        <v>1.2187000513076782</v>
      </c>
      <c r="C89">
        <v>1.2079999446868896</v>
      </c>
      <c r="D89">
        <v>1.2075999975204468</v>
      </c>
      <c r="E89">
        <v>1.2064000368118286</v>
      </c>
      <c r="F89">
        <v>1.1998000144958496</v>
      </c>
      <c r="G89">
        <v>1.2031999826431274</v>
      </c>
      <c r="H89">
        <v>1.2017999887466431</v>
      </c>
      <c r="I89">
        <v>1.2029000520706177</v>
      </c>
      <c r="J89">
        <v>1.2051000595092773</v>
      </c>
      <c r="K89">
        <v>1.2039999961853027</v>
      </c>
      <c r="L89">
        <v>1.2038999795913696</v>
      </c>
    </row>
    <row r="90" spans="1:12" x14ac:dyDescent="0.3">
      <c r="A90" s="4" t="s">
        <v>95</v>
      </c>
      <c r="B90">
        <v>1.6296999454498291</v>
      </c>
      <c r="C90">
        <v>1.6146999597549438</v>
      </c>
      <c r="D90">
        <v>1.6208000183105469</v>
      </c>
      <c r="E90">
        <v>1.6166000366210937</v>
      </c>
      <c r="F90">
        <v>1.6148999929428101</v>
      </c>
      <c r="G90">
        <v>1.6102999448776245</v>
      </c>
      <c r="H90">
        <v>1.610200047492981</v>
      </c>
      <c r="I90">
        <v>1.6047999858856201</v>
      </c>
      <c r="J90">
        <v>1.6009000539779663</v>
      </c>
      <c r="K90">
        <v>1.5999000072479248</v>
      </c>
      <c r="L90">
        <v>1.597599983215332</v>
      </c>
    </row>
    <row r="91" spans="1:12" x14ac:dyDescent="0.3">
      <c r="A91" s="4" t="s">
        <v>96</v>
      </c>
      <c r="B91">
        <v>1.6511000394821167</v>
      </c>
      <c r="C91">
        <v>1.6470999717712402</v>
      </c>
      <c r="D91">
        <v>1.6345000267028809</v>
      </c>
      <c r="E91">
        <v>1.6340999603271484</v>
      </c>
      <c r="F91">
        <v>1.6305999755859375</v>
      </c>
      <c r="G91">
        <v>1.6348999738693237</v>
      </c>
      <c r="H91">
        <v>1.6367000341415405</v>
      </c>
      <c r="I91">
        <v>1.635699987411499</v>
      </c>
      <c r="J91">
        <v>1.6375999450683594</v>
      </c>
      <c r="K91">
        <v>1.6362999677658081</v>
      </c>
      <c r="L91">
        <v>1.6371999979019165</v>
      </c>
    </row>
    <row r="92" spans="1:12" x14ac:dyDescent="0.3">
      <c r="A92" s="4" t="s">
        <v>97</v>
      </c>
      <c r="B92">
        <v>1.7187000513076782</v>
      </c>
      <c r="C92">
        <v>1.7236000299453735</v>
      </c>
      <c r="D92">
        <v>1.7271000146865845</v>
      </c>
      <c r="E92">
        <v>1.7280999422073364</v>
      </c>
      <c r="F92">
        <v>1.7261999845504761</v>
      </c>
      <c r="G92">
        <v>1.7218999862670898</v>
      </c>
      <c r="H92">
        <v>1.718500018119812</v>
      </c>
      <c r="I92">
        <v>1.7115000486373901</v>
      </c>
      <c r="J92">
        <v>1.7086000442504883</v>
      </c>
      <c r="K92">
        <v>1.7070000171661377</v>
      </c>
      <c r="L92">
        <v>1.7035000324249268</v>
      </c>
    </row>
    <row r="93" spans="1:12" x14ac:dyDescent="0.3">
      <c r="A93" s="4" t="s">
        <v>98</v>
      </c>
      <c r="B93">
        <v>1.1771999597549438</v>
      </c>
      <c r="C93">
        <v>1.1791000366210937</v>
      </c>
      <c r="D93">
        <v>1.1922999620437622</v>
      </c>
      <c r="E93">
        <v>1.190500020980835</v>
      </c>
      <c r="F93">
        <v>1.1887999773025513</v>
      </c>
      <c r="G93">
        <v>1.1836999654769897</v>
      </c>
      <c r="H93">
        <v>1.1770999431610107</v>
      </c>
      <c r="I93">
        <v>1.1691999435424805</v>
      </c>
      <c r="J93">
        <v>1.1683000326156616</v>
      </c>
      <c r="K93">
        <v>1.1641999483108521</v>
      </c>
      <c r="L93">
        <v>1.1608999967575073</v>
      </c>
    </row>
    <row r="94" spans="1:12" x14ac:dyDescent="0.3">
      <c r="A94" s="4" t="s">
        <v>99</v>
      </c>
      <c r="B94">
        <v>1.2236000299453735</v>
      </c>
      <c r="C94">
        <v>1.2365000247955322</v>
      </c>
      <c r="D94">
        <v>1.2312999963760376</v>
      </c>
      <c r="E94">
        <v>1.2312999963760376</v>
      </c>
      <c r="F94">
        <v>1.2229000329971313</v>
      </c>
      <c r="G94">
        <v>1.2206000089645386</v>
      </c>
      <c r="H94">
        <v>1.2158000469207764</v>
      </c>
      <c r="I94">
        <v>1.2079000473022461</v>
      </c>
      <c r="J94">
        <v>1.2072000503540039</v>
      </c>
      <c r="K94">
        <v>1.2002999782562256</v>
      </c>
      <c r="L94">
        <v>1.1993999481201172</v>
      </c>
    </row>
    <row r="95" spans="1:12" x14ac:dyDescent="0.3">
      <c r="A95" s="4" t="s">
        <v>100</v>
      </c>
      <c r="B95">
        <v>1.1811000108718872</v>
      </c>
      <c r="C95">
        <v>1.1672999858856201</v>
      </c>
      <c r="D95">
        <v>1.163100004196167</v>
      </c>
      <c r="E95">
        <v>1.1404000520706177</v>
      </c>
      <c r="F95">
        <v>1.1430000066757202</v>
      </c>
      <c r="G95">
        <v>1.1477999687194824</v>
      </c>
      <c r="H95">
        <v>1.1482000350952148</v>
      </c>
      <c r="I95">
        <v>1.1449999809265137</v>
      </c>
      <c r="J95">
        <v>1.1471999883651733</v>
      </c>
      <c r="K95">
        <v>1.1477999687194824</v>
      </c>
      <c r="L95">
        <v>1.1462999582290649</v>
      </c>
    </row>
    <row r="99" spans="1:2" x14ac:dyDescent="0.3">
      <c r="A99" t="s">
        <v>101</v>
      </c>
      <c r="B99" s="1" t="s">
        <v>117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30" workbookViewId="0">
      <selection activeCell="A13" sqref="A13"/>
    </sheetView>
  </sheetViews>
  <sheetFormatPr defaultColWidth="11.5546875" defaultRowHeight="14.4" x14ac:dyDescent="0.3"/>
  <cols>
    <col min="1" max="1" width="15.33203125" customWidth="1"/>
  </cols>
  <sheetData>
    <row r="2" spans="1:15" x14ac:dyDescent="0.3">
      <c r="A2" s="6" t="s">
        <v>102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11" t="s">
        <v>56</v>
      </c>
      <c r="B3" s="10">
        <v>1.2726999521255493</v>
      </c>
      <c r="C3" s="10">
        <v>1.2654000520706177</v>
      </c>
      <c r="D3" s="10">
        <v>1.295199990272522</v>
      </c>
      <c r="E3" s="10">
        <v>1.3365000486373901</v>
      </c>
      <c r="F3" s="10">
        <v>1.3387999534606934</v>
      </c>
      <c r="G3" s="10">
        <v>1.3681000471115112</v>
      </c>
      <c r="H3" s="10">
        <v>1.4018000364303589</v>
      </c>
      <c r="I3" s="10">
        <v>1.429900050163269</v>
      </c>
      <c r="J3" s="10">
        <v>1.4557000398635864</v>
      </c>
      <c r="K3" s="10">
        <v>1.4634000062942505</v>
      </c>
      <c r="L3" s="10">
        <v>1.4713000059127808</v>
      </c>
      <c r="M3" s="6"/>
      <c r="N3" s="6">
        <v>91133</v>
      </c>
      <c r="O3" s="6"/>
    </row>
    <row r="4" spans="1:15" x14ac:dyDescent="0.3">
      <c r="A4" s="11" t="s">
        <v>57</v>
      </c>
      <c r="B4" s="10">
        <v>1.201200008392334</v>
      </c>
      <c r="C4" s="10">
        <v>1.2239999771118164</v>
      </c>
      <c r="D4" s="10">
        <v>1.2395000457763672</v>
      </c>
      <c r="E4" s="10">
        <v>1.2627999782562256</v>
      </c>
      <c r="F4" s="10">
        <v>1.2900999784469604</v>
      </c>
      <c r="G4" s="10">
        <v>1.3142000436782837</v>
      </c>
      <c r="H4" s="10">
        <v>1.3353999853134155</v>
      </c>
      <c r="I4" s="10">
        <v>1.3555999994277954</v>
      </c>
      <c r="J4" s="10">
        <v>1.375</v>
      </c>
      <c r="K4" s="10">
        <v>1.3970999717712402</v>
      </c>
      <c r="L4" s="10">
        <v>1.4113999605178833</v>
      </c>
      <c r="M4" s="6"/>
      <c r="N4" s="6">
        <v>0</v>
      </c>
      <c r="O4" s="10">
        <v>-2.9983341693878174E-2</v>
      </c>
    </row>
    <row r="5" spans="1:15" x14ac:dyDescent="0.3">
      <c r="A5" s="11" t="s">
        <v>58</v>
      </c>
      <c r="B5" s="10">
        <v>1.1355999708175659</v>
      </c>
      <c r="C5" s="10">
        <v>1.1532000303268433</v>
      </c>
      <c r="D5" s="10">
        <v>1.160099983215332</v>
      </c>
      <c r="E5" s="10">
        <v>1.1793999671936035</v>
      </c>
      <c r="F5" s="10">
        <v>1.1950000524520874</v>
      </c>
      <c r="G5" s="10">
        <v>1.2187000513076782</v>
      </c>
      <c r="H5" s="10">
        <v>1.2502000331878662</v>
      </c>
      <c r="I5" s="10">
        <v>1.2742999792098999</v>
      </c>
      <c r="J5" s="10">
        <v>1.3048000335693359</v>
      </c>
      <c r="K5" s="10">
        <v>1.3252999782562256</v>
      </c>
      <c r="L5" s="10">
        <v>1.3434000015258789</v>
      </c>
      <c r="M5" s="6"/>
      <c r="N5" s="6">
        <v>3</v>
      </c>
      <c r="O5" s="10">
        <v>-6.5499544143676758E-3</v>
      </c>
    </row>
    <row r="6" spans="1:15" x14ac:dyDescent="0.3">
      <c r="A6" s="11" t="s">
        <v>59</v>
      </c>
      <c r="B6" s="10">
        <v>1.3379000425338745</v>
      </c>
      <c r="C6" s="10">
        <v>1.363800048828125</v>
      </c>
      <c r="D6" s="10">
        <v>1.3898999691009521</v>
      </c>
      <c r="E6" s="10">
        <v>1.4157999753952026</v>
      </c>
      <c r="F6" s="10">
        <v>1.4467999935150146</v>
      </c>
      <c r="G6" s="10">
        <v>1.4816000461578369</v>
      </c>
      <c r="H6" s="10">
        <v>1.5055999755859375</v>
      </c>
      <c r="I6" s="10">
        <v>1.5257999897003174</v>
      </c>
      <c r="J6" s="10">
        <v>1.5514999628067017</v>
      </c>
      <c r="K6" s="10">
        <v>1.5728000402450562</v>
      </c>
      <c r="L6" s="10">
        <v>1.5892000198364258</v>
      </c>
      <c r="M6" s="6"/>
      <c r="N6" s="6">
        <v>6</v>
      </c>
      <c r="O6" s="10">
        <v>2.0033359527587891E-2</v>
      </c>
    </row>
    <row r="7" spans="1:15" x14ac:dyDescent="0.3">
      <c r="A7" s="11" t="s">
        <v>60</v>
      </c>
      <c r="B7" s="10">
        <v>1.2725000381469727</v>
      </c>
      <c r="C7" s="10">
        <v>1.2993999719619751</v>
      </c>
      <c r="D7" s="10">
        <v>1.3233000040054321</v>
      </c>
      <c r="E7" s="10">
        <v>1.3490999937057495</v>
      </c>
      <c r="F7" s="10">
        <v>1.3700000047683716</v>
      </c>
      <c r="G7" s="10">
        <v>1.4077999591827393</v>
      </c>
      <c r="H7" s="10">
        <v>1.4412000179290771</v>
      </c>
      <c r="I7" s="10">
        <v>1.4759000539779663</v>
      </c>
      <c r="J7" s="10">
        <v>1.5098999738693237</v>
      </c>
      <c r="K7" s="10">
        <v>1.5429999828338623</v>
      </c>
      <c r="L7" s="10">
        <v>1.5741000175476074</v>
      </c>
      <c r="M7" s="6"/>
      <c r="N7" s="6">
        <v>9</v>
      </c>
      <c r="O7" s="10">
        <v>5.0283312797546387E-2</v>
      </c>
    </row>
    <row r="8" spans="1:15" x14ac:dyDescent="0.3">
      <c r="A8" s="11" t="s">
        <v>61</v>
      </c>
      <c r="B8" s="10">
        <v>1.3062000274658203</v>
      </c>
      <c r="C8" s="10">
        <v>1.3391000032424927</v>
      </c>
      <c r="D8" s="10">
        <v>1.3724000453948975</v>
      </c>
      <c r="E8" s="10">
        <v>1.4155000448226929</v>
      </c>
      <c r="F8" s="10">
        <v>1.4450000524520874</v>
      </c>
      <c r="G8" s="10">
        <v>1.4726999998092651</v>
      </c>
      <c r="H8" s="10">
        <v>1.5009000301361084</v>
      </c>
      <c r="I8" s="10">
        <v>1.5255999565124512</v>
      </c>
      <c r="J8" s="10">
        <v>1.5549999475479126</v>
      </c>
      <c r="K8" s="10">
        <v>1.5777000188827515</v>
      </c>
      <c r="L8" s="10">
        <v>1.6011999845504761</v>
      </c>
      <c r="M8" s="6"/>
      <c r="N8" s="6">
        <v>12</v>
      </c>
      <c r="O8" s="10">
        <v>7.6016664505004883E-2</v>
      </c>
    </row>
    <row r="9" spans="1:15" x14ac:dyDescent="0.3">
      <c r="A9" s="11" t="s">
        <v>92</v>
      </c>
      <c r="B9" s="10">
        <v>1.2689000368118286</v>
      </c>
      <c r="C9" s="10">
        <v>1.2633999586105347</v>
      </c>
      <c r="D9" s="10">
        <v>1.2590999603271484</v>
      </c>
      <c r="E9" s="10">
        <v>1.2630000114440918</v>
      </c>
      <c r="F9" s="10">
        <v>1.261199951171875</v>
      </c>
      <c r="G9" s="10">
        <v>1.2616000175476074</v>
      </c>
      <c r="H9" s="10">
        <v>1.2626999616622925</v>
      </c>
      <c r="I9" s="10">
        <v>1.2613999843597412</v>
      </c>
      <c r="J9" s="10">
        <v>1.2613999843597412</v>
      </c>
      <c r="K9" s="10">
        <v>1.2627999782562256</v>
      </c>
      <c r="L9" s="10">
        <v>1.2634999752044678</v>
      </c>
      <c r="M9" s="6"/>
      <c r="N9" s="6">
        <v>15</v>
      </c>
      <c r="O9" s="10">
        <v>0.10575004418691014</v>
      </c>
    </row>
    <row r="10" spans="1:15" x14ac:dyDescent="0.3">
      <c r="A10" s="11" t="s">
        <v>93</v>
      </c>
      <c r="B10" s="10">
        <v>1.365399956703186</v>
      </c>
      <c r="C10" s="10">
        <v>1.3707000017166138</v>
      </c>
      <c r="D10" s="10">
        <v>1.3633999824523926</v>
      </c>
      <c r="E10" s="10">
        <v>1.3593000173568726</v>
      </c>
      <c r="F10" s="10">
        <v>1.3538000583648682</v>
      </c>
      <c r="G10" s="10">
        <v>1.3494999408721924</v>
      </c>
      <c r="H10" s="10">
        <v>1.3509000539779663</v>
      </c>
      <c r="I10" s="10">
        <v>1.3486000299453735</v>
      </c>
      <c r="J10" s="10">
        <v>1.3474999666213989</v>
      </c>
      <c r="K10" s="10">
        <v>1.3449000120162964</v>
      </c>
      <c r="L10" s="10">
        <v>1.3442000150680542</v>
      </c>
      <c r="M10" s="6"/>
      <c r="N10" s="6">
        <v>18</v>
      </c>
      <c r="O10" s="10">
        <v>0.13405001163482666</v>
      </c>
    </row>
    <row r="11" spans="1:15" x14ac:dyDescent="0.3">
      <c r="A11" s="11" t="s">
        <v>94</v>
      </c>
      <c r="B11" s="10">
        <v>1.2187000513076782</v>
      </c>
      <c r="C11" s="10">
        <v>1.2079999446868896</v>
      </c>
      <c r="D11" s="10">
        <v>1.2075999975204468</v>
      </c>
      <c r="E11" s="10">
        <v>1.2064000368118286</v>
      </c>
      <c r="F11" s="10">
        <v>1.1998000144958496</v>
      </c>
      <c r="G11" s="10">
        <v>1.2031999826431274</v>
      </c>
      <c r="H11" s="10">
        <v>1.2017999887466431</v>
      </c>
      <c r="I11" s="10">
        <v>1.2029000520706177</v>
      </c>
      <c r="J11" s="10">
        <v>1.2051000595092773</v>
      </c>
      <c r="K11" s="10">
        <v>1.2039999961853027</v>
      </c>
      <c r="L11" s="10">
        <v>1.2038999795913696</v>
      </c>
      <c r="M11" s="6"/>
      <c r="N11" s="6">
        <v>21</v>
      </c>
      <c r="O11" s="10">
        <v>0.16021664937337232</v>
      </c>
    </row>
    <row r="12" spans="1:15" x14ac:dyDescent="0.3">
      <c r="A12" s="7" t="s">
        <v>103</v>
      </c>
      <c r="B12" s="6">
        <f>AVERAGE(B3:B8)-AVERAGE(B9:B11)</f>
        <v>-2.9983341693878174E-2</v>
      </c>
      <c r="C12" s="10">
        <f t="shared" ref="C12:L12" si="0">AVERAGE(C3:C8)-AVERAGE(C9:C11)</f>
        <v>-6.5499544143676758E-3</v>
      </c>
      <c r="D12" s="10">
        <f t="shared" si="0"/>
        <v>2.0033359527587891E-2</v>
      </c>
      <c r="E12" s="10">
        <f t="shared" si="0"/>
        <v>5.0283312797546387E-2</v>
      </c>
      <c r="F12" s="10">
        <f t="shared" si="0"/>
        <v>7.6016664505004883E-2</v>
      </c>
      <c r="G12" s="10">
        <f t="shared" si="0"/>
        <v>0.10575004418691014</v>
      </c>
      <c r="H12" s="10">
        <f t="shared" si="0"/>
        <v>0.13405001163482666</v>
      </c>
      <c r="I12" s="10">
        <f t="shared" si="0"/>
        <v>0.16021664937337232</v>
      </c>
      <c r="J12" s="10">
        <f t="shared" si="0"/>
        <v>0.1873166561126709</v>
      </c>
      <c r="K12" s="10">
        <f t="shared" si="0"/>
        <v>0.2093166708946228</v>
      </c>
      <c r="L12" s="10">
        <f t="shared" si="0"/>
        <v>0.22790000836054491</v>
      </c>
      <c r="M12" s="6"/>
      <c r="N12" s="6">
        <v>24</v>
      </c>
      <c r="O12" s="10">
        <v>0.1873166561126709</v>
      </c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27</v>
      </c>
      <c r="O13" s="10">
        <v>0.2093166708946228</v>
      </c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30</v>
      </c>
      <c r="O14" s="10">
        <v>0.22790000836054491</v>
      </c>
    </row>
    <row r="17" spans="1:15" x14ac:dyDescent="0.3">
      <c r="A17" s="6" t="s">
        <v>104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91135</v>
      </c>
      <c r="O17" s="6"/>
    </row>
    <row r="18" spans="1:15" x14ac:dyDescent="0.3">
      <c r="A18" s="11" t="s">
        <v>65</v>
      </c>
      <c r="B18" s="10">
        <v>1.5565999746322632</v>
      </c>
      <c r="C18" s="10">
        <v>1.5740000009536743</v>
      </c>
      <c r="D18" s="10">
        <v>1.5901999473571777</v>
      </c>
      <c r="E18" s="10">
        <v>1.5745999813079834</v>
      </c>
      <c r="F18" s="10">
        <v>1.5902999639511108</v>
      </c>
      <c r="G18" s="10">
        <v>1.6114000082015991</v>
      </c>
      <c r="H18" s="10">
        <v>1.6256999969482422</v>
      </c>
      <c r="I18" s="10">
        <v>1.6381000280380249</v>
      </c>
      <c r="J18" s="10">
        <v>1.6500999927520752</v>
      </c>
      <c r="K18" s="10">
        <v>1.6685999631881714</v>
      </c>
      <c r="L18" s="10">
        <v>1.6878000497817993</v>
      </c>
      <c r="M18" s="6"/>
      <c r="N18" s="6">
        <v>0</v>
      </c>
      <c r="O18" s="10">
        <v>-0.11941667397816991</v>
      </c>
    </row>
    <row r="19" spans="1:15" x14ac:dyDescent="0.3">
      <c r="A19" s="11" t="s">
        <v>66</v>
      </c>
      <c r="B19" s="10">
        <v>1.6486999988555908</v>
      </c>
      <c r="C19" s="10">
        <v>1.7122999429702759</v>
      </c>
      <c r="D19" s="10">
        <v>1.7359999418258667</v>
      </c>
      <c r="E19" s="10">
        <v>1.7416000366210938</v>
      </c>
      <c r="F19" s="10">
        <v>1.7652000188827515</v>
      </c>
      <c r="G19" s="10">
        <v>1.7798999547958374</v>
      </c>
      <c r="H19" s="10">
        <v>1.8008999824523926</v>
      </c>
      <c r="I19" s="10">
        <v>1.8295999765396118</v>
      </c>
      <c r="J19" s="10">
        <v>1.850600004196167</v>
      </c>
      <c r="K19" s="10">
        <v>1.8797999620437622</v>
      </c>
      <c r="L19" s="10">
        <v>1.9048999547958374</v>
      </c>
      <c r="M19" s="6"/>
      <c r="N19" s="6">
        <v>3</v>
      </c>
      <c r="O19" s="10">
        <v>-9.020000696182251E-2</v>
      </c>
    </row>
    <row r="20" spans="1:15" x14ac:dyDescent="0.3">
      <c r="A20" s="11" t="s">
        <v>67</v>
      </c>
      <c r="B20" s="10">
        <v>1.5331000089645386</v>
      </c>
      <c r="C20" s="10">
        <v>1.5480999946594238</v>
      </c>
      <c r="D20" s="10">
        <v>1.5615999698638916</v>
      </c>
      <c r="E20" s="10">
        <v>1.5750999450683594</v>
      </c>
      <c r="F20" s="10">
        <v>1.5913000106811523</v>
      </c>
      <c r="G20" s="10">
        <v>1.6207000017166138</v>
      </c>
      <c r="H20" s="10">
        <v>1.6424000263214111</v>
      </c>
      <c r="I20" s="10">
        <v>1.673799991607666</v>
      </c>
      <c r="J20" s="10">
        <v>1.6959999799728394</v>
      </c>
      <c r="K20" s="10">
        <v>1.7254999876022339</v>
      </c>
      <c r="L20" s="10">
        <v>1.753600001335144</v>
      </c>
      <c r="M20" s="6"/>
      <c r="N20" s="6">
        <v>6</v>
      </c>
      <c r="O20" s="10">
        <v>-6.9050053755442375E-2</v>
      </c>
    </row>
    <row r="21" spans="1:15" x14ac:dyDescent="0.3">
      <c r="A21" s="11" t="s">
        <v>68</v>
      </c>
      <c r="B21" s="10">
        <v>1.5052000284194946</v>
      </c>
      <c r="C21" s="10">
        <v>1.514799952507019</v>
      </c>
      <c r="D21" s="10">
        <v>1.5349999666213989</v>
      </c>
      <c r="E21" s="10">
        <v>1.538599967956543</v>
      </c>
      <c r="F21" s="10">
        <v>1.5569000244140625</v>
      </c>
      <c r="G21" s="10">
        <v>1.5741000175476074</v>
      </c>
      <c r="H21" s="10">
        <v>1.6002000570297241</v>
      </c>
      <c r="I21" s="10">
        <v>1.6236000061035156</v>
      </c>
      <c r="J21" s="10">
        <v>1.642300009727478</v>
      </c>
      <c r="K21" s="10">
        <v>1.6639000177383423</v>
      </c>
      <c r="L21" s="10">
        <v>1.683899998664856</v>
      </c>
      <c r="M21" s="6"/>
      <c r="N21" s="6">
        <v>9</v>
      </c>
      <c r="O21" s="10">
        <v>-5.9133311112721687E-2</v>
      </c>
    </row>
    <row r="22" spans="1:15" x14ac:dyDescent="0.3">
      <c r="A22" s="11" t="s">
        <v>69</v>
      </c>
      <c r="B22" s="10">
        <v>1.4643000364303589</v>
      </c>
      <c r="C22" s="10">
        <v>1.4780000448226929</v>
      </c>
      <c r="D22" s="10">
        <v>1.4975999593734741</v>
      </c>
      <c r="E22" s="10">
        <v>1.5174000263214111</v>
      </c>
      <c r="F22" s="10">
        <v>1.5342999696731567</v>
      </c>
      <c r="G22" s="10">
        <v>1.5585999488830566</v>
      </c>
      <c r="H22" s="10">
        <v>1.5827000141143799</v>
      </c>
      <c r="I22" s="10">
        <v>1.6095999479293823</v>
      </c>
      <c r="J22" s="10">
        <v>1.6345000267028809</v>
      </c>
      <c r="K22" s="10">
        <v>1.660599946975708</v>
      </c>
      <c r="L22" s="10">
        <v>1.6864999532699585</v>
      </c>
      <c r="M22" s="6"/>
      <c r="N22" s="6">
        <v>12</v>
      </c>
      <c r="O22" s="10">
        <v>-3.8883328437805176E-2</v>
      </c>
    </row>
    <row r="23" spans="1:15" x14ac:dyDescent="0.3">
      <c r="A23" s="11" t="s">
        <v>70</v>
      </c>
      <c r="B23" s="10">
        <v>1.5745999813079834</v>
      </c>
      <c r="C23" s="10">
        <v>1.6023999452590942</v>
      </c>
      <c r="D23" s="10">
        <v>1.6301000118255615</v>
      </c>
      <c r="E23" s="10">
        <v>1.655500054359436</v>
      </c>
      <c r="F23" s="10">
        <v>1.6720999479293823</v>
      </c>
      <c r="G23" s="10">
        <v>1.6979000568389893</v>
      </c>
      <c r="H23" s="10">
        <v>1.7211999893188477</v>
      </c>
      <c r="I23" s="10">
        <v>1.7516000270843506</v>
      </c>
      <c r="J23" s="10">
        <v>1.7783999443054199</v>
      </c>
      <c r="K23" s="10">
        <v>1.8055000305175781</v>
      </c>
      <c r="L23" s="10">
        <v>1.8322000503540039</v>
      </c>
      <c r="M23" s="6"/>
      <c r="N23" s="6">
        <v>15</v>
      </c>
      <c r="O23" s="10">
        <v>-1.52666370073955E-2</v>
      </c>
    </row>
    <row r="24" spans="1:15" x14ac:dyDescent="0.3">
      <c r="A24" s="11" t="s">
        <v>95</v>
      </c>
      <c r="B24" s="10">
        <v>1.6296999454498291</v>
      </c>
      <c r="C24" s="10">
        <v>1.6146999597549438</v>
      </c>
      <c r="D24" s="10">
        <v>1.6208000183105469</v>
      </c>
      <c r="E24" s="10">
        <v>1.6166000366210937</v>
      </c>
      <c r="F24" s="10">
        <v>1.6148999929428101</v>
      </c>
      <c r="G24" s="10">
        <v>1.6102999448776245</v>
      </c>
      <c r="H24" s="10">
        <v>1.610200047492981</v>
      </c>
      <c r="I24" s="10">
        <v>1.6047999858856201</v>
      </c>
      <c r="J24" s="10">
        <v>1.6009000539779663</v>
      </c>
      <c r="K24" s="10">
        <v>1.5999000072479248</v>
      </c>
      <c r="L24" s="10">
        <v>1.597599983215332</v>
      </c>
      <c r="M24" s="6"/>
      <c r="N24" s="6">
        <v>18</v>
      </c>
      <c r="O24" s="10">
        <v>7.0499777793884277E-3</v>
      </c>
    </row>
    <row r="25" spans="1:15" x14ac:dyDescent="0.3">
      <c r="A25" s="11" t="s">
        <v>96</v>
      </c>
      <c r="B25" s="10">
        <v>1.6511000394821167</v>
      </c>
      <c r="C25" s="10">
        <v>1.6470999717712402</v>
      </c>
      <c r="D25" s="10">
        <v>1.6345000267028809</v>
      </c>
      <c r="E25" s="10">
        <v>1.6340999603271484</v>
      </c>
      <c r="F25" s="10">
        <v>1.6305999755859375</v>
      </c>
      <c r="G25" s="10">
        <v>1.6348999738693237</v>
      </c>
      <c r="H25" s="10">
        <v>1.6367000341415405</v>
      </c>
      <c r="I25" s="10">
        <v>1.635699987411499</v>
      </c>
      <c r="J25" s="10">
        <v>1.6375999450683594</v>
      </c>
      <c r="K25" s="10">
        <v>1.6362999677658081</v>
      </c>
      <c r="L25" s="10">
        <v>1.6371999979019165</v>
      </c>
      <c r="M25" s="6"/>
      <c r="N25" s="6">
        <v>21</v>
      </c>
      <c r="O25" s="10">
        <v>3.704998890558886E-2</v>
      </c>
    </row>
    <row r="26" spans="1:15" x14ac:dyDescent="0.3">
      <c r="A26" s="11" t="s">
        <v>97</v>
      </c>
      <c r="B26" s="10">
        <v>1.7187000513076782</v>
      </c>
      <c r="C26" s="10">
        <v>1.7236000299453735</v>
      </c>
      <c r="D26" s="10">
        <v>1.7271000146865845</v>
      </c>
      <c r="E26" s="10">
        <v>1.7280999422073364</v>
      </c>
      <c r="F26" s="10">
        <v>1.7261999845504761</v>
      </c>
      <c r="G26" s="10">
        <v>1.7218999862670898</v>
      </c>
      <c r="H26" s="10">
        <v>1.718500018119812</v>
      </c>
      <c r="I26" s="10">
        <v>1.7115000486373901</v>
      </c>
      <c r="J26" s="10">
        <v>1.7086000442504883</v>
      </c>
      <c r="K26" s="10">
        <v>1.7070000171661377</v>
      </c>
      <c r="L26" s="10">
        <v>1.7035000324249268</v>
      </c>
      <c r="M26" s="6"/>
      <c r="N26" s="6">
        <v>24</v>
      </c>
      <c r="O26" s="10">
        <v>5.961664517720533E-2</v>
      </c>
    </row>
    <row r="27" spans="1:15" x14ac:dyDescent="0.3">
      <c r="A27" s="7" t="s">
        <v>103</v>
      </c>
      <c r="B27" s="6">
        <f>AVERAGE(B18:B23)-AVERAGE(B24:B26)</f>
        <v>-0.11941667397816991</v>
      </c>
      <c r="C27" s="10">
        <f t="shared" ref="C27:L27" si="1">AVERAGE(C18:C23)-AVERAGE(C24:C26)</f>
        <v>-9.020000696182251E-2</v>
      </c>
      <c r="D27" s="10">
        <f t="shared" si="1"/>
        <v>-6.9050053755442375E-2</v>
      </c>
      <c r="E27" s="10">
        <f t="shared" si="1"/>
        <v>-5.9133311112721687E-2</v>
      </c>
      <c r="F27" s="10">
        <f t="shared" si="1"/>
        <v>-3.8883328437805176E-2</v>
      </c>
      <c r="G27" s="10">
        <f t="shared" si="1"/>
        <v>-1.52666370073955E-2</v>
      </c>
      <c r="H27" s="10">
        <f t="shared" si="1"/>
        <v>7.0499777793884277E-3</v>
      </c>
      <c r="I27" s="10">
        <f t="shared" si="1"/>
        <v>3.704998890558886E-2</v>
      </c>
      <c r="J27" s="10">
        <f t="shared" si="1"/>
        <v>5.961664517720533E-2</v>
      </c>
      <c r="K27" s="10">
        <f t="shared" si="1"/>
        <v>8.6249987284342522E-2</v>
      </c>
      <c r="L27" s="10">
        <f t="shared" si="1"/>
        <v>0.11204999685287476</v>
      </c>
      <c r="M27" s="6"/>
      <c r="N27" s="6">
        <v>27</v>
      </c>
      <c r="O27" s="10">
        <v>8.6249987284342522E-2</v>
      </c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30</v>
      </c>
      <c r="O28" s="10">
        <v>0.11204999685287476</v>
      </c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v>91136</v>
      </c>
      <c r="O32" s="6"/>
    </row>
    <row r="33" spans="1:15" x14ac:dyDescent="0.3">
      <c r="A33" s="6" t="s">
        <v>105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v>0</v>
      </c>
      <c r="O33" s="10">
        <v>1.666744550068433E-4</v>
      </c>
    </row>
    <row r="34" spans="1:15" x14ac:dyDescent="0.3">
      <c r="A34" s="11" t="s">
        <v>74</v>
      </c>
      <c r="B34" s="10">
        <v>1.1625000238418579</v>
      </c>
      <c r="C34" s="10">
        <v>1.1732000112533569</v>
      </c>
      <c r="D34" s="10">
        <v>1.2064000368118286</v>
      </c>
      <c r="E34" s="10">
        <v>1.2273999452590942</v>
      </c>
      <c r="F34" s="10">
        <v>1.2351000308990479</v>
      </c>
      <c r="G34" s="10">
        <v>1.257099986076355</v>
      </c>
      <c r="H34" s="10">
        <v>1.2842999696731567</v>
      </c>
      <c r="I34" s="10">
        <v>1.2946000099182129</v>
      </c>
      <c r="J34" s="10">
        <v>1.2968000173568726</v>
      </c>
      <c r="K34" s="10">
        <v>1.3069000244140625</v>
      </c>
      <c r="L34" s="10">
        <v>1.2891000509262085</v>
      </c>
      <c r="M34" s="6"/>
      <c r="N34" s="6">
        <v>3</v>
      </c>
      <c r="O34" s="10">
        <v>1.9716660181681389E-2</v>
      </c>
    </row>
    <row r="35" spans="1:15" x14ac:dyDescent="0.3">
      <c r="A35" s="11" t="s">
        <v>75</v>
      </c>
      <c r="B35" s="10">
        <v>1.2049000263214111</v>
      </c>
      <c r="C35" s="10">
        <v>1.2548999786376953</v>
      </c>
      <c r="D35" s="10">
        <v>1.2889000177383423</v>
      </c>
      <c r="E35" s="10">
        <v>1.3093999624252319</v>
      </c>
      <c r="F35" s="10">
        <v>1.3285000324249268</v>
      </c>
      <c r="G35" s="10">
        <v>1.3516999483108521</v>
      </c>
      <c r="H35" s="10">
        <v>1.406999945640564</v>
      </c>
      <c r="I35" s="10">
        <v>1.4191999435424805</v>
      </c>
      <c r="J35" s="10">
        <v>1.430899977684021</v>
      </c>
      <c r="K35" s="10">
        <v>1.4471999406814575</v>
      </c>
      <c r="L35" s="10">
        <v>1.468500018119812</v>
      </c>
      <c r="M35" s="6"/>
      <c r="N35" s="6">
        <v>6</v>
      </c>
      <c r="O35" s="10">
        <v>4.1566669940948486E-2</v>
      </c>
    </row>
    <row r="36" spans="1:15" x14ac:dyDescent="0.3">
      <c r="A36" s="11" t="s">
        <v>76</v>
      </c>
      <c r="B36" s="10">
        <v>1.2113000154495239</v>
      </c>
      <c r="C36" s="10">
        <v>1.2158000469207764</v>
      </c>
      <c r="D36" s="10">
        <v>1.2347999811172485</v>
      </c>
      <c r="E36" s="10">
        <v>1.2538000345230103</v>
      </c>
      <c r="F36" s="10">
        <v>1.2767000198364258</v>
      </c>
      <c r="G36" s="10">
        <v>1.2970000505447388</v>
      </c>
      <c r="H36" s="10">
        <v>1.3229000568389893</v>
      </c>
      <c r="I36" s="10">
        <v>1.3464000225067139</v>
      </c>
      <c r="J36" s="10">
        <v>1.3715000152587891</v>
      </c>
      <c r="K36" s="10">
        <v>1.395799994468689</v>
      </c>
      <c r="L36" s="10">
        <v>1.4219000339508057</v>
      </c>
      <c r="M36" s="6"/>
      <c r="N36" s="6">
        <v>9</v>
      </c>
      <c r="O36" s="10">
        <v>6.7383289337158203E-2</v>
      </c>
    </row>
    <row r="37" spans="1:15" x14ac:dyDescent="0.3">
      <c r="A37" s="11" t="s">
        <v>77</v>
      </c>
      <c r="B37" s="10">
        <v>1.1696000099182129</v>
      </c>
      <c r="C37" s="10">
        <v>1.1832000017166138</v>
      </c>
      <c r="D37" s="10">
        <v>1.1952999830245972</v>
      </c>
      <c r="E37" s="10">
        <v>1.2065999507904053</v>
      </c>
      <c r="F37" s="10">
        <v>1.2134000062942505</v>
      </c>
      <c r="G37" s="10">
        <v>1.2333999872207642</v>
      </c>
      <c r="H37" s="10">
        <v>1.242400050163269</v>
      </c>
      <c r="I37" s="10">
        <v>1.2553999423980713</v>
      </c>
      <c r="J37" s="10">
        <v>1.2697000503540039</v>
      </c>
      <c r="K37" s="10">
        <v>1.2827999591827393</v>
      </c>
      <c r="L37" s="10">
        <v>1.2950999736785889</v>
      </c>
      <c r="M37" s="6"/>
      <c r="N37" s="6">
        <v>12</v>
      </c>
      <c r="O37" s="10">
        <v>8.3150009314219231E-2</v>
      </c>
    </row>
    <row r="38" spans="1:15" x14ac:dyDescent="0.3">
      <c r="A38" s="11" t="s">
        <v>78</v>
      </c>
      <c r="B38" s="10">
        <v>1.1904000043869019</v>
      </c>
      <c r="C38" s="10">
        <v>1.1986000537872314</v>
      </c>
      <c r="D38" s="10">
        <v>1.2086999416351318</v>
      </c>
      <c r="E38" s="10">
        <v>1.2151999473571777</v>
      </c>
      <c r="F38" s="10">
        <v>1.2224999666213989</v>
      </c>
      <c r="G38" s="10">
        <v>1.2374999523162842</v>
      </c>
      <c r="H38" s="10">
        <v>1.2482999563217163</v>
      </c>
      <c r="I38" s="10">
        <v>1.2623000144958496</v>
      </c>
      <c r="J38" s="10">
        <v>1.2768000364303589</v>
      </c>
      <c r="K38" s="10">
        <v>1.2934000492095947</v>
      </c>
      <c r="L38" s="10">
        <v>1.3107000589370728</v>
      </c>
      <c r="M38" s="6"/>
      <c r="N38" s="6">
        <v>15</v>
      </c>
      <c r="O38" s="10">
        <v>0.10538333654403687</v>
      </c>
    </row>
    <row r="39" spans="1:15" x14ac:dyDescent="0.3">
      <c r="A39" s="11" t="s">
        <v>79</v>
      </c>
      <c r="B39" s="10">
        <v>1.226099967956543</v>
      </c>
      <c r="C39" s="10">
        <v>1.2583999633789062</v>
      </c>
      <c r="D39" s="10">
        <v>1.2886999845504761</v>
      </c>
      <c r="E39" s="10">
        <v>1.3163000345230103</v>
      </c>
      <c r="F39" s="10">
        <v>1.3321000337600708</v>
      </c>
      <c r="G39" s="10">
        <v>1.3597999811172485</v>
      </c>
      <c r="H39" s="10">
        <v>1.3781000375747681</v>
      </c>
      <c r="I39" s="10">
        <v>1.4007999897003174</v>
      </c>
      <c r="J39" s="10">
        <v>1.4239000082015991</v>
      </c>
      <c r="K39" s="10">
        <v>1.4520000219345093</v>
      </c>
      <c r="L39" s="10">
        <v>1.4809000492095947</v>
      </c>
      <c r="M39" s="6"/>
      <c r="N39" s="6">
        <v>18</v>
      </c>
      <c r="O39" s="10">
        <v>0.13346666097640991</v>
      </c>
    </row>
    <row r="40" spans="1:15" x14ac:dyDescent="0.3">
      <c r="A40" s="11" t="s">
        <v>98</v>
      </c>
      <c r="B40" s="10">
        <v>1.1771999597549438</v>
      </c>
      <c r="C40" s="10">
        <v>1.1791000366210937</v>
      </c>
      <c r="D40" s="10">
        <v>1.1922999620437622</v>
      </c>
      <c r="E40" s="10">
        <v>1.190500020980835</v>
      </c>
      <c r="F40" s="10">
        <v>1.1887999773025513</v>
      </c>
      <c r="G40" s="10">
        <v>1.1836999654769897</v>
      </c>
      <c r="H40" s="10">
        <v>1.1770999431610107</v>
      </c>
      <c r="I40" s="10">
        <v>1.1691999435424805</v>
      </c>
      <c r="J40" s="10">
        <v>1.1683000326156616</v>
      </c>
      <c r="K40" s="10">
        <v>1.1641999483108521</v>
      </c>
      <c r="L40" s="10">
        <v>1.1608999967575073</v>
      </c>
      <c r="M40" s="6"/>
      <c r="N40" s="6">
        <v>21</v>
      </c>
      <c r="O40" s="10">
        <v>0.1557499965031941</v>
      </c>
    </row>
    <row r="41" spans="1:15" x14ac:dyDescent="0.3">
      <c r="A41" s="11" t="s">
        <v>99</v>
      </c>
      <c r="B41" s="10">
        <v>1.2236000299453735</v>
      </c>
      <c r="C41" s="10">
        <v>1.2365000247955322</v>
      </c>
      <c r="D41" s="10">
        <v>1.2312999963760376</v>
      </c>
      <c r="E41" s="10">
        <v>1.2312999963760376</v>
      </c>
      <c r="F41" s="10">
        <v>1.2229000329971313</v>
      </c>
      <c r="G41" s="10">
        <v>1.2206000089645386</v>
      </c>
      <c r="H41" s="10">
        <v>1.2158000469207764</v>
      </c>
      <c r="I41" s="10">
        <v>1.2079000473022461</v>
      </c>
      <c r="J41" s="10">
        <v>1.2072000503540039</v>
      </c>
      <c r="K41" s="10">
        <v>1.2002999782562256</v>
      </c>
      <c r="L41" s="10">
        <v>1.1993999481201172</v>
      </c>
      <c r="M41" s="6"/>
      <c r="N41" s="6">
        <v>24</v>
      </c>
      <c r="O41" s="10">
        <v>0.17069999376932765</v>
      </c>
    </row>
    <row r="42" spans="1:15" x14ac:dyDescent="0.3">
      <c r="A42" s="11" t="s">
        <v>100</v>
      </c>
      <c r="B42" s="10">
        <v>1.1811000108718872</v>
      </c>
      <c r="C42" s="10">
        <v>1.1672999858856201</v>
      </c>
      <c r="D42" s="10">
        <v>1.163100004196167</v>
      </c>
      <c r="E42" s="10">
        <v>1.1404000520706177</v>
      </c>
      <c r="F42" s="10">
        <v>1.1430000066757202</v>
      </c>
      <c r="G42" s="10">
        <v>1.1477999687194824</v>
      </c>
      <c r="H42" s="10">
        <v>1.1482000350952148</v>
      </c>
      <c r="I42" s="10">
        <v>1.1449999809265137</v>
      </c>
      <c r="J42" s="10">
        <v>1.1471999883651733</v>
      </c>
      <c r="K42" s="10">
        <v>1.1477999687194824</v>
      </c>
      <c r="L42" s="10">
        <v>1.1462999582290649</v>
      </c>
      <c r="M42" s="6"/>
      <c r="N42" s="6">
        <v>27</v>
      </c>
      <c r="O42" s="10">
        <v>0.19225003321965528</v>
      </c>
    </row>
    <row r="43" spans="1:15" x14ac:dyDescent="0.3">
      <c r="A43" s="7" t="s">
        <v>106</v>
      </c>
      <c r="B43" s="6">
        <f>AVERAGE(B34:B39)-AVERAGE(B40:B42)</f>
        <v>1.666744550068433E-4</v>
      </c>
      <c r="C43" s="10">
        <f t="shared" ref="C43:L43" si="2">AVERAGE(C34:C39)-AVERAGE(C40:C42)</f>
        <v>1.9716660181681389E-2</v>
      </c>
      <c r="D43" s="10">
        <f t="shared" si="2"/>
        <v>4.1566669940948486E-2</v>
      </c>
      <c r="E43" s="10">
        <f t="shared" si="2"/>
        <v>6.7383289337158203E-2</v>
      </c>
      <c r="F43" s="10">
        <f t="shared" si="2"/>
        <v>8.3150009314219231E-2</v>
      </c>
      <c r="G43" s="10">
        <f t="shared" si="2"/>
        <v>0.10538333654403687</v>
      </c>
      <c r="H43" s="10">
        <f t="shared" si="2"/>
        <v>0.13346666097640991</v>
      </c>
      <c r="I43" s="10">
        <f t="shared" si="2"/>
        <v>0.1557499965031941</v>
      </c>
      <c r="J43" s="10">
        <f t="shared" si="2"/>
        <v>0.17069999376932765</v>
      </c>
      <c r="K43" s="10">
        <f t="shared" si="2"/>
        <v>0.19225003321965528</v>
      </c>
      <c r="L43" s="10">
        <f t="shared" si="2"/>
        <v>0.20883339643478394</v>
      </c>
      <c r="M43" s="6"/>
      <c r="N43" s="6">
        <v>30</v>
      </c>
      <c r="O43" s="10">
        <v>0.20883339643478394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K1" workbookViewId="0">
      <selection activeCell="L31" sqref="L31"/>
    </sheetView>
  </sheetViews>
  <sheetFormatPr defaultColWidth="11.5546875" defaultRowHeight="14.4" x14ac:dyDescent="0.3"/>
  <sheetData>
    <row r="2" spans="1:15" x14ac:dyDescent="0.3">
      <c r="A2" s="11" t="s">
        <v>44</v>
      </c>
      <c r="B2" s="10">
        <v>4.010000079870224E-2</v>
      </c>
      <c r="C2" s="10">
        <v>3.970000147819519E-2</v>
      </c>
      <c r="D2" s="10">
        <v>3.970000147819519E-2</v>
      </c>
      <c r="E2" s="10">
        <v>3.9500001817941666E-2</v>
      </c>
      <c r="F2" s="10">
        <v>3.9500001817941666E-2</v>
      </c>
      <c r="G2" s="10">
        <v>3.9500001817941666E-2</v>
      </c>
      <c r="H2" s="10">
        <v>3.9599999785423279E-2</v>
      </c>
      <c r="I2" s="10">
        <v>3.9599999785423279E-2</v>
      </c>
      <c r="J2" s="10">
        <v>3.9599999785423279E-2</v>
      </c>
      <c r="K2" s="10">
        <v>3.970000147819519E-2</v>
      </c>
      <c r="L2" s="10">
        <v>3.9599999785423279E-2</v>
      </c>
    </row>
    <row r="3" spans="1:15" x14ac:dyDescent="0.3">
      <c r="A3" s="11" t="s">
        <v>45</v>
      </c>
      <c r="B3" s="10">
        <v>0.36480000615119934</v>
      </c>
      <c r="C3" s="10">
        <v>0.36460000276565552</v>
      </c>
      <c r="D3" s="10">
        <v>0.36419999599456787</v>
      </c>
      <c r="E3" s="10">
        <v>0.36419999599456787</v>
      </c>
      <c r="F3" s="10">
        <v>0.36340001225471497</v>
      </c>
      <c r="G3" s="10">
        <v>0.3628000020980835</v>
      </c>
      <c r="H3" s="10">
        <v>0.36259999871253967</v>
      </c>
      <c r="I3" s="10">
        <v>0.36210000514984131</v>
      </c>
      <c r="J3" s="10">
        <v>0.3619999885559082</v>
      </c>
      <c r="K3" s="10">
        <v>0.36129999160766602</v>
      </c>
      <c r="L3" s="10">
        <v>0.36079999804496765</v>
      </c>
    </row>
    <row r="4" spans="1:15" x14ac:dyDescent="0.3">
      <c r="A4" s="11" t="s">
        <v>46</v>
      </c>
      <c r="B4" s="10">
        <v>0.67839998006820679</v>
      </c>
      <c r="C4" s="10">
        <v>0.67849999666213989</v>
      </c>
      <c r="D4" s="10">
        <v>0.67809998989105225</v>
      </c>
      <c r="E4" s="10">
        <v>0.67799997329711914</v>
      </c>
      <c r="F4" s="10">
        <v>0.67739999294281006</v>
      </c>
      <c r="G4" s="10">
        <v>0.67739999294281006</v>
      </c>
      <c r="H4" s="10">
        <v>0.67680001258850098</v>
      </c>
      <c r="I4" s="10">
        <v>0.67690002918243408</v>
      </c>
      <c r="J4" s="10">
        <v>0.67650002241134644</v>
      </c>
      <c r="K4" s="10">
        <v>0.67580002546310425</v>
      </c>
      <c r="L4" s="10">
        <v>0.67510002851486206</v>
      </c>
    </row>
    <row r="5" spans="1:15" x14ac:dyDescent="0.3">
      <c r="A5" s="11" t="s">
        <v>47</v>
      </c>
      <c r="B5" s="10">
        <v>0.99010002613067627</v>
      </c>
      <c r="C5" s="10">
        <v>0.991100013256073</v>
      </c>
      <c r="D5" s="10">
        <v>0.99129998683929443</v>
      </c>
      <c r="E5" s="10">
        <v>0.99129998683929443</v>
      </c>
      <c r="F5" s="10">
        <v>0.99049997329711914</v>
      </c>
      <c r="G5" s="10">
        <v>0.99029999971389771</v>
      </c>
      <c r="H5" s="10">
        <v>0.99010002613067627</v>
      </c>
      <c r="I5" s="10">
        <v>0.98930001258850098</v>
      </c>
      <c r="J5" s="10">
        <v>0.98940002918243408</v>
      </c>
      <c r="K5" s="10">
        <v>0.98720002174377441</v>
      </c>
      <c r="L5" s="10">
        <v>0.98680001497268677</v>
      </c>
    </row>
    <row r="6" spans="1:15" x14ac:dyDescent="0.3">
      <c r="A6" s="11" t="s">
        <v>48</v>
      </c>
      <c r="B6" s="10">
        <v>1.3092999458312988</v>
      </c>
      <c r="C6" s="10">
        <v>1.312000036239624</v>
      </c>
      <c r="D6" s="10">
        <v>1.3128000497817993</v>
      </c>
      <c r="E6" s="10">
        <v>1.3135999441146851</v>
      </c>
      <c r="F6" s="10">
        <v>1.3126000165939331</v>
      </c>
      <c r="G6" s="10">
        <v>1.3131999969482422</v>
      </c>
      <c r="H6" s="10">
        <v>1.3128000497817993</v>
      </c>
      <c r="I6" s="10">
        <v>1.3114000558853149</v>
      </c>
      <c r="J6" s="10">
        <v>1.3118000030517578</v>
      </c>
      <c r="K6" s="10">
        <v>1.3099000453948975</v>
      </c>
      <c r="L6" s="10">
        <v>1.3091000318527222</v>
      </c>
    </row>
    <row r="7" spans="1:15" x14ac:dyDescent="0.3">
      <c r="A7" s="11" t="s">
        <v>49</v>
      </c>
      <c r="B7" s="10">
        <v>1.5608999729156494</v>
      </c>
      <c r="C7" s="10">
        <v>1.5636999607086182</v>
      </c>
      <c r="D7" s="10">
        <v>1.5659999847412109</v>
      </c>
      <c r="E7" s="10">
        <v>1.5674999952316284</v>
      </c>
      <c r="F7" s="10">
        <v>1.56659996509552</v>
      </c>
      <c r="G7" s="10">
        <v>1.5662000179290771</v>
      </c>
      <c r="H7" s="10">
        <v>1.5664999485015869</v>
      </c>
      <c r="I7" s="10">
        <v>1.5658999681472778</v>
      </c>
      <c r="J7" s="10">
        <v>1.5657999515533447</v>
      </c>
      <c r="K7" s="10">
        <v>1.5625</v>
      </c>
      <c r="L7" s="10">
        <v>1.5627000331878662</v>
      </c>
    </row>
    <row r="8" spans="1:15" x14ac:dyDescent="0.3">
      <c r="A8" s="11" t="s">
        <v>50</v>
      </c>
      <c r="B8" s="10">
        <v>3.8600001484155655E-2</v>
      </c>
      <c r="C8" s="10">
        <v>3.9000000804662704E-2</v>
      </c>
      <c r="D8" s="10">
        <v>3.9099998772144318E-2</v>
      </c>
      <c r="E8" s="10">
        <v>3.9000000804662704E-2</v>
      </c>
      <c r="F8" s="10">
        <v>3.880000114440918E-2</v>
      </c>
      <c r="G8" s="10">
        <v>3.8699999451637268E-2</v>
      </c>
      <c r="H8" s="10">
        <v>3.880000114440918E-2</v>
      </c>
      <c r="I8" s="10">
        <v>3.8699999451637268E-2</v>
      </c>
      <c r="J8" s="10">
        <v>3.8600001484155655E-2</v>
      </c>
      <c r="K8" s="10">
        <v>3.880000114440918E-2</v>
      </c>
      <c r="L8" s="10">
        <v>3.880000114440918E-2</v>
      </c>
    </row>
    <row r="9" spans="1:15" x14ac:dyDescent="0.3">
      <c r="A9" s="11" t="s">
        <v>51</v>
      </c>
      <c r="B9" s="10">
        <v>0.36050000786781311</v>
      </c>
      <c r="C9" s="10">
        <v>0.36050000786781311</v>
      </c>
      <c r="D9" s="10">
        <v>0.36039999127388</v>
      </c>
      <c r="E9" s="10">
        <v>0.35980001091957092</v>
      </c>
      <c r="F9" s="10">
        <v>0.35980001091957092</v>
      </c>
      <c r="G9" s="10">
        <v>0.35890001058578491</v>
      </c>
      <c r="H9" s="10">
        <v>0.35890001058578491</v>
      </c>
      <c r="I9" s="10">
        <v>0.35830000042915344</v>
      </c>
      <c r="J9" s="10">
        <v>0.35830000042915344</v>
      </c>
      <c r="K9" s="10">
        <v>0.35749998688697815</v>
      </c>
      <c r="L9" s="10">
        <v>0.35740000009536743</v>
      </c>
    </row>
    <row r="10" spans="1:15" x14ac:dyDescent="0.3">
      <c r="A10" s="11" t="s">
        <v>52</v>
      </c>
      <c r="B10" s="10">
        <v>0.6711999773979187</v>
      </c>
      <c r="C10" s="10">
        <v>0.67129999399185181</v>
      </c>
      <c r="D10" s="10">
        <v>0.67159998416900635</v>
      </c>
      <c r="E10" s="10">
        <v>0.67129999399185181</v>
      </c>
      <c r="F10" s="10">
        <v>0.67089998722076416</v>
      </c>
      <c r="G10" s="10">
        <v>0.67030000686645508</v>
      </c>
      <c r="H10" s="10">
        <v>0.66979998350143433</v>
      </c>
      <c r="I10" s="10">
        <v>0.6687999963760376</v>
      </c>
      <c r="J10" s="10">
        <v>0.66860002279281616</v>
      </c>
      <c r="K10" s="10">
        <v>0.66809999942779541</v>
      </c>
      <c r="L10" s="10">
        <v>0.66860002279281616</v>
      </c>
    </row>
    <row r="11" spans="1:15" x14ac:dyDescent="0.3">
      <c r="A11" s="11" t="s">
        <v>53</v>
      </c>
      <c r="B11" s="10">
        <v>0.99199998378753662</v>
      </c>
      <c r="C11" s="10">
        <v>0.9934999942779541</v>
      </c>
      <c r="D11" s="10">
        <v>0.99320000410079956</v>
      </c>
      <c r="E11" s="10">
        <v>0.99360001087188721</v>
      </c>
      <c r="F11" s="10">
        <v>0.9934999942779541</v>
      </c>
      <c r="G11" s="10">
        <v>0.99290001392364502</v>
      </c>
      <c r="H11" s="10">
        <v>0.99220001697540283</v>
      </c>
      <c r="I11" s="10">
        <v>0.99119997024536133</v>
      </c>
      <c r="J11" s="10">
        <v>0.99070000648498535</v>
      </c>
      <c r="K11" s="10">
        <v>0.98989999294281006</v>
      </c>
      <c r="L11" s="10">
        <v>0.98930001258850098</v>
      </c>
    </row>
    <row r="12" spans="1:15" x14ac:dyDescent="0.3">
      <c r="A12" s="11" t="s">
        <v>54</v>
      </c>
      <c r="B12" s="10">
        <v>1.2741999626159668</v>
      </c>
      <c r="C12" s="10">
        <v>1.2750999927520752</v>
      </c>
      <c r="D12" s="10">
        <v>1.2786999940872192</v>
      </c>
      <c r="E12" s="10">
        <v>1.280500054359436</v>
      </c>
      <c r="F12" s="10">
        <v>1.2806999683380127</v>
      </c>
      <c r="G12" s="10">
        <v>1.2803000211715698</v>
      </c>
      <c r="H12" s="10">
        <v>1.2811000347137451</v>
      </c>
      <c r="I12" s="10">
        <v>1.2802000045776367</v>
      </c>
      <c r="J12" s="10">
        <v>1.2812000513076782</v>
      </c>
      <c r="K12" s="10">
        <v>1.2785999774932861</v>
      </c>
      <c r="L12" s="10">
        <v>1.2768000364303589</v>
      </c>
    </row>
    <row r="13" spans="1:15" x14ac:dyDescent="0.3">
      <c r="A13" s="11" t="s">
        <v>55</v>
      </c>
      <c r="B13" s="10">
        <v>1.5374000072479248</v>
      </c>
      <c r="C13" s="10">
        <v>1.5398000478744507</v>
      </c>
      <c r="D13" s="10">
        <v>1.5410000085830688</v>
      </c>
      <c r="E13" s="10">
        <v>1.538100004196167</v>
      </c>
      <c r="F13" s="10">
        <v>1.5364999771118164</v>
      </c>
      <c r="G13" s="10">
        <v>1.5356999635696411</v>
      </c>
      <c r="H13" s="10">
        <v>1.5364999771118164</v>
      </c>
      <c r="I13" s="10">
        <v>1.5391999483108521</v>
      </c>
      <c r="J13" s="10">
        <v>1.5334999561309814</v>
      </c>
      <c r="K13" s="10">
        <v>1.5364999771118164</v>
      </c>
      <c r="L13" s="10">
        <v>1.5354000329971313</v>
      </c>
    </row>
    <row r="15" spans="1:15" x14ac:dyDescent="0.3">
      <c r="A15" s="10">
        <v>0</v>
      </c>
      <c r="B15" s="10">
        <f>AVERAGE(B2,B8)</f>
        <v>3.9350001141428947E-2</v>
      </c>
      <c r="C15" s="8">
        <f t="shared" ref="C15:C20" si="0">AVERAGE(B2,B8)</f>
        <v>3.9350001141428947E-2</v>
      </c>
      <c r="E15" s="8"/>
      <c r="F15" s="8"/>
      <c r="G15" s="8"/>
      <c r="H15" s="8"/>
      <c r="I15" s="8"/>
      <c r="J15" s="8"/>
      <c r="K15" s="8"/>
      <c r="L15" s="8"/>
    </row>
    <row r="16" spans="1:15" x14ac:dyDescent="0.3">
      <c r="A16" s="10">
        <v>5</v>
      </c>
      <c r="B16" s="10">
        <f t="shared" ref="B16:B20" si="1">AVERAGE(B3,B9)</f>
        <v>0.36265000700950623</v>
      </c>
      <c r="C16" s="10">
        <f t="shared" si="0"/>
        <v>0.36265000700950623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10">
        <v>10</v>
      </c>
      <c r="B17" s="10">
        <f t="shared" si="1"/>
        <v>0.67479997873306274</v>
      </c>
      <c r="C17" s="10">
        <f t="shared" si="0"/>
        <v>0.67479997873306274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3">
      <c r="A18" s="10">
        <v>15</v>
      </c>
      <c r="B18" s="10">
        <f t="shared" si="1"/>
        <v>0.99105000495910645</v>
      </c>
      <c r="C18" s="10">
        <f t="shared" si="0"/>
        <v>0.99105000495910645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x14ac:dyDescent="0.3">
      <c r="A19" s="10">
        <v>20</v>
      </c>
      <c r="B19" s="10">
        <f t="shared" si="1"/>
        <v>1.2917499542236328</v>
      </c>
      <c r="C19" s="10">
        <f t="shared" si="0"/>
        <v>1.2917499542236328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x14ac:dyDescent="0.3">
      <c r="A20" s="10">
        <v>25</v>
      </c>
      <c r="B20" s="10">
        <f t="shared" si="1"/>
        <v>1.5491499900817871</v>
      </c>
      <c r="C20" s="10">
        <f t="shared" si="0"/>
        <v>1.5491499900817871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2" spans="1:15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 t="s">
        <v>107</v>
      </c>
      <c r="O22" s="8"/>
    </row>
    <row r="23" spans="1:15" x14ac:dyDescent="0.3">
      <c r="A23" s="11" t="s">
        <v>83</v>
      </c>
      <c r="B23" s="10">
        <v>5.6200001388788223E-2</v>
      </c>
      <c r="C23" s="10">
        <v>5.8600001037120819E-2</v>
      </c>
      <c r="D23" s="10">
        <v>5.9700001031160355E-2</v>
      </c>
      <c r="E23" s="10">
        <v>5.9900000691413879E-2</v>
      </c>
      <c r="F23" s="10">
        <v>6.080000102519989E-2</v>
      </c>
      <c r="G23" s="10">
        <v>6.1500001698732376E-2</v>
      </c>
      <c r="H23" s="10">
        <v>6.1900001019239426E-2</v>
      </c>
      <c r="I23" s="10">
        <v>6.2300000339746475E-2</v>
      </c>
      <c r="J23" s="10">
        <v>6.3100002706050873E-2</v>
      </c>
      <c r="K23" s="10">
        <v>6.3500002026557922E-2</v>
      </c>
      <c r="L23" s="10">
        <v>6.419999897480011E-2</v>
      </c>
      <c r="M23" s="8"/>
      <c r="N23" s="8">
        <v>0</v>
      </c>
      <c r="O23" s="10">
        <v>5.7799999912579857E-2</v>
      </c>
    </row>
    <row r="24" spans="1:15" x14ac:dyDescent="0.3">
      <c r="A24" s="11" t="s">
        <v>84</v>
      </c>
      <c r="B24" s="10">
        <v>5.9999998658895493E-2</v>
      </c>
      <c r="C24" s="10">
        <v>6.3199996948242188E-2</v>
      </c>
      <c r="D24" s="10">
        <v>6.3500002026557922E-2</v>
      </c>
      <c r="E24" s="10">
        <v>6.2199998646974564E-2</v>
      </c>
      <c r="F24" s="10">
        <v>6.1599999666213989E-2</v>
      </c>
      <c r="G24" s="10">
        <v>6.210000067949295E-2</v>
      </c>
      <c r="H24" s="10">
        <v>6.2399998307228088E-2</v>
      </c>
      <c r="I24" s="10">
        <v>6.25E-2</v>
      </c>
      <c r="J24" s="10">
        <v>6.3199996948242188E-2</v>
      </c>
      <c r="K24" s="10">
        <v>6.3600003719329834E-2</v>
      </c>
      <c r="L24" s="10">
        <v>6.3900001347064972E-2</v>
      </c>
      <c r="M24" s="8"/>
      <c r="N24" s="8">
        <v>3</v>
      </c>
      <c r="O24" s="10">
        <v>6.0783332213759422E-2</v>
      </c>
    </row>
    <row r="25" spans="1:15" x14ac:dyDescent="0.3">
      <c r="A25" s="11" t="s">
        <v>85</v>
      </c>
      <c r="B25" s="10">
        <v>5.7599999010562897E-2</v>
      </c>
      <c r="C25" s="10">
        <v>6.1299998313188553E-2</v>
      </c>
      <c r="D25" s="10">
        <v>6.1500001698732376E-2</v>
      </c>
      <c r="E25" s="10">
        <v>6.1700001358985901E-2</v>
      </c>
      <c r="F25" s="10">
        <v>6.2199998646974564E-2</v>
      </c>
      <c r="G25" s="10">
        <v>6.2600001692771912E-2</v>
      </c>
      <c r="H25" s="10">
        <v>6.2600001692771912E-2</v>
      </c>
      <c r="I25" s="10">
        <v>6.289999932050705E-2</v>
      </c>
      <c r="J25" s="10">
        <v>6.3299998641014099E-2</v>
      </c>
      <c r="K25" s="10">
        <v>6.379999965429306E-2</v>
      </c>
      <c r="L25" s="10">
        <v>6.419999897480011E-2</v>
      </c>
      <c r="M25" s="8"/>
      <c r="N25" s="8">
        <v>6</v>
      </c>
      <c r="O25" s="10">
        <v>6.1300000796715416E-2</v>
      </c>
    </row>
    <row r="26" spans="1:15" x14ac:dyDescent="0.3">
      <c r="A26" s="11" t="s">
        <v>86</v>
      </c>
      <c r="B26" s="10">
        <v>5.7900000363588333E-2</v>
      </c>
      <c r="C26" s="10">
        <v>5.9900000691413879E-2</v>
      </c>
      <c r="D26" s="10">
        <v>6.0300000011920929E-2</v>
      </c>
      <c r="E26" s="10">
        <v>6.0600001364946365E-2</v>
      </c>
      <c r="F26" s="10">
        <v>6.1500001698732376E-2</v>
      </c>
      <c r="G26" s="10">
        <v>6.210000067949295E-2</v>
      </c>
      <c r="H26" s="10">
        <v>6.2199998646974564E-2</v>
      </c>
      <c r="I26" s="10">
        <v>6.2399998307228088E-2</v>
      </c>
      <c r="J26" s="10">
        <v>6.3199996948242188E-2</v>
      </c>
      <c r="K26" s="10">
        <v>6.379999965429306E-2</v>
      </c>
      <c r="L26" s="10">
        <v>6.4099997282028198E-2</v>
      </c>
      <c r="M26" s="8"/>
      <c r="N26" s="8">
        <v>9</v>
      </c>
      <c r="O26" s="10">
        <v>6.1216666673620544E-2</v>
      </c>
    </row>
    <row r="27" spans="1:15" x14ac:dyDescent="0.3">
      <c r="A27" s="11" t="s">
        <v>87</v>
      </c>
      <c r="B27" s="10">
        <v>5.7500001043081284E-2</v>
      </c>
      <c r="C27" s="10">
        <v>5.8899998664855957E-2</v>
      </c>
      <c r="D27" s="10">
        <v>5.9399999678134918E-2</v>
      </c>
      <c r="E27" s="10">
        <v>5.9700001031160355E-2</v>
      </c>
      <c r="F27" s="10">
        <v>6.0400001704692841E-2</v>
      </c>
      <c r="G27" s="10">
        <v>6.120000034570694E-2</v>
      </c>
      <c r="H27" s="10">
        <v>6.1400000005960464E-2</v>
      </c>
      <c r="I27" s="10">
        <v>6.1700001358985901E-2</v>
      </c>
      <c r="J27" s="10">
        <v>6.2399998307228088E-2</v>
      </c>
      <c r="K27" s="10">
        <v>6.2700003385543823E-2</v>
      </c>
      <c r="L27" s="10">
        <v>6.3400000333786011E-2</v>
      </c>
      <c r="M27" s="8"/>
      <c r="N27" s="8">
        <v>12</v>
      </c>
      <c r="O27" s="10">
        <v>6.1616666615009308E-2</v>
      </c>
    </row>
    <row r="28" spans="1:15" x14ac:dyDescent="0.3">
      <c r="A28" s="11" t="s">
        <v>88</v>
      </c>
      <c r="B28" s="10">
        <v>5.7599999010562897E-2</v>
      </c>
      <c r="C28" s="10">
        <v>6.2799997627735138E-2</v>
      </c>
      <c r="D28" s="10">
        <v>6.3400000333786011E-2</v>
      </c>
      <c r="E28" s="10">
        <v>6.3199996948242188E-2</v>
      </c>
      <c r="F28" s="10">
        <v>6.3199996948242188E-2</v>
      </c>
      <c r="G28" s="10">
        <v>6.3400000333786011E-2</v>
      </c>
      <c r="H28" s="10">
        <v>6.3600003719329834E-2</v>
      </c>
      <c r="I28" s="10">
        <v>6.379999965429306E-2</v>
      </c>
      <c r="J28" s="10">
        <v>6.4099997282028198E-2</v>
      </c>
      <c r="K28" s="10">
        <v>6.4400002360343933E-2</v>
      </c>
      <c r="L28" s="10">
        <v>6.4699999988079071E-2</v>
      </c>
      <c r="M28" s="8"/>
      <c r="N28" s="8">
        <v>15</v>
      </c>
      <c r="O28" s="10">
        <v>6.2150000904997192E-2</v>
      </c>
    </row>
    <row r="29" spans="1:15" x14ac:dyDescent="0.3">
      <c r="A29" s="9" t="s">
        <v>108</v>
      </c>
      <c r="B29" s="8">
        <f>AVERAGE(B23:B28)</f>
        <v>5.7799999912579857E-2</v>
      </c>
      <c r="C29" s="10">
        <f t="shared" ref="C29:L29" si="2">AVERAGE(C23:C28)</f>
        <v>6.0783332213759422E-2</v>
      </c>
      <c r="D29" s="10">
        <f t="shared" si="2"/>
        <v>6.1300000796715416E-2</v>
      </c>
      <c r="E29" s="10">
        <f t="shared" si="2"/>
        <v>6.1216666673620544E-2</v>
      </c>
      <c r="F29" s="10">
        <f t="shared" si="2"/>
        <v>6.1616666615009308E-2</v>
      </c>
      <c r="G29" s="10">
        <f t="shared" si="2"/>
        <v>6.2150000904997192E-2</v>
      </c>
      <c r="H29" s="10">
        <f t="shared" si="2"/>
        <v>6.2350000565250717E-2</v>
      </c>
      <c r="I29" s="10">
        <f t="shared" si="2"/>
        <v>6.2599999830126762E-2</v>
      </c>
      <c r="J29" s="10">
        <f t="shared" si="2"/>
        <v>6.3216665138800934E-2</v>
      </c>
      <c r="K29" s="10">
        <f t="shared" si="2"/>
        <v>6.3633335133393601E-2</v>
      </c>
      <c r="L29" s="10">
        <f t="shared" si="2"/>
        <v>6.408333281675975E-2</v>
      </c>
      <c r="M29" s="8"/>
      <c r="N29" s="8">
        <v>18</v>
      </c>
      <c r="O29" s="10">
        <v>6.2350000565250717E-2</v>
      </c>
    </row>
    <row r="30" spans="1:15" x14ac:dyDescent="0.3">
      <c r="A30" s="8"/>
      <c r="B30" s="8">
        <v>5.7799999912579857E-2</v>
      </c>
      <c r="C30" s="8">
        <v>6.0783332213759422E-2</v>
      </c>
      <c r="D30" s="8">
        <v>6.1300000796715416E-2</v>
      </c>
      <c r="E30" s="8">
        <v>6.1216666673620544E-2</v>
      </c>
      <c r="F30" s="8">
        <v>6.1616666615009308E-2</v>
      </c>
      <c r="G30" s="8">
        <v>6.2150000904997192E-2</v>
      </c>
      <c r="H30" s="8">
        <v>6.2350000565250717E-2</v>
      </c>
      <c r="I30" s="8">
        <v>6.2599999830126762E-2</v>
      </c>
      <c r="J30" s="8">
        <v>6.3216665138800934E-2</v>
      </c>
      <c r="K30" s="8">
        <v>6.3633335133393601E-2</v>
      </c>
      <c r="L30" s="8">
        <v>6.408333281675975E-2</v>
      </c>
      <c r="M30" s="8"/>
      <c r="N30" s="8">
        <v>21</v>
      </c>
      <c r="O30" s="10">
        <v>6.2599999830126762E-2</v>
      </c>
    </row>
    <row r="31" spans="1:1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>
        <v>24</v>
      </c>
      <c r="O31" s="10">
        <v>6.3216665138800934E-2</v>
      </c>
    </row>
    <row r="32" spans="1:15" x14ac:dyDescent="0.3">
      <c r="N32" s="8">
        <v>27</v>
      </c>
      <c r="O32" s="10">
        <v>6.3633335133393601E-2</v>
      </c>
    </row>
    <row r="33" spans="14:15" x14ac:dyDescent="0.3">
      <c r="N33" s="8">
        <v>30</v>
      </c>
      <c r="O33" s="10">
        <v>6.408333281675975E-2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4" sqref="F4"/>
    </sheetView>
  </sheetViews>
  <sheetFormatPr defaultColWidth="11.5546875" defaultRowHeight="14.4" x14ac:dyDescent="0.3"/>
  <cols>
    <col min="1" max="1" width="10.6640625" style="10" customWidth="1"/>
    <col min="2" max="2" width="14.21875" style="10" customWidth="1"/>
    <col min="3" max="3" width="12.77734375" style="10" customWidth="1"/>
    <col min="4" max="4" width="13.109375" style="10" customWidth="1"/>
    <col min="5" max="5" width="13.5546875" style="10" bestFit="1" customWidth="1"/>
    <col min="6" max="6" width="14.44140625" style="10" customWidth="1"/>
    <col min="7" max="7" width="12.88671875" style="10" customWidth="1"/>
    <col min="8" max="8" width="19.77734375" style="10" customWidth="1"/>
  </cols>
  <sheetData>
    <row r="1" spans="1:8" ht="43.2" x14ac:dyDescent="0.3">
      <c r="A1" s="12" t="s">
        <v>109</v>
      </c>
      <c r="B1" s="13" t="s">
        <v>110</v>
      </c>
      <c r="C1" s="12" t="s">
        <v>111</v>
      </c>
      <c r="D1" s="13" t="s">
        <v>112</v>
      </c>
      <c r="E1" s="12" t="s">
        <v>113</v>
      </c>
      <c r="F1" s="12" t="s">
        <v>114</v>
      </c>
      <c r="G1" s="14" t="s">
        <v>115</v>
      </c>
      <c r="H1" s="12" t="s">
        <v>116</v>
      </c>
    </row>
    <row r="2" spans="1:8" x14ac:dyDescent="0.3">
      <c r="A2" s="10">
        <v>91133</v>
      </c>
      <c r="B2">
        <v>8.8999999999999999E-3</v>
      </c>
      <c r="C2" s="10">
        <v>2.0000000000000001E-4</v>
      </c>
      <c r="D2" s="10">
        <f>B2-C2</f>
        <v>8.6999999999999994E-3</v>
      </c>
      <c r="E2" s="10">
        <v>6.0900000000000003E-2</v>
      </c>
      <c r="F2" s="10">
        <f>D2/E2</f>
        <v>0.14285714285714285</v>
      </c>
      <c r="G2" s="15">
        <v>62.266666666666694</v>
      </c>
      <c r="H2" s="15">
        <f>(F2*60*50000*100)/(1000*50*0.6*G2)</f>
        <v>22.942795962067901</v>
      </c>
    </row>
    <row r="3" spans="1:8" x14ac:dyDescent="0.3">
      <c r="A3" s="10">
        <v>91135</v>
      </c>
      <c r="B3">
        <v>7.4999999999999997E-3</v>
      </c>
      <c r="C3" s="10">
        <v>2.0000000000000001E-4</v>
      </c>
      <c r="D3" s="10">
        <f t="shared" ref="D3:D4" si="0">B3-C3</f>
        <v>7.3000000000000001E-3</v>
      </c>
      <c r="E3" s="10">
        <v>6.0900000000000003E-2</v>
      </c>
      <c r="F3" s="10">
        <f t="shared" ref="F3:F4" si="1">D3/E3</f>
        <v>0.11986863711001641</v>
      </c>
      <c r="G3" s="15">
        <v>66.355762824783483</v>
      </c>
      <c r="H3" s="15">
        <f t="shared" ref="H3:H4" si="2">(F3*60*50000*100)/(1000*50*0.6*G3)</f>
        <v>18.064540592583796</v>
      </c>
    </row>
    <row r="4" spans="1:8" x14ac:dyDescent="0.3">
      <c r="A4" s="10">
        <v>91136</v>
      </c>
      <c r="B4">
        <v>7.1000000000000004E-3</v>
      </c>
      <c r="C4" s="10">
        <v>2.0000000000000001E-4</v>
      </c>
      <c r="D4" s="10">
        <f t="shared" si="0"/>
        <v>6.9000000000000008E-3</v>
      </c>
      <c r="E4" s="10">
        <v>6.0900000000000003E-2</v>
      </c>
      <c r="F4" s="10">
        <f t="shared" si="1"/>
        <v>0.11330049261083744</v>
      </c>
      <c r="G4" s="15">
        <v>63.133333333333333</v>
      </c>
      <c r="H4" s="15">
        <f t="shared" si="2"/>
        <v>17.946223750396637</v>
      </c>
    </row>
    <row r="14" spans="1:8" x14ac:dyDescent="0.3">
      <c r="G14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Slope(Sample-Blank)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2024-07-10T09:45:13Z</dcterms:created>
  <dcterms:modified xsi:type="dcterms:W3CDTF">2024-07-10T20:46:36Z</dcterms:modified>
</cp:coreProperties>
</file>