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Downloads\"/>
    </mc:Choice>
  </mc:AlternateContent>
  <bookViews>
    <workbookView xWindow="0" yWindow="0" windowWidth="23040" windowHeight="8964"/>
  </bookViews>
  <sheets>
    <sheet name="Original" sheetId="2" r:id="rId1"/>
    <sheet name="Slope (sample - blank) " sheetId="3" r:id="rId2"/>
    <sheet name="slope for NC and standard" sheetId="1" r:id="rId3"/>
    <sheet name="Phenol oxidase activity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F20" i="4" s="1"/>
  <c r="H20" i="4" s="1"/>
  <c r="D19" i="4"/>
  <c r="F19" i="4" s="1"/>
  <c r="H19" i="4" s="1"/>
  <c r="D18" i="4"/>
  <c r="F18" i="4" s="1"/>
  <c r="H18" i="4" s="1"/>
  <c r="D13" i="4"/>
  <c r="F13" i="4" s="1"/>
  <c r="H13" i="4" s="1"/>
  <c r="D12" i="4"/>
  <c r="F12" i="4" s="1"/>
  <c r="H12" i="4" s="1"/>
  <c r="D11" i="4"/>
  <c r="F11" i="4" s="1"/>
  <c r="H11" i="4" s="1"/>
  <c r="D5" i="4"/>
  <c r="F5" i="4" s="1"/>
  <c r="H5" i="4" s="1"/>
  <c r="D4" i="4"/>
  <c r="F4" i="4" s="1"/>
  <c r="H4" i="4" s="1"/>
  <c r="D3" i="4"/>
  <c r="F3" i="4" s="1"/>
  <c r="H3" i="4" s="1"/>
  <c r="L56" i="1"/>
  <c r="K56" i="1"/>
  <c r="J56" i="1"/>
  <c r="I56" i="1"/>
  <c r="H56" i="1"/>
  <c r="G56" i="1"/>
  <c r="F56" i="1"/>
  <c r="E56" i="1"/>
  <c r="D56" i="1"/>
  <c r="C56" i="1"/>
  <c r="B56" i="1"/>
  <c r="L38" i="1"/>
  <c r="K38" i="1"/>
  <c r="J38" i="1"/>
  <c r="I38" i="1"/>
  <c r="H38" i="1"/>
  <c r="G38" i="1"/>
  <c r="F38" i="1"/>
  <c r="E38" i="1"/>
  <c r="D38" i="1"/>
  <c r="C38" i="1"/>
  <c r="B38" i="1"/>
  <c r="L26" i="1"/>
  <c r="K26" i="1"/>
  <c r="J26" i="1"/>
  <c r="I26" i="1"/>
  <c r="H26" i="1"/>
  <c r="G26" i="1"/>
  <c r="F26" i="1"/>
  <c r="E26" i="1"/>
  <c r="D26" i="1"/>
  <c r="C26" i="1"/>
  <c r="B26" i="1"/>
  <c r="B20" i="1"/>
  <c r="B19" i="1"/>
  <c r="B18" i="1"/>
  <c r="B17" i="1"/>
  <c r="B16" i="1"/>
  <c r="B15" i="1"/>
  <c r="L135" i="3"/>
  <c r="K135" i="3"/>
  <c r="J135" i="3"/>
  <c r="I135" i="3"/>
  <c r="H135" i="3"/>
  <c r="G135" i="3"/>
  <c r="F135" i="3"/>
  <c r="E135" i="3"/>
  <c r="D135" i="3"/>
  <c r="C135" i="3"/>
  <c r="B135" i="3"/>
  <c r="L116" i="3"/>
  <c r="K116" i="3"/>
  <c r="J116" i="3"/>
  <c r="I116" i="3"/>
  <c r="H116" i="3"/>
  <c r="G116" i="3"/>
  <c r="F116" i="3"/>
  <c r="E116" i="3"/>
  <c r="D116" i="3"/>
  <c r="C116" i="3"/>
  <c r="B116" i="3"/>
  <c r="L101" i="3"/>
  <c r="K101" i="3"/>
  <c r="J101" i="3"/>
  <c r="I101" i="3"/>
  <c r="H101" i="3"/>
  <c r="G101" i="3"/>
  <c r="F101" i="3"/>
  <c r="E101" i="3"/>
  <c r="D101" i="3"/>
  <c r="C101" i="3"/>
  <c r="B101" i="3"/>
  <c r="L89" i="3"/>
  <c r="K89" i="3"/>
  <c r="J89" i="3"/>
  <c r="I89" i="3"/>
  <c r="H89" i="3"/>
  <c r="G89" i="3"/>
  <c r="F89" i="3"/>
  <c r="E89" i="3"/>
  <c r="D89" i="3"/>
  <c r="C89" i="3"/>
  <c r="B89" i="3"/>
  <c r="L71" i="3"/>
  <c r="K71" i="3"/>
  <c r="J71" i="3"/>
  <c r="I71" i="3"/>
  <c r="H71" i="3"/>
  <c r="G71" i="3"/>
  <c r="F71" i="3"/>
  <c r="E71" i="3"/>
  <c r="D71" i="3"/>
  <c r="C71" i="3"/>
  <c r="B71" i="3"/>
  <c r="L54" i="3"/>
  <c r="K54" i="3"/>
  <c r="J54" i="3"/>
  <c r="I54" i="3"/>
  <c r="H54" i="3"/>
  <c r="G54" i="3"/>
  <c r="F54" i="3"/>
  <c r="E54" i="3"/>
  <c r="D54" i="3"/>
  <c r="C54" i="3"/>
  <c r="B54" i="3"/>
  <c r="L42" i="3"/>
  <c r="K42" i="3"/>
  <c r="J42" i="3"/>
  <c r="I42" i="3"/>
  <c r="H42" i="3"/>
  <c r="G42" i="3"/>
  <c r="F42" i="3"/>
  <c r="E42" i="3"/>
  <c r="D42" i="3"/>
  <c r="C42" i="3"/>
  <c r="B42" i="3"/>
  <c r="L24" i="3"/>
  <c r="K24" i="3"/>
  <c r="J24" i="3"/>
  <c r="I24" i="3"/>
  <c r="H24" i="3"/>
  <c r="G24" i="3"/>
  <c r="F24" i="3"/>
  <c r="E24" i="3"/>
  <c r="D24" i="3"/>
  <c r="C24" i="3"/>
  <c r="B24" i="3"/>
  <c r="L9" i="3"/>
  <c r="K9" i="3"/>
  <c r="J9" i="3"/>
  <c r="I9" i="3"/>
  <c r="H9" i="3"/>
  <c r="G9" i="3"/>
  <c r="F9" i="3"/>
  <c r="E9" i="3"/>
  <c r="D9" i="3"/>
  <c r="C9" i="3"/>
  <c r="B9" i="3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<sst xmlns="http://schemas.openxmlformats.org/spreadsheetml/2006/main" count="261" uniqueCount="137">
  <si>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</si>
  <si>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</si>
  <si>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</si>
  <si>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</si>
  <si>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</si>
  <si>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</si>
  <si>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</si>
  <si>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</si>
  <si>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25.06.2024</t>
  </si>
  <si>
    <t>Zeit:</t>
  </si>
  <si>
    <t>13:35:11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</si>
  <si>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</si>
  <si>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</si>
  <si>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</si>
  <si>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</si>
  <si>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</si>
  <si>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</si>
  <si>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</si>
  <si>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</si>
  <si>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</si>
  <si>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</si>
  <si>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</si>
  <si>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</si>
  <si>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</si>
  <si>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</si>
  <si>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</si>
  <si>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</si>
  <si>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</si>
  <si>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</si>
  <si>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</si>
  <si>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</si>
  <si>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</si>
  <si>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</si>
  <si>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</si>
  <si>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</si>
  <si>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</si>
  <si>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</si>
  <si>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Bereich der Platte</t>
  </si>
  <si>
    <t>A1-C6; D1-E12; C7-C12; F1-G9</t>
  </si>
  <si>
    <t>Startzeit:</t>
  </si>
  <si>
    <t>25.06.2024 13:35:33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</si>
  <si>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</si>
  <si>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</si>
  <si>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</si>
  <si>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</si>
  <si>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</si>
  <si>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</si>
  <si>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</si>
  <si>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</si>
  <si>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</si>
  <si>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</si>
  <si>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</si>
  <si>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</si>
  <si>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</si>
  <si>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</si>
  <si>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</si>
  <si>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</si>
  <si>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</si>
  <si>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</si>
  <si>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</si>
  <si>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</si>
  <si>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</si>
  <si>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</si>
  <si>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</si>
  <si>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</si>
  <si>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</si>
  <si>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</si>
  <si>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</si>
  <si>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</si>
  <si>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</si>
  <si>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</si>
  <si>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</si>
  <si>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</si>
  <si>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</si>
  <si>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</si>
  <si>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</si>
  <si>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</si>
  <si>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</si>
  <si>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</si>
  <si>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</si>
  <si>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</si>
  <si>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</si>
  <si>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</si>
  <si>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</si>
  <si>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</si>
  <si>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</si>
  <si>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</si>
  <si>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</si>
  <si>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</si>
  <si>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</si>
  <si>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</si>
  <si>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</si>
  <si>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</si>
  <si>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</si>
  <si>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</si>
  <si>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</si>
  <si>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</si>
  <si>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</si>
  <si>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</si>
  <si>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</si>
  <si>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</si>
  <si>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</si>
  <si>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</si>
  <si>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</si>
  <si>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</si>
  <si>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</si>
  <si>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</si>
  <si>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</si>
  <si>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</si>
  <si>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</si>
  <si>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Endzeit:</t>
  </si>
  <si>
    <t>25.06.2024 14:06:29</t>
  </si>
  <si>
    <t>For 2mM</t>
  </si>
  <si>
    <t>For 3mM</t>
  </si>
  <si>
    <t>For 5mM</t>
  </si>
  <si>
    <t>sample - blank</t>
  </si>
  <si>
    <t>C SAMPLE for 2mM</t>
  </si>
  <si>
    <t>C  SAMPLE for 3mM</t>
  </si>
  <si>
    <t>Sample-blank</t>
  </si>
  <si>
    <t>C  SAMPLE for 5mM</t>
  </si>
  <si>
    <t>D SAMPLE for 2mM</t>
  </si>
  <si>
    <t>D SAMPLE for 3mM</t>
  </si>
  <si>
    <t>D Sample for 5mM</t>
  </si>
  <si>
    <t>Sample-Blank</t>
  </si>
  <si>
    <t>E Sample for 2mM</t>
  </si>
  <si>
    <t>E Sample for 3mM</t>
  </si>
  <si>
    <t>E Sample for 5mM</t>
  </si>
  <si>
    <t>Average</t>
  </si>
  <si>
    <t>Sample</t>
  </si>
  <si>
    <t>Slope(sample-blank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</si>
  <si>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</si>
  <si>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</si>
  <si>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</si>
  <si>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</si>
  <si>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</si>
  <si>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</si>
  <si>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Slope(sample -blank 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</si>
</sst>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10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31189851268592"/>
                  <c:y val="0.20768955963837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'!$O$3:$O$13</c:f>
              <c:numCache>
                <c:formatCode>General</c:formatCode>
                <c:ptCount val="11"/>
                <c:pt idx="0">
                  <c:v>0.34590001900990797</c:v>
                </c:pt>
                <c:pt idx="1">
                  <c:v>0.36079994837443041</c:v>
                </c:pt>
                <c:pt idx="2">
                  <c:v>0.36786667505900073</c:v>
                </c:pt>
                <c:pt idx="3">
                  <c:v>0.3865999380747478</c:v>
                </c:pt>
                <c:pt idx="4">
                  <c:v>0.3994333346684773</c:v>
                </c:pt>
                <c:pt idx="5">
                  <c:v>0.41363334655761719</c:v>
                </c:pt>
                <c:pt idx="6">
                  <c:v>0.42876668771107984</c:v>
                </c:pt>
                <c:pt idx="7">
                  <c:v>0.44169998168945313</c:v>
                </c:pt>
                <c:pt idx="8">
                  <c:v>0.45243334770202637</c:v>
                </c:pt>
                <c:pt idx="9">
                  <c:v>0.4635667006174724</c:v>
                </c:pt>
                <c:pt idx="10">
                  <c:v>0.4757999976476035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81112"/>
        <c:axId val="240083152"/>
      </c:scatterChart>
      <c:valAx>
        <c:axId val="28798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3152"/>
        <c:crosses val="autoZero"/>
        <c:crossBetween val="midCat"/>
      </c:valAx>
      <c:valAx>
        <c:axId val="2400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8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NC and standard'!$A$15:$A$20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NC and standard'!$B$15:$B$20</c:f>
              <c:numCache>
                <c:formatCode>General</c:formatCode>
                <c:ptCount val="6"/>
                <c:pt idx="0">
                  <c:v>3.9149999618530273E-2</c:v>
                </c:pt>
                <c:pt idx="1">
                  <c:v>0.31184999644756317</c:v>
                </c:pt>
                <c:pt idx="2">
                  <c:v>0.62020000815391541</c:v>
                </c:pt>
                <c:pt idx="3">
                  <c:v>0.9408000111579895</c:v>
                </c:pt>
                <c:pt idx="4">
                  <c:v>1.2495499849319458</c:v>
                </c:pt>
                <c:pt idx="5">
                  <c:v>1.4334499835968018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98904"/>
        <c:axId val="239499296"/>
      </c:scatterChart>
      <c:valAx>
        <c:axId val="2394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9296"/>
        <c:crosses val="autoZero"/>
        <c:crossBetween val="midCat"/>
      </c:valAx>
      <c:valAx>
        <c:axId val="2394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8834208223972"/>
                  <c:y val="0.20638524351122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NC and standard'!$N$23:$N$33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NC and standard'!$O$23:$O$33</c:f>
              <c:numCache>
                <c:formatCode>General</c:formatCode>
                <c:ptCount val="11"/>
                <c:pt idx="0">
                  <c:v>7.253333429495494E-2</c:v>
                </c:pt>
                <c:pt idx="1">
                  <c:v>7.3300001521905259E-2</c:v>
                </c:pt>
                <c:pt idx="2">
                  <c:v>7.3766668637593583E-2</c:v>
                </c:pt>
                <c:pt idx="3">
                  <c:v>7.250000288089116E-2</c:v>
                </c:pt>
                <c:pt idx="4">
                  <c:v>7.2133332490921021E-2</c:v>
                </c:pt>
                <c:pt idx="5">
                  <c:v>7.2266665597756699E-2</c:v>
                </c:pt>
                <c:pt idx="6">
                  <c:v>7.2333333392937973E-2</c:v>
                </c:pt>
                <c:pt idx="7">
                  <c:v>7.2733335196971893E-2</c:v>
                </c:pt>
                <c:pt idx="8">
                  <c:v>7.2999998927116394E-2</c:v>
                </c:pt>
                <c:pt idx="9">
                  <c:v>7.3100000619888306E-2</c:v>
                </c:pt>
                <c:pt idx="10">
                  <c:v>7.3399998247623444E-2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94984"/>
        <c:axId val="239502432"/>
      </c:scatterChart>
      <c:valAx>
        <c:axId val="23949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02432"/>
        <c:crosses val="autoZero"/>
        <c:crossBetween val="midCat"/>
      </c:valAx>
      <c:valAx>
        <c:axId val="2395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58311461067363E-2"/>
                  <c:y val="-0.54865594925634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NC and standard'!$N$37:$N$47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NC and standard'!$O$37:$O$47</c:f>
              <c:numCache>
                <c:formatCode>General</c:formatCode>
                <c:ptCount val="11"/>
                <c:pt idx="0">
                  <c:v>8.0133331318696335E-2</c:v>
                </c:pt>
                <c:pt idx="1">
                  <c:v>8.2333333790302277E-2</c:v>
                </c:pt>
                <c:pt idx="2">
                  <c:v>8.2133332888285324E-2</c:v>
                </c:pt>
                <c:pt idx="3">
                  <c:v>8.1566666563351944E-2</c:v>
                </c:pt>
                <c:pt idx="4">
                  <c:v>8.0833333233992263E-2</c:v>
                </c:pt>
                <c:pt idx="5">
                  <c:v>8.0566664536794022E-2</c:v>
                </c:pt>
                <c:pt idx="6">
                  <c:v>8.0466665327548981E-2</c:v>
                </c:pt>
                <c:pt idx="7">
                  <c:v>8.0333332220713302E-2</c:v>
                </c:pt>
                <c:pt idx="8">
                  <c:v>8.0066666007041931E-2</c:v>
                </c:pt>
                <c:pt idx="9">
                  <c:v>7.979999979337056E-2</c:v>
                </c:pt>
                <c:pt idx="10">
                  <c:v>7.9866667588551835E-2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30104"/>
        <c:axId val="241034024"/>
      </c:scatterChart>
      <c:valAx>
        <c:axId val="24103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4024"/>
        <c:crosses val="autoZero"/>
        <c:crossBetween val="midCat"/>
      </c:valAx>
      <c:valAx>
        <c:axId val="2410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123359580052492E-2"/>
                  <c:y val="-0.45146471274424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NC and standard'!$N$54:$N$64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NC and standard'!$O$54:$O$64</c:f>
              <c:numCache>
                <c:formatCode>General</c:formatCode>
                <c:ptCount val="11"/>
                <c:pt idx="0">
                  <c:v>0.10399999966224034</c:v>
                </c:pt>
                <c:pt idx="1">
                  <c:v>0.10160000125567119</c:v>
                </c:pt>
                <c:pt idx="2">
                  <c:v>9.8166666924953461E-2</c:v>
                </c:pt>
                <c:pt idx="3">
                  <c:v>9.6033332248528794E-2</c:v>
                </c:pt>
                <c:pt idx="4">
                  <c:v>9.5133334398269653E-2</c:v>
                </c:pt>
                <c:pt idx="5">
                  <c:v>9.4433334966500596E-2</c:v>
                </c:pt>
                <c:pt idx="6">
                  <c:v>9.426666547854741E-2</c:v>
                </c:pt>
                <c:pt idx="7">
                  <c:v>9.4166666269302368E-2</c:v>
                </c:pt>
                <c:pt idx="8">
                  <c:v>9.3966665367285415E-2</c:v>
                </c:pt>
                <c:pt idx="9">
                  <c:v>9.3900002539157867E-2</c:v>
                </c:pt>
                <c:pt idx="10">
                  <c:v>9.4166666269302368E-2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28928"/>
        <c:axId val="241030496"/>
      </c:scatterChart>
      <c:valAx>
        <c:axId val="2410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0496"/>
        <c:crosses val="autoZero"/>
        <c:crossBetween val="midCat"/>
      </c:valAx>
      <c:valAx>
        <c:axId val="2410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75634295713036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'!$O$18:$O$28</c:f>
              <c:numCache>
                <c:formatCode>General</c:formatCode>
                <c:ptCount val="11"/>
                <c:pt idx="0">
                  <c:v>0.61740001042683912</c:v>
                </c:pt>
                <c:pt idx="1">
                  <c:v>0.63133331139882398</c:v>
                </c:pt>
                <c:pt idx="2">
                  <c:v>0.64986666043599461</c:v>
                </c:pt>
                <c:pt idx="3">
                  <c:v>0.67036664485931396</c:v>
                </c:pt>
                <c:pt idx="4">
                  <c:v>0.69003331661224365</c:v>
                </c:pt>
                <c:pt idx="5">
                  <c:v>0.70876669883728027</c:v>
                </c:pt>
                <c:pt idx="6">
                  <c:v>0.72900005181630445</c:v>
                </c:pt>
                <c:pt idx="7">
                  <c:v>0.74543333053588867</c:v>
                </c:pt>
                <c:pt idx="8">
                  <c:v>0.76110001405080174</c:v>
                </c:pt>
                <c:pt idx="9">
                  <c:v>0.77600002288818359</c:v>
                </c:pt>
                <c:pt idx="10">
                  <c:v>0.79179998238881444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87360"/>
        <c:axId val="240687744"/>
      </c:scatterChart>
      <c:valAx>
        <c:axId val="2406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7744"/>
        <c:crosses val="autoZero"/>
        <c:crossBetween val="midCat"/>
      </c:valAx>
      <c:valAx>
        <c:axId val="2406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3118985126859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'!$O$33:$O$43</c:f>
              <c:numCache>
                <c:formatCode>General</c:formatCode>
                <c:ptCount val="11"/>
                <c:pt idx="0">
                  <c:v>0.5966833233833313</c:v>
                </c:pt>
                <c:pt idx="1">
                  <c:v>0.619083325068156</c:v>
                </c:pt>
                <c:pt idx="2">
                  <c:v>0.65256669123967503</c:v>
                </c:pt>
                <c:pt idx="3">
                  <c:v>0.68694994846979784</c:v>
                </c:pt>
                <c:pt idx="4">
                  <c:v>0.72055002053578687</c:v>
                </c:pt>
                <c:pt idx="5">
                  <c:v>0.75466668605804443</c:v>
                </c:pt>
                <c:pt idx="6">
                  <c:v>0.78565003474553419</c:v>
                </c:pt>
                <c:pt idx="7">
                  <c:v>0.8129500150680542</c:v>
                </c:pt>
                <c:pt idx="8">
                  <c:v>0.83615001042683934</c:v>
                </c:pt>
                <c:pt idx="9">
                  <c:v>0.85628334681193041</c:v>
                </c:pt>
                <c:pt idx="10">
                  <c:v>0.87598333756128954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07160"/>
        <c:axId val="240743048"/>
      </c:scatterChart>
      <c:valAx>
        <c:axId val="23730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43048"/>
        <c:crosses val="autoZero"/>
        <c:crossBetween val="midCat"/>
      </c:valAx>
      <c:valAx>
        <c:axId val="2407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20078740157479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'!$N$49:$N$59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'!$O$49:$O$59</c:f>
              <c:numCache>
                <c:formatCode>General</c:formatCode>
                <c:ptCount val="11"/>
                <c:pt idx="0">
                  <c:v>0.72599999109903957</c:v>
                </c:pt>
                <c:pt idx="1">
                  <c:v>0.76080000400543213</c:v>
                </c:pt>
                <c:pt idx="2">
                  <c:v>0.80826667944590258</c:v>
                </c:pt>
                <c:pt idx="3">
                  <c:v>0.86046663920084643</c:v>
                </c:pt>
                <c:pt idx="4">
                  <c:v>0.89956665039062522</c:v>
                </c:pt>
                <c:pt idx="5">
                  <c:v>0.94026664892832446</c:v>
                </c:pt>
                <c:pt idx="6">
                  <c:v>0.97213327884674072</c:v>
                </c:pt>
                <c:pt idx="7">
                  <c:v>1.0051999886830647</c:v>
                </c:pt>
                <c:pt idx="8">
                  <c:v>1.029099980990092</c:v>
                </c:pt>
                <c:pt idx="9">
                  <c:v>1.0500333309173582</c:v>
                </c:pt>
                <c:pt idx="10">
                  <c:v>1.0800000031789143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47304"/>
        <c:axId val="240745592"/>
      </c:scatterChart>
      <c:valAx>
        <c:axId val="28824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45592"/>
        <c:crosses val="autoZero"/>
        <c:crossBetween val="midCat"/>
      </c:valAx>
      <c:valAx>
        <c:axId val="2407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4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4523184601924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'!$O$65:$O$75</c:f>
              <c:numCache>
                <c:formatCode>General</c:formatCode>
                <c:ptCount val="11"/>
                <c:pt idx="0">
                  <c:v>0.84833335876464844</c:v>
                </c:pt>
                <c:pt idx="1">
                  <c:v>0.89053332805633545</c:v>
                </c:pt>
                <c:pt idx="2">
                  <c:v>0.93460007508595777</c:v>
                </c:pt>
                <c:pt idx="3">
                  <c:v>0.97730000813802076</c:v>
                </c:pt>
                <c:pt idx="4">
                  <c:v>1.0198000272115071</c:v>
                </c:pt>
                <c:pt idx="5">
                  <c:v>1.0577666362126668</c:v>
                </c:pt>
                <c:pt idx="6">
                  <c:v>1.1021666924158731</c:v>
                </c:pt>
                <c:pt idx="7">
                  <c:v>1.149766683578491</c:v>
                </c:pt>
                <c:pt idx="8">
                  <c:v>1.185700058937073</c:v>
                </c:pt>
                <c:pt idx="9">
                  <c:v>1.218166748682658</c:v>
                </c:pt>
                <c:pt idx="10">
                  <c:v>1.261966625849406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98736"/>
        <c:axId val="240865040"/>
      </c:scatterChart>
      <c:valAx>
        <c:axId val="2401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65040"/>
        <c:crosses val="autoZero"/>
        <c:crossBetween val="midCat"/>
      </c:valAx>
      <c:valAx>
        <c:axId val="2408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97856517935259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'!$O$80:$O$90</c:f>
              <c:numCache>
                <c:formatCode>General</c:formatCode>
                <c:ptCount val="11"/>
                <c:pt idx="0">
                  <c:v>1.2195333639780679</c:v>
                </c:pt>
                <c:pt idx="1">
                  <c:v>1.2622999747594199</c:v>
                </c:pt>
                <c:pt idx="2">
                  <c:v>1.3206500212351482</c:v>
                </c:pt>
                <c:pt idx="3">
                  <c:v>1.3617666959762575</c:v>
                </c:pt>
                <c:pt idx="4">
                  <c:v>1.4142000277837117</c:v>
                </c:pt>
                <c:pt idx="5">
                  <c:v>1.4518499771753948</c:v>
                </c:pt>
                <c:pt idx="6">
                  <c:v>1.4928499460220337</c:v>
                </c:pt>
                <c:pt idx="7">
                  <c:v>1.5364499886830647</c:v>
                </c:pt>
                <c:pt idx="8">
                  <c:v>1.5786000490188601</c:v>
                </c:pt>
                <c:pt idx="9">
                  <c:v>1.5790666739145915</c:v>
                </c:pt>
                <c:pt idx="10">
                  <c:v>1.6237167119979861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97728"/>
        <c:axId val="239500080"/>
      </c:scatterChart>
      <c:valAx>
        <c:axId val="239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00080"/>
        <c:crosses val="autoZero"/>
        <c:crossBetween val="midCat"/>
      </c:valAx>
      <c:valAx>
        <c:axId val="2395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9468503937008"/>
                  <c:y val="0.18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'!$N$95:$N$105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'!$O$95:$O$105</c:f>
              <c:numCache>
                <c:formatCode>General</c:formatCode>
                <c:ptCount val="11"/>
                <c:pt idx="0">
                  <c:v>0.2502666711807251</c:v>
                </c:pt>
                <c:pt idx="1">
                  <c:v>0.2565000057220459</c:v>
                </c:pt>
                <c:pt idx="2">
                  <c:v>0.2710000673929851</c:v>
                </c:pt>
                <c:pt idx="3">
                  <c:v>0.28559998671213793</c:v>
                </c:pt>
                <c:pt idx="4">
                  <c:v>0.29416660467783595</c:v>
                </c:pt>
                <c:pt idx="5">
                  <c:v>0.30443330605824803</c:v>
                </c:pt>
                <c:pt idx="6">
                  <c:v>0.31603332360585545</c:v>
                </c:pt>
                <c:pt idx="7">
                  <c:v>0.32803328831990575</c:v>
                </c:pt>
                <c:pt idx="8">
                  <c:v>0.34023332595825195</c:v>
                </c:pt>
                <c:pt idx="9">
                  <c:v>0.3510667085647583</c:v>
                </c:pt>
                <c:pt idx="10">
                  <c:v>0.36466666062672948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02040"/>
        <c:axId val="239496160"/>
      </c:scatterChart>
      <c:valAx>
        <c:axId val="23950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6160"/>
        <c:crosses val="autoZero"/>
        <c:crossBetween val="midCat"/>
      </c:valAx>
      <c:valAx>
        <c:axId val="2394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0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31189851268591"/>
                  <c:y val="0.15556211723534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'!$N$110:$N$120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'!$O$110:$O$120</c:f>
              <c:numCache>
                <c:formatCode>General</c:formatCode>
                <c:ptCount val="11"/>
                <c:pt idx="0">
                  <c:v>0.34759998321533203</c:v>
                </c:pt>
                <c:pt idx="1">
                  <c:v>0.34853331247965502</c:v>
                </c:pt>
                <c:pt idx="2">
                  <c:v>0.3648333946863811</c:v>
                </c:pt>
                <c:pt idx="3">
                  <c:v>0.38066665331522631</c:v>
                </c:pt>
                <c:pt idx="4">
                  <c:v>0.39180004596710205</c:v>
                </c:pt>
                <c:pt idx="5">
                  <c:v>0.40426671504974365</c:v>
                </c:pt>
                <c:pt idx="6">
                  <c:v>0.41766667366027832</c:v>
                </c:pt>
                <c:pt idx="7">
                  <c:v>0.43669998645782471</c:v>
                </c:pt>
                <c:pt idx="8">
                  <c:v>0.45510001977284742</c:v>
                </c:pt>
                <c:pt idx="9">
                  <c:v>0.46870005130767822</c:v>
                </c:pt>
                <c:pt idx="10">
                  <c:v>0.48663338025410963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97336"/>
        <c:axId val="239498120"/>
      </c:scatterChart>
      <c:valAx>
        <c:axId val="23949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8120"/>
        <c:crosses val="autoZero"/>
        <c:crossBetween val="midCat"/>
      </c:valAx>
      <c:valAx>
        <c:axId val="23949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9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08967629046368"/>
                  <c:y val="0.21254119276757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'!$N$126:$N$136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'!$O$126:$O$136</c:f>
              <c:numCache>
                <c:formatCode>General</c:formatCode>
                <c:ptCount val="11"/>
                <c:pt idx="0">
                  <c:v>0.412933349609375</c:v>
                </c:pt>
                <c:pt idx="1">
                  <c:v>0.42581663529078173</c:v>
                </c:pt>
                <c:pt idx="2">
                  <c:v>0.45491669575373339</c:v>
                </c:pt>
                <c:pt idx="3">
                  <c:v>0.47011663516362501</c:v>
                </c:pt>
                <c:pt idx="4">
                  <c:v>0.49121663967768359</c:v>
                </c:pt>
                <c:pt idx="5">
                  <c:v>0.51234998305638624</c:v>
                </c:pt>
                <c:pt idx="6">
                  <c:v>0.53055000305175803</c:v>
                </c:pt>
                <c:pt idx="7">
                  <c:v>0.55318327744801832</c:v>
                </c:pt>
                <c:pt idx="8">
                  <c:v>0.57375001907348611</c:v>
                </c:pt>
                <c:pt idx="9">
                  <c:v>0.58966668446858739</c:v>
                </c:pt>
                <c:pt idx="10">
                  <c:v>0.61301672458648704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01648"/>
        <c:axId val="239500864"/>
      </c:scatterChart>
      <c:valAx>
        <c:axId val="23950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00864"/>
        <c:crosses val="autoZero"/>
        <c:crossBetween val="midCat"/>
      </c:valAx>
      <c:valAx>
        <c:axId val="2395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175260</xdr:rowOff>
    </xdr:from>
    <xdr:to>
      <xdr:col>21</xdr:col>
      <xdr:colOff>609600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762000</xdr:colOff>
      <xdr:row>16</xdr:row>
      <xdr:rowOff>45720</xdr:rowOff>
    </xdr:from>
    <xdr:to>
      <xdr:col>21</xdr:col>
      <xdr:colOff>579120</xdr:colOff>
      <xdr:row>31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762000</xdr:colOff>
      <xdr:row>31</xdr:row>
      <xdr:rowOff>76200</xdr:rowOff>
    </xdr:from>
    <xdr:to>
      <xdr:col>21</xdr:col>
      <xdr:colOff>579120</xdr:colOff>
      <xdr:row>46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47</xdr:row>
      <xdr:rowOff>7620</xdr:rowOff>
    </xdr:from>
    <xdr:to>
      <xdr:col>21</xdr:col>
      <xdr:colOff>609600</xdr:colOff>
      <xdr:row>62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15240</xdr:colOff>
      <xdr:row>62</xdr:row>
      <xdr:rowOff>114300</xdr:rowOff>
    </xdr:from>
    <xdr:to>
      <xdr:col>21</xdr:col>
      <xdr:colOff>624840</xdr:colOff>
      <xdr:row>77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784860</xdr:colOff>
      <xdr:row>77</xdr:row>
      <xdr:rowOff>175260</xdr:rowOff>
    </xdr:from>
    <xdr:to>
      <xdr:col>21</xdr:col>
      <xdr:colOff>601980</xdr:colOff>
      <xdr:row>92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784860</xdr:colOff>
      <xdr:row>93</xdr:row>
      <xdr:rowOff>68580</xdr:rowOff>
    </xdr:from>
    <xdr:to>
      <xdr:col>21</xdr:col>
      <xdr:colOff>601980</xdr:colOff>
      <xdr:row>108</xdr:row>
      <xdr:rowOff>68580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109</xdr:row>
      <xdr:rowOff>0</xdr:rowOff>
    </xdr:from>
    <xdr:to>
      <xdr:col>21</xdr:col>
      <xdr:colOff>609600</xdr:colOff>
      <xdr:row>124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7620</xdr:colOff>
      <xdr:row>124</xdr:row>
      <xdr:rowOff>68580</xdr:rowOff>
    </xdr:from>
    <xdr:to>
      <xdr:col>21</xdr:col>
      <xdr:colOff>617220</xdr:colOff>
      <xdr:row>139</xdr:row>
      <xdr:rowOff>68580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2</xdr:row>
      <xdr:rowOff>7620</xdr:rowOff>
    </xdr:from>
    <xdr:to>
      <xdr:col>18</xdr:col>
      <xdr:colOff>617220</xdr:colOff>
      <xdr:row>17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19</xdr:row>
      <xdr:rowOff>30480</xdr:rowOff>
    </xdr:from>
    <xdr:to>
      <xdr:col>21</xdr:col>
      <xdr:colOff>45720</xdr:colOff>
      <xdr:row>34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35</xdr:row>
      <xdr:rowOff>15240</xdr:rowOff>
    </xdr:from>
    <xdr:to>
      <xdr:col>21</xdr:col>
      <xdr:colOff>45720</xdr:colOff>
      <xdr:row>50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51</xdr:row>
      <xdr:rowOff>0</xdr:rowOff>
    </xdr:from>
    <xdr:to>
      <xdr:col>21</xdr:col>
      <xdr:colOff>45720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8"/>
  <sheetViews>
    <sheetView tabSelected="1" topLeftCell="A81" workbookViewId="0">
      <selection activeCell="O94" sqref="O94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40</v>
      </c>
    </row>
    <row r="36" spans="1:12" x14ac:dyDescent="0.3">
      <c r="A36" s="4" t="s">
        <v>41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</row>
    <row r="37" spans="1:12" x14ac:dyDescent="0.3">
      <c r="A37" s="4" t="s">
        <v>42</v>
      </c>
      <c r="B37">
        <v>0</v>
      </c>
      <c r="C37">
        <v>180</v>
      </c>
      <c r="D37">
        <v>360</v>
      </c>
      <c r="E37">
        <v>540</v>
      </c>
      <c r="F37">
        <v>720</v>
      </c>
      <c r="G37">
        <v>900</v>
      </c>
      <c r="H37">
        <v>1080</v>
      </c>
      <c r="I37">
        <v>1260</v>
      </c>
      <c r="J37">
        <v>1440</v>
      </c>
      <c r="K37">
        <v>1620</v>
      </c>
      <c r="L37">
        <v>1800</v>
      </c>
    </row>
    <row r="38" spans="1:12" x14ac:dyDescent="0.3">
      <c r="A38" s="4" t="s">
        <v>43</v>
      </c>
      <c r="B38">
        <v>29.6</v>
      </c>
      <c r="C38">
        <v>30.9</v>
      </c>
      <c r="D38">
        <v>30.3</v>
      </c>
      <c r="E38">
        <v>30.4</v>
      </c>
      <c r="F38">
        <v>30.3</v>
      </c>
      <c r="G38">
        <v>30.2</v>
      </c>
      <c r="H38">
        <v>30.3</v>
      </c>
      <c r="I38">
        <v>30.1</v>
      </c>
      <c r="J38">
        <v>30.2</v>
      </c>
      <c r="K38">
        <v>30.7</v>
      </c>
      <c r="L38">
        <v>30.4</v>
      </c>
    </row>
    <row r="39" spans="1:12" x14ac:dyDescent="0.3">
      <c r="A39" s="4" t="s">
        <v>44</v>
      </c>
      <c r="B39">
        <v>3.9099998772144318E-2</v>
      </c>
      <c r="C39">
        <v>3.8899999111890793E-2</v>
      </c>
      <c r="D39">
        <v>3.880000114440918E-2</v>
      </c>
      <c r="E39">
        <v>3.9000000804662704E-2</v>
      </c>
      <c r="F39">
        <v>3.8899999111890793E-2</v>
      </c>
      <c r="G39">
        <v>3.8899999111890793E-2</v>
      </c>
      <c r="H39">
        <v>3.9099998772144318E-2</v>
      </c>
      <c r="I39">
        <v>3.8699999451637268E-2</v>
      </c>
      <c r="J39">
        <v>3.880000114440918E-2</v>
      </c>
      <c r="K39">
        <v>3.9000000804662704E-2</v>
      </c>
      <c r="L39">
        <v>3.880000114440918E-2</v>
      </c>
    </row>
    <row r="40" spans="1:12" x14ac:dyDescent="0.3">
      <c r="A40" s="4" t="s">
        <v>45</v>
      </c>
      <c r="B40">
        <v>0.3075999915599823</v>
      </c>
      <c r="C40">
        <v>0.30660000443458557</v>
      </c>
      <c r="D40">
        <v>0.30559998750686646</v>
      </c>
      <c r="E40">
        <v>0.3043999969959259</v>
      </c>
      <c r="F40">
        <v>0.30349999666213989</v>
      </c>
      <c r="G40">
        <v>0.30230000615119934</v>
      </c>
      <c r="H40">
        <v>0.30140000581741333</v>
      </c>
      <c r="I40">
        <v>0.30059999227523804</v>
      </c>
      <c r="J40">
        <v>0.30050000548362732</v>
      </c>
      <c r="K40">
        <v>0.29929998517036438</v>
      </c>
      <c r="L40">
        <v>0.29820001125335693</v>
      </c>
    </row>
    <row r="41" spans="1:12" x14ac:dyDescent="0.3">
      <c r="A41" s="4" t="s">
        <v>46</v>
      </c>
      <c r="B41">
        <v>0.61680001020431519</v>
      </c>
      <c r="C41">
        <v>0.61540001630783081</v>
      </c>
      <c r="D41">
        <v>0.61510002613067627</v>
      </c>
      <c r="E41">
        <v>0.61390000581741333</v>
      </c>
      <c r="F41">
        <v>0.61349999904632568</v>
      </c>
      <c r="G41">
        <v>0.61159998178482056</v>
      </c>
      <c r="H41">
        <v>0.61030000448226929</v>
      </c>
      <c r="I41">
        <v>0.60900002717971802</v>
      </c>
      <c r="J41">
        <v>0.60879999399185181</v>
      </c>
      <c r="K41">
        <v>0.60680001974105835</v>
      </c>
      <c r="L41">
        <v>0.60579997301101685</v>
      </c>
    </row>
    <row r="42" spans="1:12" x14ac:dyDescent="0.3">
      <c r="A42" s="4" t="s">
        <v>47</v>
      </c>
      <c r="B42">
        <v>0.94609999656677246</v>
      </c>
      <c r="C42">
        <v>0.94700002670288086</v>
      </c>
      <c r="D42">
        <v>0.94599997997283936</v>
      </c>
      <c r="E42">
        <v>0.94319999217987061</v>
      </c>
      <c r="F42">
        <v>0.94330000877380371</v>
      </c>
      <c r="G42">
        <v>0.9408000111579895</v>
      </c>
      <c r="H42">
        <v>0.93910002708435059</v>
      </c>
      <c r="I42">
        <v>0.93779999017715454</v>
      </c>
      <c r="J42">
        <v>0.93790000677108765</v>
      </c>
      <c r="K42">
        <v>0.93629997968673706</v>
      </c>
      <c r="L42">
        <v>0.93500000238418579</v>
      </c>
    </row>
    <row r="43" spans="1:12" x14ac:dyDescent="0.3">
      <c r="A43" s="4" t="s">
        <v>48</v>
      </c>
      <c r="B43">
        <v>1.2388999462127686</v>
      </c>
      <c r="C43">
        <v>1.2395000457763672</v>
      </c>
      <c r="D43">
        <v>1.2379000186920166</v>
      </c>
      <c r="E43">
        <v>1.2369999885559082</v>
      </c>
      <c r="F43">
        <v>1.2357000112533569</v>
      </c>
      <c r="G43">
        <v>1.2340999841690063</v>
      </c>
      <c r="H43">
        <v>1.2323000431060791</v>
      </c>
      <c r="I43">
        <v>1.2314000129699707</v>
      </c>
      <c r="J43">
        <v>1.2305999994277954</v>
      </c>
      <c r="K43">
        <v>1.2273999452590942</v>
      </c>
      <c r="L43">
        <v>1.2252000570297241</v>
      </c>
    </row>
    <row r="44" spans="1:12" x14ac:dyDescent="0.3">
      <c r="A44" s="4" t="s">
        <v>49</v>
      </c>
      <c r="B44">
        <v>1.4251999855041504</v>
      </c>
      <c r="C44">
        <v>1.4249000549316406</v>
      </c>
      <c r="D44">
        <v>1.42330002784729</v>
      </c>
      <c r="E44">
        <v>1.4227999448776245</v>
      </c>
      <c r="F44">
        <v>1.4212000370025635</v>
      </c>
      <c r="G44">
        <v>1.4196000099182129</v>
      </c>
      <c r="H44">
        <v>1.4183000326156616</v>
      </c>
      <c r="I44">
        <v>1.4170000553131104</v>
      </c>
      <c r="J44">
        <v>1.4147000312805176</v>
      </c>
      <c r="K44">
        <v>1.4133000373840332</v>
      </c>
      <c r="L44">
        <v>1.4120999574661255</v>
      </c>
    </row>
    <row r="45" spans="1:12" x14ac:dyDescent="0.3">
      <c r="A45" s="4" t="s">
        <v>50</v>
      </c>
      <c r="B45">
        <v>3.9200000464916229E-2</v>
      </c>
      <c r="C45">
        <v>3.9500001817941666E-2</v>
      </c>
      <c r="D45">
        <v>3.9400000125169754E-2</v>
      </c>
      <c r="E45">
        <v>3.970000147819519E-2</v>
      </c>
      <c r="F45">
        <v>3.970000147819519E-2</v>
      </c>
      <c r="G45">
        <v>3.970000147819519E-2</v>
      </c>
      <c r="H45">
        <v>3.970000147819519E-2</v>
      </c>
      <c r="I45">
        <v>3.9799999445676804E-2</v>
      </c>
      <c r="J45">
        <v>3.9900001138448715E-2</v>
      </c>
      <c r="K45">
        <v>3.9799999445676804E-2</v>
      </c>
      <c r="L45">
        <v>3.9900001138448715E-2</v>
      </c>
    </row>
    <row r="46" spans="1:12" x14ac:dyDescent="0.3">
      <c r="A46" s="4" t="s">
        <v>51</v>
      </c>
      <c r="B46">
        <v>0.31610000133514404</v>
      </c>
      <c r="C46">
        <v>0.31529998779296875</v>
      </c>
      <c r="D46">
        <v>0.31430000066757202</v>
      </c>
      <c r="E46">
        <v>0.31340000033378601</v>
      </c>
      <c r="F46">
        <v>0.31279999017715454</v>
      </c>
      <c r="G46">
        <v>0.31159999966621399</v>
      </c>
      <c r="H46">
        <v>0.31060001254081726</v>
      </c>
      <c r="I46">
        <v>0.30989998579025269</v>
      </c>
      <c r="J46">
        <v>0.30910000205039978</v>
      </c>
      <c r="K46">
        <v>0.30790001153945923</v>
      </c>
      <c r="L46">
        <v>0.30689999461174011</v>
      </c>
    </row>
    <row r="47" spans="1:12" x14ac:dyDescent="0.3">
      <c r="A47" s="4" t="s">
        <v>52</v>
      </c>
      <c r="B47">
        <v>0.62360000610351563</v>
      </c>
      <c r="C47">
        <v>0.62300002574920654</v>
      </c>
      <c r="D47">
        <v>0.62279999256134033</v>
      </c>
      <c r="E47">
        <v>0.62129998207092285</v>
      </c>
      <c r="F47">
        <v>0.62019997835159302</v>
      </c>
      <c r="G47">
        <v>0.61919999122619629</v>
      </c>
      <c r="H47">
        <v>0.61750000715255737</v>
      </c>
      <c r="I47">
        <v>0.61690002679824829</v>
      </c>
      <c r="J47">
        <v>0.61659997701644897</v>
      </c>
      <c r="K47">
        <v>0.61529999971389771</v>
      </c>
      <c r="L47">
        <v>0.61400002241134644</v>
      </c>
    </row>
    <row r="48" spans="1:12" x14ac:dyDescent="0.3">
      <c r="A48" s="4" t="s">
        <v>53</v>
      </c>
      <c r="B48">
        <v>0.93550002574920654</v>
      </c>
      <c r="C48">
        <v>0.93500000238418579</v>
      </c>
      <c r="D48">
        <v>0.93500000238418579</v>
      </c>
      <c r="E48">
        <v>0.93320000171661377</v>
      </c>
      <c r="F48">
        <v>0.93019998073577881</v>
      </c>
      <c r="G48">
        <v>0.92940002679824829</v>
      </c>
      <c r="H48">
        <v>0.92629998922348022</v>
      </c>
      <c r="I48">
        <v>0.92619997262954712</v>
      </c>
      <c r="J48">
        <v>0.92680001258850098</v>
      </c>
      <c r="K48">
        <v>0.9244999885559082</v>
      </c>
      <c r="L48">
        <v>0.9243999719619751</v>
      </c>
    </row>
    <row r="49" spans="1:12" x14ac:dyDescent="0.3">
      <c r="A49" s="4" t="s">
        <v>54</v>
      </c>
      <c r="B49">
        <v>1.260200023651123</v>
      </c>
      <c r="C49">
        <v>1.2594000101089478</v>
      </c>
      <c r="D49">
        <v>1.2580000162124634</v>
      </c>
      <c r="E49">
        <v>1.2573000192642212</v>
      </c>
      <c r="F49">
        <v>1.2555999755859375</v>
      </c>
      <c r="G49">
        <v>1.2569999694824219</v>
      </c>
      <c r="H49">
        <v>1.2546999454498291</v>
      </c>
      <c r="I49">
        <v>1.2526999711990356</v>
      </c>
      <c r="J49">
        <v>1.2539999485015869</v>
      </c>
      <c r="K49">
        <v>1.2529000043869019</v>
      </c>
      <c r="L49">
        <v>1.2510000467300415</v>
      </c>
    </row>
    <row r="50" spans="1:12" x14ac:dyDescent="0.3">
      <c r="A50" s="4" t="s">
        <v>55</v>
      </c>
      <c r="B50">
        <v>1.4416999816894531</v>
      </c>
      <c r="C50">
        <v>1.4472999572753906</v>
      </c>
      <c r="D50">
        <v>1.4473999738693237</v>
      </c>
      <c r="E50">
        <v>1.4476000070571899</v>
      </c>
      <c r="F50">
        <v>1.4465999603271484</v>
      </c>
      <c r="G50">
        <v>1.445099949836731</v>
      </c>
      <c r="H50">
        <v>1.4471999406814575</v>
      </c>
      <c r="I50">
        <v>1.4455000162124634</v>
      </c>
      <c r="J50">
        <v>1.4424999952316284</v>
      </c>
      <c r="K50">
        <v>1.441100001335144</v>
      </c>
      <c r="L50">
        <v>1.4401999711990356</v>
      </c>
    </row>
    <row r="51" spans="1:12" x14ac:dyDescent="0.3">
      <c r="A51" s="4" t="s">
        <v>56</v>
      </c>
      <c r="B51">
        <v>1.079800009727478</v>
      </c>
      <c r="C51">
        <v>1.0989999771118164</v>
      </c>
      <c r="D51">
        <v>1.0845999717712402</v>
      </c>
      <c r="E51">
        <v>1.0889999866485596</v>
      </c>
      <c r="F51">
        <v>1.0934000015258789</v>
      </c>
      <c r="G51">
        <v>1.1023999452590942</v>
      </c>
      <c r="H51">
        <v>1.1130000352859497</v>
      </c>
      <c r="I51">
        <v>1.1239000558853149</v>
      </c>
      <c r="J51">
        <v>1.1341999769210815</v>
      </c>
      <c r="K51">
        <v>1.1425000429153442</v>
      </c>
      <c r="L51">
        <v>1.1518000364303589</v>
      </c>
    </row>
    <row r="52" spans="1:12" x14ac:dyDescent="0.3">
      <c r="A52" s="4" t="s">
        <v>57</v>
      </c>
      <c r="B52">
        <v>1.3329000473022461</v>
      </c>
      <c r="C52">
        <v>1.3445999622344971</v>
      </c>
      <c r="D52">
        <v>1.3581999540328979</v>
      </c>
      <c r="E52">
        <v>1.382099986076355</v>
      </c>
      <c r="F52">
        <v>1.3935999870300293</v>
      </c>
      <c r="G52">
        <v>1.4079999923706055</v>
      </c>
      <c r="H52">
        <v>1.4280999898910522</v>
      </c>
      <c r="I52">
        <v>1.4378999471664429</v>
      </c>
      <c r="J52">
        <v>1.4476000070571899</v>
      </c>
      <c r="K52">
        <v>1.4594000577926636</v>
      </c>
      <c r="L52">
        <v>1.4731999635696411</v>
      </c>
    </row>
    <row r="53" spans="1:12" x14ac:dyDescent="0.3">
      <c r="A53" s="4" t="s">
        <v>58</v>
      </c>
      <c r="B53">
        <v>1.7233999967575073</v>
      </c>
      <c r="C53">
        <v>1.7346999645233154</v>
      </c>
      <c r="D53">
        <v>1.752500057220459</v>
      </c>
      <c r="E53">
        <v>1.7712999582290649</v>
      </c>
      <c r="F53">
        <v>1.7906999588012695</v>
      </c>
      <c r="G53">
        <v>1.8076000213623047</v>
      </c>
      <c r="H53">
        <v>1.8243999481201172</v>
      </c>
      <c r="I53">
        <v>1.8388999700546265</v>
      </c>
      <c r="J53">
        <v>1.8526999950408936</v>
      </c>
      <c r="K53">
        <v>1.8640999794006348</v>
      </c>
      <c r="L53">
        <v>1.8781000375747681</v>
      </c>
    </row>
    <row r="54" spans="1:12" x14ac:dyDescent="0.3">
      <c r="A54" s="4" t="s">
        <v>59</v>
      </c>
      <c r="B54">
        <v>1.659000039100647</v>
      </c>
      <c r="C54">
        <v>1.6694999933242798</v>
      </c>
      <c r="D54">
        <v>1.691100001335144</v>
      </c>
      <c r="E54">
        <v>1.7070000171661377</v>
      </c>
      <c r="F54">
        <v>1.7261999845504761</v>
      </c>
      <c r="G54">
        <v>1.742400050163269</v>
      </c>
      <c r="H54">
        <v>1.7660000324249268</v>
      </c>
      <c r="I54">
        <v>1.7800999879837036</v>
      </c>
      <c r="J54">
        <v>1.7976000308990479</v>
      </c>
      <c r="K54">
        <v>1.8143999576568604</v>
      </c>
      <c r="L54">
        <v>1.830299973487854</v>
      </c>
    </row>
    <row r="55" spans="1:12" x14ac:dyDescent="0.3">
      <c r="A55" s="4" t="s">
        <v>60</v>
      </c>
      <c r="B55">
        <v>1.6169999837875366</v>
      </c>
      <c r="C55">
        <v>1.6325000524520874</v>
      </c>
      <c r="D55">
        <v>1.6461999416351318</v>
      </c>
      <c r="E55">
        <v>1.6625000238418579</v>
      </c>
      <c r="F55">
        <v>1.6757999658584595</v>
      </c>
      <c r="G55">
        <v>1.6912000179290771</v>
      </c>
      <c r="H55">
        <v>1.707800030708313</v>
      </c>
      <c r="I55">
        <v>1.7214000225067139</v>
      </c>
      <c r="J55">
        <v>1.7332999706268311</v>
      </c>
      <c r="K55">
        <v>1.7460000514984131</v>
      </c>
      <c r="L55">
        <v>1.760699987411499</v>
      </c>
    </row>
    <row r="56" spans="1:12" x14ac:dyDescent="0.3">
      <c r="A56" s="4" t="s">
        <v>61</v>
      </c>
      <c r="B56">
        <v>1.6746000051498413</v>
      </c>
      <c r="C56">
        <v>1.6878999471664429</v>
      </c>
      <c r="D56">
        <v>1.7039999961853027</v>
      </c>
      <c r="E56">
        <v>1.7242000102996826</v>
      </c>
      <c r="F56">
        <v>1.747499942779541</v>
      </c>
      <c r="G56">
        <v>1.7697999477386475</v>
      </c>
      <c r="H56">
        <v>1.7924000024795532</v>
      </c>
      <c r="I56">
        <v>1.8104000091552734</v>
      </c>
      <c r="J56">
        <v>1.8295999765396118</v>
      </c>
      <c r="K56">
        <v>1.8429000377655029</v>
      </c>
      <c r="L56">
        <v>1.8601000308990479</v>
      </c>
    </row>
    <row r="57" spans="1:12" x14ac:dyDescent="0.3">
      <c r="A57" s="4" t="s">
        <v>62</v>
      </c>
      <c r="B57">
        <v>1.5060000419616699</v>
      </c>
      <c r="C57">
        <v>1.5120999813079834</v>
      </c>
      <c r="D57">
        <v>1.5348000526428223</v>
      </c>
      <c r="E57">
        <v>1.5664999485015869</v>
      </c>
      <c r="F57">
        <v>1.5983999967575073</v>
      </c>
      <c r="G57">
        <v>1.6378999948501587</v>
      </c>
      <c r="H57">
        <v>1.6756000518798828</v>
      </c>
      <c r="I57">
        <v>1.7015000581741333</v>
      </c>
      <c r="J57">
        <v>1.728600025177002</v>
      </c>
      <c r="K57">
        <v>1.7538000345230103</v>
      </c>
      <c r="L57">
        <v>1.7760000228881836</v>
      </c>
    </row>
    <row r="58" spans="1:12" x14ac:dyDescent="0.3">
      <c r="A58" s="4" t="s">
        <v>63</v>
      </c>
      <c r="B58">
        <v>1.8265000581741333</v>
      </c>
      <c r="C58">
        <v>1.8459000587463379</v>
      </c>
      <c r="D58">
        <v>1.861799955368042</v>
      </c>
      <c r="E58">
        <v>1.892300009727478</v>
      </c>
      <c r="F58">
        <v>1.9101999998092651</v>
      </c>
      <c r="G58">
        <v>1.9365999698638916</v>
      </c>
      <c r="H58">
        <v>1.9643000364303589</v>
      </c>
      <c r="I58">
        <v>1.9865000247955322</v>
      </c>
      <c r="J58">
        <v>2.0107998847961426</v>
      </c>
      <c r="K58">
        <v>2.0334999561309814</v>
      </c>
      <c r="L58">
        <v>2.0532000064849854</v>
      </c>
    </row>
    <row r="59" spans="1:12" x14ac:dyDescent="0.3">
      <c r="A59" s="4" t="s">
        <v>64</v>
      </c>
      <c r="B59">
        <v>1.3961999416351318</v>
      </c>
      <c r="C59">
        <v>1.4328999519348145</v>
      </c>
      <c r="D59">
        <v>1.4661999940872192</v>
      </c>
      <c r="E59">
        <v>1.4894000291824341</v>
      </c>
      <c r="F59">
        <v>1.5206999778747559</v>
      </c>
      <c r="G59">
        <v>1.5499000549316406</v>
      </c>
      <c r="H59">
        <v>1.5796999931335449</v>
      </c>
      <c r="I59">
        <v>1.6045999526977539</v>
      </c>
      <c r="J59">
        <v>1.6308000087738037</v>
      </c>
      <c r="K59">
        <v>1.6520999670028687</v>
      </c>
      <c r="L59">
        <v>1.6770000457763672</v>
      </c>
    </row>
    <row r="60" spans="1:12" x14ac:dyDescent="0.3">
      <c r="A60" s="4" t="s">
        <v>65</v>
      </c>
      <c r="B60">
        <v>1.6570999622344971</v>
      </c>
      <c r="C60">
        <v>1.676300048828125</v>
      </c>
      <c r="D60">
        <v>1.7151000499725342</v>
      </c>
      <c r="E60">
        <v>1.7533999681472778</v>
      </c>
      <c r="F60">
        <v>1.7969000339508057</v>
      </c>
      <c r="G60">
        <v>1.8359999656677246</v>
      </c>
      <c r="H60">
        <v>1.8700000047683716</v>
      </c>
      <c r="I60">
        <v>1.9038000106811523</v>
      </c>
      <c r="J60">
        <v>1.9315999746322632</v>
      </c>
      <c r="K60">
        <v>1.9530999660491943</v>
      </c>
      <c r="L60">
        <v>1.9750000238418579</v>
      </c>
    </row>
    <row r="61" spans="1:12" x14ac:dyDescent="0.3">
      <c r="A61" s="4" t="s">
        <v>66</v>
      </c>
      <c r="B61">
        <v>1.4394999742507935</v>
      </c>
      <c r="C61">
        <v>1.4628000259399414</v>
      </c>
      <c r="D61">
        <v>1.499500036239624</v>
      </c>
      <c r="E61">
        <v>1.5311000347137451</v>
      </c>
      <c r="F61">
        <v>1.5706000328063965</v>
      </c>
      <c r="G61">
        <v>1.6081000566482544</v>
      </c>
      <c r="H61">
        <v>1.6430000066757202</v>
      </c>
      <c r="I61">
        <v>1.6708999872207642</v>
      </c>
      <c r="J61">
        <v>1.6952999830245972</v>
      </c>
      <c r="K61">
        <v>1.7156000137329102</v>
      </c>
      <c r="L61">
        <v>1.7318999767303467</v>
      </c>
    </row>
    <row r="62" spans="1:12" x14ac:dyDescent="0.3">
      <c r="A62" s="4" t="s">
        <v>67</v>
      </c>
      <c r="B62">
        <v>1.9515999555587769</v>
      </c>
      <c r="C62">
        <v>1.9763000011444092</v>
      </c>
      <c r="D62">
        <v>2.021399974822998</v>
      </c>
      <c r="E62">
        <v>2.0541999340057373</v>
      </c>
      <c r="F62">
        <v>2.0852999687194824</v>
      </c>
      <c r="G62">
        <v>2.1136999130249023</v>
      </c>
      <c r="H62">
        <v>2.1396999359130859</v>
      </c>
      <c r="I62">
        <v>2.1616001129150391</v>
      </c>
      <c r="J62">
        <v>2.1742000579833984</v>
      </c>
      <c r="K62">
        <v>2.1802000999450684</v>
      </c>
      <c r="L62">
        <v>2.1942000389099121</v>
      </c>
    </row>
    <row r="63" spans="1:12" x14ac:dyDescent="0.3">
      <c r="A63" s="4" t="s">
        <v>68</v>
      </c>
      <c r="B63">
        <v>1.8798999786376953</v>
      </c>
      <c r="C63">
        <v>1.8894000053405762</v>
      </c>
      <c r="D63">
        <v>1.9609999656677246</v>
      </c>
      <c r="E63">
        <v>2.0227000713348389</v>
      </c>
      <c r="F63">
        <v>2.0829999446868896</v>
      </c>
      <c r="G63">
        <v>2.1273000240325928</v>
      </c>
      <c r="H63">
        <v>2.1654000282287598</v>
      </c>
      <c r="I63">
        <v>2.2002999782562256</v>
      </c>
      <c r="J63">
        <v>2.2251999378204346</v>
      </c>
      <c r="K63">
        <v>2.2428998947143555</v>
      </c>
      <c r="L63">
        <v>2.2599000930786133</v>
      </c>
    </row>
    <row r="64" spans="1:12" x14ac:dyDescent="0.3">
      <c r="A64" s="4" t="s">
        <v>69</v>
      </c>
      <c r="B64">
        <v>2.2795999050140381</v>
      </c>
      <c r="C64">
        <v>2.3222000598907471</v>
      </c>
      <c r="D64">
        <v>2.3552000522613525</v>
      </c>
      <c r="E64">
        <v>2.3766999244689941</v>
      </c>
      <c r="F64">
        <v>2.3933000564575195</v>
      </c>
      <c r="G64">
        <v>2.4196000099182129</v>
      </c>
      <c r="H64">
        <v>2.4444999694824219</v>
      </c>
      <c r="I64">
        <v>2.4598000049591064</v>
      </c>
      <c r="J64">
        <v>2.4774999618530273</v>
      </c>
      <c r="K64">
        <v>2.4904999732971191</v>
      </c>
      <c r="L64">
        <v>2.5257999897003174</v>
      </c>
    </row>
    <row r="65" spans="1:12" x14ac:dyDescent="0.3">
      <c r="A65" s="4" t="s">
        <v>70</v>
      </c>
      <c r="B65">
        <v>2.4384000301361084</v>
      </c>
      <c r="C65">
        <v>2.4814999103546143</v>
      </c>
      <c r="D65">
        <v>2.5278999805450439</v>
      </c>
      <c r="E65">
        <v>2.5811998844146729</v>
      </c>
      <c r="F65">
        <v>2.6194999217987061</v>
      </c>
      <c r="G65">
        <v>2.6684999465942383</v>
      </c>
      <c r="H65">
        <v>2.7035999298095703</v>
      </c>
      <c r="I65">
        <v>2.752500057220459</v>
      </c>
      <c r="J65">
        <v>2.7781999111175537</v>
      </c>
      <c r="K65">
        <v>2.8094000816345215</v>
      </c>
      <c r="L65">
        <v>2.8466999530792236</v>
      </c>
    </row>
    <row r="66" spans="1:12" x14ac:dyDescent="0.3">
      <c r="A66" s="4" t="s">
        <v>71</v>
      </c>
      <c r="B66">
        <v>2.1944000720977783</v>
      </c>
      <c r="C66">
        <v>2.2325999736785889</v>
      </c>
      <c r="D66">
        <v>2.2750000953674316</v>
      </c>
      <c r="E66">
        <v>2.3215999603271484</v>
      </c>
      <c r="F66">
        <v>2.3677000999450684</v>
      </c>
      <c r="G66">
        <v>2.4082999229431152</v>
      </c>
      <c r="H66">
        <v>2.4609000682830811</v>
      </c>
      <c r="I66">
        <v>2.5155000686645508</v>
      </c>
      <c r="J66">
        <v>2.5559000968933105</v>
      </c>
      <c r="K66">
        <v>2.5959000587463379</v>
      </c>
      <c r="L66">
        <v>2.6535000801086426</v>
      </c>
    </row>
    <row r="67" spans="1:12" x14ac:dyDescent="0.3">
      <c r="A67" s="4" t="s">
        <v>72</v>
      </c>
      <c r="B67">
        <v>2.2651000022888184</v>
      </c>
      <c r="C67">
        <v>2.3143000602722168</v>
      </c>
      <c r="D67">
        <v>2.3682000637054443</v>
      </c>
      <c r="E67">
        <v>2.4086000919342041</v>
      </c>
      <c r="F67">
        <v>2.4493000507354736</v>
      </c>
      <c r="G67">
        <v>2.4886000156402588</v>
      </c>
      <c r="H67">
        <v>2.5366001129150391</v>
      </c>
      <c r="I67">
        <v>2.5906000137329102</v>
      </c>
      <c r="J67">
        <v>2.625</v>
      </c>
      <c r="K67">
        <v>2.6712000370025635</v>
      </c>
      <c r="L67">
        <v>2.7177999019622803</v>
      </c>
    </row>
    <row r="68" spans="1:12" x14ac:dyDescent="0.3">
      <c r="A68" s="4" t="s">
        <v>73</v>
      </c>
      <c r="B68">
        <v>2.5053999423980713</v>
      </c>
      <c r="C68">
        <v>2.5353999137878418</v>
      </c>
      <c r="D68">
        <v>2.5799000263214111</v>
      </c>
      <c r="E68">
        <v>2.6008999347686768</v>
      </c>
      <c r="F68">
        <v>2.6394999027252197</v>
      </c>
      <c r="G68">
        <v>2.6710000038146973</v>
      </c>
      <c r="H68">
        <v>2.7060999870300293</v>
      </c>
      <c r="I68">
        <v>2.7402000427246094</v>
      </c>
      <c r="J68">
        <v>2.7697999477386475</v>
      </c>
      <c r="K68">
        <v>2.7801001071929932</v>
      </c>
      <c r="L68">
        <v>2.8069999217987061</v>
      </c>
    </row>
    <row r="69" spans="1:12" x14ac:dyDescent="0.3">
      <c r="A69" s="4" t="s">
        <v>74</v>
      </c>
      <c r="B69">
        <v>2.2815999984741211</v>
      </c>
      <c r="C69">
        <v>2.3283998966217041</v>
      </c>
      <c r="D69">
        <v>2.3766999244689941</v>
      </c>
      <c r="E69">
        <v>2.404900074005127</v>
      </c>
      <c r="F69">
        <v>2.4412999153137207</v>
      </c>
      <c r="G69">
        <v>2.4721999168395996</v>
      </c>
      <c r="H69">
        <v>2.5044999122619629</v>
      </c>
      <c r="I69">
        <v>2.5374000072479248</v>
      </c>
      <c r="J69">
        <v>2.5664999485015869</v>
      </c>
      <c r="K69">
        <v>2.5873000621795654</v>
      </c>
      <c r="L69">
        <v>2.6235001087188721</v>
      </c>
    </row>
    <row r="70" spans="1:12" x14ac:dyDescent="0.3">
      <c r="A70" s="4" t="s">
        <v>75</v>
      </c>
      <c r="B70">
        <v>3.0687999725341797</v>
      </c>
      <c r="C70">
        <v>3.1015000343322754</v>
      </c>
      <c r="D70">
        <v>3.17330002784729</v>
      </c>
      <c r="E70">
        <v>3.2125000953674316</v>
      </c>
      <c r="F70">
        <v>3.2664000988006592</v>
      </c>
      <c r="G70">
        <v>3.3206000328063965</v>
      </c>
      <c r="H70">
        <v>3.355600118637085</v>
      </c>
      <c r="I70">
        <v>3.4068000316619873</v>
      </c>
      <c r="J70">
        <v>3.4574999809265137</v>
      </c>
      <c r="K70">
        <v>3.4932999610900879</v>
      </c>
      <c r="L70">
        <v>3.5583000183105469</v>
      </c>
    </row>
    <row r="71" spans="1:12" x14ac:dyDescent="0.3">
      <c r="A71" s="4" t="s">
        <v>76</v>
      </c>
      <c r="B71">
        <v>2.8454999923706055</v>
      </c>
      <c r="C71">
        <v>2.8826999664306641</v>
      </c>
      <c r="D71">
        <v>2.9505000114440918</v>
      </c>
      <c r="E71">
        <v>2.9986999034881592</v>
      </c>
      <c r="F71">
        <v>3.0585999488830566</v>
      </c>
      <c r="G71">
        <v>3.0959999561309814</v>
      </c>
      <c r="H71">
        <v>3.1252000331878662</v>
      </c>
      <c r="I71">
        <v>3.1809000968933105</v>
      </c>
      <c r="J71">
        <v>3.1933999061584473</v>
      </c>
      <c r="K71">
        <v>3.1949000358581543</v>
      </c>
      <c r="L71">
        <v>3.2553000450134277</v>
      </c>
    </row>
    <row r="72" spans="1:12" x14ac:dyDescent="0.3">
      <c r="A72" s="4" t="s">
        <v>77</v>
      </c>
      <c r="B72">
        <v>2.3157000541687012</v>
      </c>
      <c r="C72">
        <v>2.3364999294281006</v>
      </c>
      <c r="D72">
        <v>2.3698999881744385</v>
      </c>
      <c r="E72">
        <v>2.3705999851226807</v>
      </c>
      <c r="F72">
        <v>2.404400110244751</v>
      </c>
      <c r="G72">
        <v>2.4367001056671143</v>
      </c>
      <c r="H72">
        <v>2.4656999111175537</v>
      </c>
      <c r="I72">
        <v>2.4941999912261963</v>
      </c>
      <c r="J72">
        <v>2.5141000747680664</v>
      </c>
      <c r="K72">
        <v>2.5232000350952148</v>
      </c>
      <c r="L72">
        <v>2.5494000911712646</v>
      </c>
    </row>
    <row r="73" spans="1:12" x14ac:dyDescent="0.3">
      <c r="A73" s="4" t="s">
        <v>78</v>
      </c>
      <c r="B73">
        <v>3.1684999465942383</v>
      </c>
      <c r="C73">
        <v>3.2395000457763672</v>
      </c>
      <c r="D73">
        <v>3.3203001022338867</v>
      </c>
      <c r="E73">
        <v>3.3529000282287598</v>
      </c>
      <c r="F73">
        <v>3.421299934387207</v>
      </c>
      <c r="G73">
        <v>3.4368999004364014</v>
      </c>
      <c r="H73">
        <v>3.5320999622344971</v>
      </c>
      <c r="I73">
        <v>3.5943999290466309</v>
      </c>
      <c r="J73">
        <v>3.687000036239624</v>
      </c>
      <c r="K73">
        <v>3.6217999458312988</v>
      </c>
      <c r="L73">
        <v>3.6749000549316406</v>
      </c>
    </row>
    <row r="74" spans="1:12" x14ac:dyDescent="0.3">
      <c r="A74" s="4" t="s">
        <v>79</v>
      </c>
      <c r="B74">
        <v>2.4769001007080078</v>
      </c>
      <c r="C74">
        <v>2.5065999031066895</v>
      </c>
      <c r="D74">
        <v>2.5717999935150146</v>
      </c>
      <c r="E74">
        <v>2.6294000148773193</v>
      </c>
      <c r="F74">
        <v>2.6874001026153564</v>
      </c>
      <c r="G74">
        <v>2.7379000186920166</v>
      </c>
      <c r="H74">
        <v>2.7681999206542969</v>
      </c>
      <c r="I74">
        <v>2.7990000247955322</v>
      </c>
      <c r="J74">
        <v>2.8403000831604004</v>
      </c>
      <c r="K74">
        <v>2.8392999172210693</v>
      </c>
      <c r="L74">
        <v>2.8657000064849854</v>
      </c>
    </row>
    <row r="75" spans="1:12" x14ac:dyDescent="0.3">
      <c r="A75" s="4" t="s">
        <v>80</v>
      </c>
      <c r="B75">
        <v>1.6706000566482544</v>
      </c>
      <c r="C75">
        <v>1.6849000453948975</v>
      </c>
      <c r="D75">
        <v>1.6920000314712524</v>
      </c>
      <c r="E75">
        <v>1.7017999887466431</v>
      </c>
      <c r="F75">
        <v>1.708899974822998</v>
      </c>
      <c r="G75">
        <v>1.7163000106811523</v>
      </c>
      <c r="H75">
        <v>1.7273999452590942</v>
      </c>
      <c r="I75">
        <v>1.7378000020980835</v>
      </c>
      <c r="J75">
        <v>1.7487000226974487</v>
      </c>
      <c r="K75">
        <v>1.7585999965667725</v>
      </c>
      <c r="L75">
        <v>1.7712999582290649</v>
      </c>
    </row>
    <row r="76" spans="1:12" x14ac:dyDescent="0.3">
      <c r="A76" s="4" t="s">
        <v>81</v>
      </c>
      <c r="B76">
        <v>1.6378999948501587</v>
      </c>
      <c r="C76">
        <v>1.6497999429702759</v>
      </c>
      <c r="D76">
        <v>1.6588000059127808</v>
      </c>
      <c r="E76">
        <v>1.6650999784469604</v>
      </c>
      <c r="F76">
        <v>1.6706999540328979</v>
      </c>
      <c r="G76">
        <v>1.6756000518798828</v>
      </c>
      <c r="H76">
        <v>1.6812000274658203</v>
      </c>
      <c r="I76">
        <v>1.6902999877929687</v>
      </c>
      <c r="J76">
        <v>1.6974999904632568</v>
      </c>
      <c r="K76">
        <v>1.7056000232696533</v>
      </c>
      <c r="L76">
        <v>1.714900016784668</v>
      </c>
    </row>
    <row r="77" spans="1:12" x14ac:dyDescent="0.3">
      <c r="A77" s="4" t="s">
        <v>82</v>
      </c>
      <c r="B77">
        <v>2.0392999649047852</v>
      </c>
      <c r="C77">
        <v>2.0466001033782959</v>
      </c>
      <c r="D77">
        <v>2.0599000453948975</v>
      </c>
      <c r="E77">
        <v>2.0755000114440918</v>
      </c>
      <c r="F77">
        <v>2.0894999504089355</v>
      </c>
      <c r="G77">
        <v>2.1041998863220215</v>
      </c>
      <c r="H77">
        <v>2.1215000152587891</v>
      </c>
      <c r="I77">
        <v>2.1377999782562256</v>
      </c>
      <c r="J77">
        <v>2.1503000259399414</v>
      </c>
      <c r="K77">
        <v>2.165600061416626</v>
      </c>
      <c r="L77">
        <v>2.1823999881744385</v>
      </c>
    </row>
    <row r="78" spans="1:12" x14ac:dyDescent="0.3">
      <c r="A78" s="4" t="s">
        <v>83</v>
      </c>
      <c r="B78">
        <v>1.9710999727249146</v>
      </c>
      <c r="C78">
        <v>1.982200026512146</v>
      </c>
      <c r="D78">
        <v>1.9989000558853149</v>
      </c>
      <c r="E78">
        <v>2.0123000144958496</v>
      </c>
      <c r="F78">
        <v>2.0280001163482666</v>
      </c>
      <c r="G78">
        <v>2.0459001064300537</v>
      </c>
      <c r="H78">
        <v>2.0604000091552734</v>
      </c>
      <c r="I78">
        <v>2.0857000350952148</v>
      </c>
      <c r="J78">
        <v>2.1066000461578369</v>
      </c>
      <c r="K78">
        <v>2.1242001056671143</v>
      </c>
      <c r="L78">
        <v>2.1470000743865967</v>
      </c>
    </row>
    <row r="79" spans="1:12" x14ac:dyDescent="0.3">
      <c r="A79" s="4" t="s">
        <v>84</v>
      </c>
      <c r="B79">
        <v>1.8479000329971313</v>
      </c>
      <c r="C79">
        <v>1.8581999540328979</v>
      </c>
      <c r="D79">
        <v>1.8705999851226807</v>
      </c>
      <c r="E79">
        <v>1.8865000009536743</v>
      </c>
      <c r="F79">
        <v>1.9011000394821167</v>
      </c>
      <c r="G79">
        <v>1.9111000299453735</v>
      </c>
      <c r="H79">
        <v>1.9286999702453613</v>
      </c>
      <c r="I79">
        <v>1.9442000389099121</v>
      </c>
      <c r="J79">
        <v>1.9600000381469727</v>
      </c>
      <c r="K79">
        <v>1.9742000102996826</v>
      </c>
      <c r="L79">
        <v>1.9908000230789185</v>
      </c>
    </row>
    <row r="80" spans="1:12" x14ac:dyDescent="0.3">
      <c r="A80" s="4" t="s">
        <v>85</v>
      </c>
      <c r="B80">
        <v>1.8207999467849731</v>
      </c>
      <c r="C80">
        <v>1.8170000314712524</v>
      </c>
      <c r="D80">
        <v>1.822700023651123</v>
      </c>
      <c r="E80">
        <v>1.8287999629974365</v>
      </c>
      <c r="F80">
        <v>1.8329000473022461</v>
      </c>
      <c r="G80">
        <v>1.8386000394821167</v>
      </c>
      <c r="H80">
        <v>1.8459000587463379</v>
      </c>
      <c r="I80">
        <v>1.8619999885559082</v>
      </c>
      <c r="J80">
        <v>1.874500036239624</v>
      </c>
      <c r="K80">
        <v>1.8842999935150146</v>
      </c>
      <c r="L80">
        <v>1.8967000246047974</v>
      </c>
    </row>
    <row r="81" spans="1:12" x14ac:dyDescent="0.3">
      <c r="A81" s="4" t="s">
        <v>86</v>
      </c>
      <c r="B81">
        <v>2.1477999687194824</v>
      </c>
      <c r="C81">
        <v>2.1640999317169189</v>
      </c>
      <c r="D81">
        <v>2.1816000938415527</v>
      </c>
      <c r="E81">
        <v>2.1896998882293701</v>
      </c>
      <c r="F81">
        <v>2.2081999778747559</v>
      </c>
      <c r="G81">
        <v>2.2232999801635742</v>
      </c>
      <c r="H81">
        <v>2.2390999794006348</v>
      </c>
      <c r="I81">
        <v>2.2618999481201172</v>
      </c>
      <c r="J81">
        <v>2.2797000408172607</v>
      </c>
      <c r="K81">
        <v>2.2894999980926514</v>
      </c>
      <c r="L81">
        <v>2.3125</v>
      </c>
    </row>
    <row r="82" spans="1:12" x14ac:dyDescent="0.3">
      <c r="A82" s="4" t="s">
        <v>87</v>
      </c>
      <c r="B82">
        <v>2.1391000747680664</v>
      </c>
      <c r="C82">
        <v>2.1602001190185547</v>
      </c>
      <c r="D82">
        <v>2.1935999393463135</v>
      </c>
      <c r="E82">
        <v>2.2063000202178955</v>
      </c>
      <c r="F82">
        <v>2.2351000308990479</v>
      </c>
      <c r="G82">
        <v>2.2593998908996582</v>
      </c>
      <c r="H82">
        <v>2.2780001163482666</v>
      </c>
      <c r="I82">
        <v>2.3002998828887939</v>
      </c>
      <c r="J82">
        <v>2.3171999454498291</v>
      </c>
      <c r="K82">
        <v>2.3308000564575195</v>
      </c>
      <c r="L82">
        <v>2.355600118637085</v>
      </c>
    </row>
    <row r="83" spans="1:12" x14ac:dyDescent="0.3">
      <c r="A83" s="4" t="s">
        <v>88</v>
      </c>
      <c r="B83">
        <v>2.0566000938415527</v>
      </c>
      <c r="C83">
        <v>2.0829999446868896</v>
      </c>
      <c r="D83">
        <v>2.1078999042510986</v>
      </c>
      <c r="E83">
        <v>2.1245999336242676</v>
      </c>
      <c r="F83">
        <v>2.1521999835968018</v>
      </c>
      <c r="G83">
        <v>2.1784999370574951</v>
      </c>
      <c r="H83">
        <v>2.2000999450683594</v>
      </c>
      <c r="I83">
        <v>2.2265000343322754</v>
      </c>
      <c r="J83">
        <v>2.2499001026153564</v>
      </c>
      <c r="K83">
        <v>2.2674999237060547</v>
      </c>
      <c r="L83">
        <v>2.2966001033782959</v>
      </c>
    </row>
    <row r="84" spans="1:12" x14ac:dyDescent="0.3">
      <c r="A84" s="4" t="s">
        <v>89</v>
      </c>
      <c r="B84">
        <v>1.8890000581741333</v>
      </c>
      <c r="C84">
        <v>1.9185999631881714</v>
      </c>
      <c r="D84">
        <v>1.9407000541687012</v>
      </c>
      <c r="E84">
        <v>1.9594999551773071</v>
      </c>
      <c r="F84">
        <v>1.9773999452590942</v>
      </c>
      <c r="G84">
        <v>2.0013000965118408</v>
      </c>
      <c r="H84">
        <v>2.023900032043457</v>
      </c>
      <c r="I84">
        <v>2.0546000003814697</v>
      </c>
      <c r="J84">
        <v>2.0771000385284424</v>
      </c>
      <c r="K84">
        <v>2.1024000644683838</v>
      </c>
      <c r="L84">
        <v>2.1289000511169434</v>
      </c>
    </row>
    <row r="85" spans="1:12" x14ac:dyDescent="0.3">
      <c r="A85" s="4" t="s">
        <v>90</v>
      </c>
      <c r="B85">
        <v>1.8911999464035034</v>
      </c>
      <c r="C85">
        <v>1.8988000154495239</v>
      </c>
      <c r="D85">
        <v>1.9184999465942383</v>
      </c>
      <c r="E85">
        <v>1.9285000562667847</v>
      </c>
      <c r="F85">
        <v>1.9462000131607056</v>
      </c>
      <c r="G85">
        <v>1.9615000486373901</v>
      </c>
      <c r="H85">
        <v>1.9761999845504761</v>
      </c>
      <c r="I85">
        <v>1.993399977684021</v>
      </c>
      <c r="J85">
        <v>2.012700080871582</v>
      </c>
      <c r="K85">
        <v>2.0306999683380127</v>
      </c>
      <c r="L85">
        <v>2.0494999885559082</v>
      </c>
    </row>
    <row r="86" spans="1:12" x14ac:dyDescent="0.3">
      <c r="A86" s="4" t="s">
        <v>91</v>
      </c>
      <c r="B86">
        <v>1.5478999614715576</v>
      </c>
      <c r="C86">
        <v>1.5537999868392944</v>
      </c>
      <c r="D86">
        <v>1.5825999975204468</v>
      </c>
      <c r="E86">
        <v>1.583299994468689</v>
      </c>
      <c r="F86">
        <v>1.6014000177383423</v>
      </c>
      <c r="G86">
        <v>1.6157000064849854</v>
      </c>
      <c r="H86">
        <v>1.6299999952316284</v>
      </c>
      <c r="I86">
        <v>1.6460000276565552</v>
      </c>
      <c r="J86">
        <v>1.6575000286102295</v>
      </c>
      <c r="K86">
        <v>1.6703000068664551</v>
      </c>
      <c r="L86">
        <v>1.6842000484466553</v>
      </c>
    </row>
    <row r="87" spans="1:12" x14ac:dyDescent="0.3">
      <c r="A87" s="4" t="s">
        <v>92</v>
      </c>
      <c r="B87">
        <v>7.2099998593330383E-2</v>
      </c>
      <c r="C87">
        <v>7.1500003337860107E-2</v>
      </c>
      <c r="D87">
        <v>7.2700001299381256E-2</v>
      </c>
      <c r="E87">
        <v>7.2700001299381256E-2</v>
      </c>
      <c r="F87">
        <v>7.2899997234344482E-2</v>
      </c>
      <c r="G87">
        <v>7.2899997234344482E-2</v>
      </c>
      <c r="H87">
        <v>7.2899997234344482E-2</v>
      </c>
      <c r="I87">
        <v>7.3700003325939178E-2</v>
      </c>
      <c r="J87">
        <v>7.3899999260902405E-2</v>
      </c>
      <c r="K87">
        <v>7.4000000953674316E-2</v>
      </c>
      <c r="L87">
        <v>7.4199996888637543E-2</v>
      </c>
    </row>
    <row r="88" spans="1:12" x14ac:dyDescent="0.3">
      <c r="A88" s="4" t="s">
        <v>93</v>
      </c>
      <c r="B88">
        <v>7.1800000965595245E-2</v>
      </c>
      <c r="C88">
        <v>7.4000000953674316E-2</v>
      </c>
      <c r="D88">
        <v>7.4900001287460327E-2</v>
      </c>
      <c r="E88">
        <v>7.2400003671646118E-2</v>
      </c>
      <c r="F88">
        <v>7.2200000286102295E-2</v>
      </c>
      <c r="G88">
        <v>7.3299996554851532E-2</v>
      </c>
      <c r="H88">
        <v>7.3700003325939178E-2</v>
      </c>
      <c r="I88">
        <v>7.4100002646446228E-2</v>
      </c>
      <c r="J88">
        <v>7.4400000274181366E-2</v>
      </c>
      <c r="K88">
        <v>7.4600003659725189E-2</v>
      </c>
      <c r="L88">
        <v>7.5199998915195465E-2</v>
      </c>
    </row>
    <row r="89" spans="1:12" x14ac:dyDescent="0.3">
      <c r="A89" s="4" t="s">
        <v>94</v>
      </c>
      <c r="B89">
        <v>7.3700003325939178E-2</v>
      </c>
      <c r="C89">
        <v>7.4400000274181366E-2</v>
      </c>
      <c r="D89">
        <v>7.3700003325939178E-2</v>
      </c>
      <c r="E89">
        <v>7.2400003671646118E-2</v>
      </c>
      <c r="F89">
        <v>7.1299999952316284E-2</v>
      </c>
      <c r="G89">
        <v>7.0600003004074097E-2</v>
      </c>
      <c r="H89">
        <v>7.0399999618530273E-2</v>
      </c>
      <c r="I89">
        <v>7.0399999618530273E-2</v>
      </c>
      <c r="J89">
        <v>7.0699997246265411E-2</v>
      </c>
      <c r="K89">
        <v>7.0699997246265411E-2</v>
      </c>
      <c r="L89">
        <v>7.0799998939037323E-2</v>
      </c>
    </row>
    <row r="90" spans="1:12" x14ac:dyDescent="0.3">
      <c r="A90" s="4" t="s">
        <v>95</v>
      </c>
      <c r="B90">
        <v>7.9999998211860657E-2</v>
      </c>
      <c r="C90">
        <v>8.020000159740448E-2</v>
      </c>
      <c r="D90">
        <v>7.9300001263618469E-2</v>
      </c>
      <c r="E90">
        <v>7.8800000250339508E-2</v>
      </c>
      <c r="F90">
        <v>7.8400000929832458E-2</v>
      </c>
      <c r="G90">
        <v>7.8299999237060547E-2</v>
      </c>
      <c r="H90">
        <v>7.8299999237060547E-2</v>
      </c>
      <c r="I90">
        <v>7.8199997544288635E-2</v>
      </c>
      <c r="J90">
        <v>7.7799998223781586E-2</v>
      </c>
      <c r="K90">
        <v>7.7399998903274536E-2</v>
      </c>
      <c r="L90">
        <v>7.7399998903274536E-2</v>
      </c>
    </row>
    <row r="91" spans="1:12" x14ac:dyDescent="0.3">
      <c r="A91" s="4" t="s">
        <v>96</v>
      </c>
      <c r="B91">
        <v>7.9499997198581696E-2</v>
      </c>
      <c r="C91">
        <v>8.4100000560283661E-2</v>
      </c>
      <c r="D91">
        <v>8.5000000894069672E-2</v>
      </c>
      <c r="E91">
        <v>8.4200002253055573E-2</v>
      </c>
      <c r="F91">
        <v>8.2999996840953827E-2</v>
      </c>
      <c r="G91">
        <v>8.2999996840953827E-2</v>
      </c>
      <c r="H91">
        <v>8.3499997854232788E-2</v>
      </c>
      <c r="I91">
        <v>8.3700001239776611E-2</v>
      </c>
      <c r="J91">
        <v>8.3800002932548523E-2</v>
      </c>
      <c r="K91">
        <v>8.3700001239776611E-2</v>
      </c>
      <c r="L91">
        <v>8.3700001239776611E-2</v>
      </c>
    </row>
    <row r="92" spans="1:12" x14ac:dyDescent="0.3">
      <c r="A92" s="4" t="s">
        <v>97</v>
      </c>
      <c r="B92">
        <v>8.0899998545646667E-2</v>
      </c>
      <c r="C92">
        <v>8.2699999213218689E-2</v>
      </c>
      <c r="D92">
        <v>8.2099996507167816E-2</v>
      </c>
      <c r="E92">
        <v>8.1699997186660767E-2</v>
      </c>
      <c r="F92">
        <v>8.1100001931190491E-2</v>
      </c>
      <c r="G92">
        <v>8.0399997532367706E-2</v>
      </c>
      <c r="H92">
        <v>7.9599998891353607E-2</v>
      </c>
      <c r="I92">
        <v>7.9099997878074646E-2</v>
      </c>
      <c r="J92">
        <v>7.8599996864795685E-2</v>
      </c>
      <c r="K92">
        <v>7.8299999237060547E-2</v>
      </c>
      <c r="L92">
        <v>7.850000262260437E-2</v>
      </c>
    </row>
    <row r="93" spans="1:12" x14ac:dyDescent="0.3">
      <c r="A93" s="4" t="s">
        <v>98</v>
      </c>
      <c r="B93">
        <v>0.1005999967455864</v>
      </c>
      <c r="C93">
        <v>9.7099997103214264E-2</v>
      </c>
      <c r="D93">
        <v>9.4200000166893005E-2</v>
      </c>
      <c r="E93">
        <v>9.2399999499320984E-2</v>
      </c>
      <c r="F93">
        <v>9.1799996793270111E-2</v>
      </c>
      <c r="G93">
        <v>9.1300003230571747E-2</v>
      </c>
      <c r="H93">
        <v>9.1399997472763062E-2</v>
      </c>
      <c r="I93">
        <v>9.1300003230571747E-2</v>
      </c>
      <c r="J93">
        <v>9.1399997472763062E-2</v>
      </c>
      <c r="K93">
        <v>9.1700002551078796E-2</v>
      </c>
      <c r="L93">
        <v>9.2000000178813934E-2</v>
      </c>
    </row>
    <row r="94" spans="1:12" x14ac:dyDescent="0.3">
      <c r="A94" s="4" t="s">
        <v>99</v>
      </c>
      <c r="B94">
        <v>0.10429999977350235</v>
      </c>
      <c r="C94">
        <v>0.10540000349283218</v>
      </c>
      <c r="D94">
        <v>0.10260000079870224</v>
      </c>
      <c r="E94">
        <v>9.9699996411800385E-2</v>
      </c>
      <c r="F94">
        <v>9.790000319480896E-2</v>
      </c>
      <c r="G94">
        <v>9.6500001847743988E-2</v>
      </c>
      <c r="H94">
        <v>9.5600001513957977E-2</v>
      </c>
      <c r="I94">
        <v>9.4899997115135193E-2</v>
      </c>
      <c r="J94">
        <v>9.4099998474121094E-2</v>
      </c>
      <c r="K94">
        <v>9.3500003218650818E-2</v>
      </c>
      <c r="L94">
        <v>9.3000002205371857E-2</v>
      </c>
    </row>
    <row r="95" spans="1:12" x14ac:dyDescent="0.3">
      <c r="A95" s="4" t="s">
        <v>100</v>
      </c>
      <c r="B95">
        <v>0.10710000246763229</v>
      </c>
      <c r="C95">
        <v>0.1023000031709671</v>
      </c>
      <c r="D95">
        <v>9.7699999809265137E-2</v>
      </c>
      <c r="E95">
        <v>9.6000000834465027E-2</v>
      </c>
      <c r="F95">
        <v>9.5700003206729889E-2</v>
      </c>
      <c r="G95">
        <v>9.5499999821186066E-2</v>
      </c>
      <c r="H95">
        <v>9.5799997448921204E-2</v>
      </c>
      <c r="I95">
        <v>9.6299998462200165E-2</v>
      </c>
      <c r="J95">
        <v>9.6400000154972076E-2</v>
      </c>
      <c r="K95">
        <v>9.6500001847743988E-2</v>
      </c>
      <c r="L95">
        <v>9.7499996423721313E-2</v>
      </c>
    </row>
    <row r="96" spans="1:12" x14ac:dyDescent="0.3">
      <c r="A96" s="4" t="s">
        <v>101</v>
      </c>
      <c r="B96">
        <v>1.0231000185012817</v>
      </c>
      <c r="C96">
        <v>1.0283000469207764</v>
      </c>
      <c r="D96">
        <v>1.027400016784668</v>
      </c>
      <c r="E96">
        <v>1.0226000547409058</v>
      </c>
      <c r="F96">
        <v>1.0197999477386475</v>
      </c>
      <c r="G96">
        <v>1.0211999416351318</v>
      </c>
      <c r="H96">
        <v>1.0190999507904053</v>
      </c>
      <c r="I96">
        <v>1.0182000398635864</v>
      </c>
      <c r="J96">
        <v>1.0197000503540039</v>
      </c>
      <c r="K96">
        <v>1.0188000202178955</v>
      </c>
      <c r="L96">
        <v>1.0189000368118286</v>
      </c>
    </row>
    <row r="97" spans="1:12" x14ac:dyDescent="0.3">
      <c r="A97" s="4" t="s">
        <v>102</v>
      </c>
      <c r="B97">
        <v>1.0259000062942505</v>
      </c>
      <c r="C97">
        <v>1.0195000171661377</v>
      </c>
      <c r="D97">
        <v>1.0161999464035034</v>
      </c>
      <c r="E97">
        <v>1.0154000520706177</v>
      </c>
      <c r="F97">
        <v>1.0154999494552612</v>
      </c>
      <c r="G97">
        <v>1.0148999691009521</v>
      </c>
      <c r="H97">
        <v>1.0155999660491943</v>
      </c>
      <c r="I97">
        <v>1.0157999992370605</v>
      </c>
      <c r="J97">
        <v>1.0168999433517456</v>
      </c>
      <c r="K97">
        <v>1.0169999599456787</v>
      </c>
      <c r="L97">
        <v>1.017300009727478</v>
      </c>
    </row>
    <row r="98" spans="1:12" x14ac:dyDescent="0.3">
      <c r="A98" s="4" t="s">
        <v>103</v>
      </c>
      <c r="B98">
        <v>1.0493999719619751</v>
      </c>
      <c r="C98">
        <v>1.0480999946594238</v>
      </c>
      <c r="D98">
        <v>1.0480999946594238</v>
      </c>
      <c r="E98">
        <v>1.0446000099182129</v>
      </c>
      <c r="F98">
        <v>1.0441000461578369</v>
      </c>
      <c r="G98">
        <v>1.0410000085830688</v>
      </c>
      <c r="H98">
        <v>1.0444999933242798</v>
      </c>
      <c r="I98">
        <v>1.0415999889373779</v>
      </c>
      <c r="J98">
        <v>1.0405999422073364</v>
      </c>
      <c r="K98">
        <v>1.0394999980926514</v>
      </c>
      <c r="L98">
        <v>1.0394999980926514</v>
      </c>
    </row>
    <row r="99" spans="1:12" x14ac:dyDescent="0.3">
      <c r="A99" s="4" t="s">
        <v>104</v>
      </c>
      <c r="B99">
        <v>1.3438999652862549</v>
      </c>
      <c r="C99">
        <v>1.3497999906539917</v>
      </c>
      <c r="D99">
        <v>1.3489999771118164</v>
      </c>
      <c r="E99">
        <v>1.3445999622344971</v>
      </c>
      <c r="F99">
        <v>1.3442000150680542</v>
      </c>
      <c r="G99">
        <v>1.3413000106811523</v>
      </c>
      <c r="H99">
        <v>1.3437000513076782</v>
      </c>
      <c r="I99">
        <v>1.3436000347137451</v>
      </c>
      <c r="J99">
        <v>1.3408999443054199</v>
      </c>
      <c r="K99">
        <v>1.3414000272750854</v>
      </c>
      <c r="L99">
        <v>1.3414000272750854</v>
      </c>
    </row>
    <row r="100" spans="1:12" x14ac:dyDescent="0.3">
      <c r="A100" s="4" t="s">
        <v>105</v>
      </c>
      <c r="B100">
        <v>1.5223000049591064</v>
      </c>
      <c r="C100">
        <v>1.5101000070571899</v>
      </c>
      <c r="D100">
        <v>1.510200023651123</v>
      </c>
      <c r="E100">
        <v>1.5023000240325928</v>
      </c>
      <c r="F100">
        <v>1.5018999576568604</v>
      </c>
      <c r="G100">
        <v>1.5019999742507935</v>
      </c>
      <c r="H100">
        <v>1.5009000301361084</v>
      </c>
      <c r="I100">
        <v>1.5008000135421753</v>
      </c>
      <c r="J100">
        <v>1.5003999471664429</v>
      </c>
      <c r="K100">
        <v>1.4991999864578247</v>
      </c>
      <c r="L100">
        <v>1.4990999698638916</v>
      </c>
    </row>
    <row r="101" spans="1:12" x14ac:dyDescent="0.3">
      <c r="A101" s="4" t="s">
        <v>106</v>
      </c>
      <c r="B101">
        <v>1.5536999702453613</v>
      </c>
      <c r="C101">
        <v>1.5507999658584595</v>
      </c>
      <c r="D101">
        <v>1.5600999593734741</v>
      </c>
      <c r="E101">
        <v>1.552299976348877</v>
      </c>
      <c r="F101">
        <v>1.5509999990463257</v>
      </c>
      <c r="G101">
        <v>1.551300048828125</v>
      </c>
      <c r="H101">
        <v>1.5525000095367432</v>
      </c>
      <c r="I101">
        <v>1.5526000261306763</v>
      </c>
      <c r="J101">
        <v>1.552299976348877</v>
      </c>
      <c r="K101">
        <v>1.5520999431610107</v>
      </c>
      <c r="L101">
        <v>1.5519000291824341</v>
      </c>
    </row>
    <row r="102" spans="1:12" x14ac:dyDescent="0.3">
      <c r="A102" s="4" t="s">
        <v>107</v>
      </c>
      <c r="B102">
        <v>1.5678999423980713</v>
      </c>
      <c r="C102">
        <v>1.5587999820709229</v>
      </c>
      <c r="D102">
        <v>1.5542999505996704</v>
      </c>
      <c r="E102">
        <v>1.5485999584197998</v>
      </c>
      <c r="F102">
        <v>1.5479999780654907</v>
      </c>
      <c r="G102">
        <v>1.5444999933242798</v>
      </c>
      <c r="H102">
        <v>1.5442999601364136</v>
      </c>
      <c r="I102">
        <v>1.5430999994277954</v>
      </c>
      <c r="J102">
        <v>1.5383000373840332</v>
      </c>
      <c r="K102">
        <v>1.5400999784469604</v>
      </c>
      <c r="L102">
        <v>1.538599967956543</v>
      </c>
    </row>
    <row r="103" spans="1:12" x14ac:dyDescent="0.3">
      <c r="A103" s="4" t="s">
        <v>108</v>
      </c>
      <c r="B103">
        <v>1.5182000398635864</v>
      </c>
      <c r="C103">
        <v>1.5283000469207764</v>
      </c>
      <c r="D103">
        <v>1.524899959564209</v>
      </c>
      <c r="E103">
        <v>1.520300030708313</v>
      </c>
      <c r="F103">
        <v>1.5225000381469727</v>
      </c>
      <c r="G103">
        <v>1.5214999914169312</v>
      </c>
      <c r="H103">
        <v>1.5218000411987305</v>
      </c>
      <c r="I103">
        <v>1.5219000577926636</v>
      </c>
      <c r="J103">
        <v>1.5204000473022461</v>
      </c>
      <c r="K103">
        <v>1.5197999477386475</v>
      </c>
      <c r="L103">
        <v>1.5192999839782715</v>
      </c>
    </row>
    <row r="104" spans="1:12" x14ac:dyDescent="0.3">
      <c r="A104" s="4" t="s">
        <v>109</v>
      </c>
      <c r="B104">
        <v>1.5109000205993652</v>
      </c>
      <c r="C104">
        <v>1.5247000455856323</v>
      </c>
      <c r="D104">
        <v>1.5184999704360962</v>
      </c>
      <c r="E104">
        <v>1.5167000293731689</v>
      </c>
      <c r="F104">
        <v>1.5161000490188599</v>
      </c>
      <c r="G104">
        <v>1.5168000459671021</v>
      </c>
      <c r="H104">
        <v>1.5159000158309937</v>
      </c>
      <c r="I104">
        <v>1.5168000459671021</v>
      </c>
      <c r="J104">
        <v>1.5170999765396118</v>
      </c>
      <c r="K104">
        <v>1.5167000293731689</v>
      </c>
      <c r="L104">
        <v>1.5167000293731689</v>
      </c>
    </row>
    <row r="108" spans="1:12" x14ac:dyDescent="0.3">
      <c r="A108" t="s">
        <v>110</v>
      </c>
      <c r="B108" s="1" t="s">
        <v>111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opLeftCell="G125" workbookViewId="0">
      <selection activeCell="M143" sqref="M143"/>
    </sheetView>
  </sheetViews>
  <sheetFormatPr defaultColWidth="11.5546875" defaultRowHeight="14.4" x14ac:dyDescent="0.3"/>
  <cols>
    <col min="1" max="1" width="12.88671875" customWidth="1"/>
    <col min="14" max="14" width="17.33203125" customWidth="1"/>
  </cols>
  <sheetData>
    <row r="1" spans="1:15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</row>
    <row r="2" spans="1:15" x14ac:dyDescent="0.3">
      <c r="A2" t="s">
        <v>112</v>
      </c>
      <c r="N2" t="s">
        <v>116</v>
      </c>
    </row>
    <row r="3" spans="1:15" x14ac:dyDescent="0.3">
      <c r="A3" s="4" t="s">
        <v>56</v>
      </c>
      <c r="B3">
        <v>1.079800009727478</v>
      </c>
      <c r="C3">
        <v>1.0989999771118164</v>
      </c>
      <c r="D3">
        <v>1.0845999717712402</v>
      </c>
      <c r="E3">
        <v>1.0889999866485596</v>
      </c>
      <c r="F3">
        <v>1.0934000015258789</v>
      </c>
      <c r="G3">
        <v>1.1023999452590942</v>
      </c>
      <c r="H3">
        <v>1.1130000352859497</v>
      </c>
      <c r="I3">
        <v>1.1239000558853149</v>
      </c>
      <c r="J3">
        <v>1.1341999769210815</v>
      </c>
      <c r="K3">
        <v>1.1425000429153442</v>
      </c>
      <c r="L3">
        <v>1.1518000364303589</v>
      </c>
      <c r="N3">
        <v>0</v>
      </c>
      <c r="O3">
        <v>0.34590001900990797</v>
      </c>
    </row>
    <row r="4" spans="1:15" x14ac:dyDescent="0.3">
      <c r="A4" s="4" t="s">
        <v>57</v>
      </c>
      <c r="B4">
        <v>1.3329000473022461</v>
      </c>
      <c r="C4">
        <v>1.3445999622344971</v>
      </c>
      <c r="D4">
        <v>1.3581999540328979</v>
      </c>
      <c r="E4">
        <v>1.382099986076355</v>
      </c>
      <c r="F4">
        <v>1.3935999870300293</v>
      </c>
      <c r="G4">
        <v>1.4079999923706055</v>
      </c>
      <c r="H4">
        <v>1.4280999898910522</v>
      </c>
      <c r="I4">
        <v>1.4378999471664429</v>
      </c>
      <c r="J4">
        <v>1.4476000070571899</v>
      </c>
      <c r="K4">
        <v>1.4594000577926636</v>
      </c>
      <c r="L4">
        <v>1.4731999635696411</v>
      </c>
      <c r="N4">
        <v>3</v>
      </c>
      <c r="O4">
        <v>0.36079994837443041</v>
      </c>
    </row>
    <row r="5" spans="1:15" x14ac:dyDescent="0.3">
      <c r="A5" s="4" t="s">
        <v>58</v>
      </c>
      <c r="B5">
        <v>1.7233999967575073</v>
      </c>
      <c r="C5">
        <v>1.7346999645233154</v>
      </c>
      <c r="D5">
        <v>1.752500057220459</v>
      </c>
      <c r="E5">
        <v>1.7712999582290649</v>
      </c>
      <c r="F5">
        <v>1.7906999588012695</v>
      </c>
      <c r="G5">
        <v>1.8076000213623047</v>
      </c>
      <c r="H5">
        <v>1.8243999481201172</v>
      </c>
      <c r="I5">
        <v>1.8388999700546265</v>
      </c>
      <c r="J5">
        <v>1.8526999950408936</v>
      </c>
      <c r="K5">
        <v>1.8640999794006348</v>
      </c>
      <c r="L5">
        <v>1.8781000375747681</v>
      </c>
      <c r="N5">
        <v>6</v>
      </c>
      <c r="O5">
        <v>0.36786667505900073</v>
      </c>
    </row>
    <row r="6" spans="1:15" x14ac:dyDescent="0.3">
      <c r="A6" s="4" t="s">
        <v>101</v>
      </c>
      <c r="B6">
        <v>1.0231000185012817</v>
      </c>
      <c r="C6">
        <v>1.0283000469207764</v>
      </c>
      <c r="D6">
        <v>1.027400016784668</v>
      </c>
      <c r="E6">
        <v>1.0226000547409058</v>
      </c>
      <c r="F6">
        <v>1.0197999477386475</v>
      </c>
      <c r="G6">
        <v>1.0211999416351318</v>
      </c>
      <c r="H6">
        <v>1.0190999507904053</v>
      </c>
      <c r="I6">
        <v>1.0182000398635864</v>
      </c>
      <c r="J6">
        <v>1.0197000503540039</v>
      </c>
      <c r="K6">
        <v>1.0188000202178955</v>
      </c>
      <c r="L6">
        <v>1.0189000368118286</v>
      </c>
      <c r="N6">
        <v>9</v>
      </c>
      <c r="O6">
        <v>0.3865999380747478</v>
      </c>
    </row>
    <row r="7" spans="1:15" x14ac:dyDescent="0.3">
      <c r="A7" s="4" t="s">
        <v>102</v>
      </c>
      <c r="B7">
        <v>1.0259000062942505</v>
      </c>
      <c r="C7">
        <v>1.0195000171661377</v>
      </c>
      <c r="D7">
        <v>1.0161999464035034</v>
      </c>
      <c r="E7">
        <v>1.0154000520706177</v>
      </c>
      <c r="F7">
        <v>1.0154999494552612</v>
      </c>
      <c r="G7">
        <v>1.0148999691009521</v>
      </c>
      <c r="H7">
        <v>1.0155999660491943</v>
      </c>
      <c r="I7">
        <v>1.0157999992370605</v>
      </c>
      <c r="J7">
        <v>1.0168999433517456</v>
      </c>
      <c r="K7">
        <v>1.0169999599456787</v>
      </c>
      <c r="L7">
        <v>1.017300009727478</v>
      </c>
      <c r="N7">
        <v>12</v>
      </c>
      <c r="O7">
        <v>0.3994333346684773</v>
      </c>
    </row>
    <row r="8" spans="1:15" x14ac:dyDescent="0.3">
      <c r="A8" s="4" t="s">
        <v>103</v>
      </c>
      <c r="B8">
        <v>1.0493999719619751</v>
      </c>
      <c r="C8">
        <v>1.0480999946594238</v>
      </c>
      <c r="D8">
        <v>1.0480999946594238</v>
      </c>
      <c r="E8">
        <v>1.0446000099182129</v>
      </c>
      <c r="F8">
        <v>1.0441000461578369</v>
      </c>
      <c r="G8">
        <v>1.0410000085830688</v>
      </c>
      <c r="H8">
        <v>1.0444999933242798</v>
      </c>
      <c r="I8">
        <v>1.0415999889373779</v>
      </c>
      <c r="J8">
        <v>1.0405999422073364</v>
      </c>
      <c r="K8">
        <v>1.0394999980926514</v>
      </c>
      <c r="L8">
        <v>1.0394999980926514</v>
      </c>
      <c r="N8">
        <v>15</v>
      </c>
      <c r="O8">
        <v>0.41363334655761719</v>
      </c>
    </row>
    <row r="9" spans="1:15" x14ac:dyDescent="0.3">
      <c r="A9" s="4" t="s">
        <v>115</v>
      </c>
      <c r="B9">
        <f>AVERAGE(B3:B5)-AVERAGE(B6:B8)</f>
        <v>0.34590001900990797</v>
      </c>
      <c r="C9">
        <f t="shared" ref="C9:L9" si="0">AVERAGE(C3:C5)-AVERAGE(C6:C8)</f>
        <v>0.36079994837443041</v>
      </c>
      <c r="D9">
        <f t="shared" si="0"/>
        <v>0.36786667505900073</v>
      </c>
      <c r="E9">
        <f t="shared" si="0"/>
        <v>0.3865999380747478</v>
      </c>
      <c r="F9">
        <f t="shared" si="0"/>
        <v>0.3994333346684773</v>
      </c>
      <c r="G9">
        <f t="shared" si="0"/>
        <v>0.41363334655761719</v>
      </c>
      <c r="H9">
        <f t="shared" si="0"/>
        <v>0.42876668771107984</v>
      </c>
      <c r="I9">
        <f t="shared" si="0"/>
        <v>0.44169998168945313</v>
      </c>
      <c r="J9">
        <f t="shared" si="0"/>
        <v>0.45243334770202637</v>
      </c>
      <c r="K9">
        <f t="shared" si="0"/>
        <v>0.4635667006174724</v>
      </c>
      <c r="L9">
        <f t="shared" si="0"/>
        <v>0.4757999976476035</v>
      </c>
      <c r="N9">
        <v>18</v>
      </c>
      <c r="O9">
        <v>0.42876668771107984</v>
      </c>
    </row>
    <row r="10" spans="1:15" x14ac:dyDescent="0.3">
      <c r="N10" s="5">
        <v>21</v>
      </c>
      <c r="O10">
        <v>0.44169998168945313</v>
      </c>
    </row>
    <row r="11" spans="1:15" x14ac:dyDescent="0.3">
      <c r="N11" s="5">
        <v>24</v>
      </c>
      <c r="O11">
        <v>0.45243334770202637</v>
      </c>
    </row>
    <row r="12" spans="1:15" x14ac:dyDescent="0.3">
      <c r="N12" s="5">
        <v>27</v>
      </c>
      <c r="O12">
        <v>0.4635667006174724</v>
      </c>
    </row>
    <row r="13" spans="1:15" x14ac:dyDescent="0.3">
      <c r="N13" s="5">
        <v>30</v>
      </c>
      <c r="O13">
        <v>0.4757999976476035</v>
      </c>
    </row>
    <row r="17" spans="1:15" x14ac:dyDescent="0.3">
      <c r="A17" t="s">
        <v>113</v>
      </c>
      <c r="N17" t="s">
        <v>117</v>
      </c>
    </row>
    <row r="18" spans="1:15" x14ac:dyDescent="0.3">
      <c r="A18" s="4" t="s">
        <v>59</v>
      </c>
      <c r="B18">
        <v>1.659000039100647</v>
      </c>
      <c r="C18">
        <v>1.6694999933242798</v>
      </c>
      <c r="D18">
        <v>1.691100001335144</v>
      </c>
      <c r="E18">
        <v>1.7070000171661377</v>
      </c>
      <c r="F18">
        <v>1.7261999845504761</v>
      </c>
      <c r="G18">
        <v>1.742400050163269</v>
      </c>
      <c r="H18">
        <v>1.7660000324249268</v>
      </c>
      <c r="I18">
        <v>1.7800999879837036</v>
      </c>
      <c r="J18">
        <v>1.7976000308990479</v>
      </c>
      <c r="K18">
        <v>1.8143999576568604</v>
      </c>
      <c r="L18">
        <v>1.830299973487854</v>
      </c>
      <c r="N18">
        <v>0</v>
      </c>
      <c r="O18">
        <v>0.61740001042683912</v>
      </c>
    </row>
    <row r="19" spans="1:15" x14ac:dyDescent="0.3">
      <c r="A19" s="4" t="s">
        <v>60</v>
      </c>
      <c r="B19">
        <v>1.6169999837875366</v>
      </c>
      <c r="C19">
        <v>1.6325000524520874</v>
      </c>
      <c r="D19">
        <v>1.6461999416351318</v>
      </c>
      <c r="E19">
        <v>1.6625000238418579</v>
      </c>
      <c r="F19">
        <v>1.6757999658584595</v>
      </c>
      <c r="G19">
        <v>1.6912000179290771</v>
      </c>
      <c r="H19">
        <v>1.707800030708313</v>
      </c>
      <c r="I19">
        <v>1.7214000225067139</v>
      </c>
      <c r="J19">
        <v>1.7332999706268311</v>
      </c>
      <c r="K19">
        <v>1.7460000514984131</v>
      </c>
      <c r="L19">
        <v>1.760699987411499</v>
      </c>
      <c r="N19">
        <v>3</v>
      </c>
      <c r="O19">
        <v>0.63133331139882398</v>
      </c>
    </row>
    <row r="20" spans="1:15" x14ac:dyDescent="0.3">
      <c r="A20" s="4" t="s">
        <v>61</v>
      </c>
      <c r="B20">
        <v>1.6746000051498413</v>
      </c>
      <c r="C20">
        <v>1.6878999471664429</v>
      </c>
      <c r="D20">
        <v>1.7039999961853027</v>
      </c>
      <c r="E20">
        <v>1.7242000102996826</v>
      </c>
      <c r="F20">
        <v>1.747499942779541</v>
      </c>
      <c r="G20">
        <v>1.7697999477386475</v>
      </c>
      <c r="H20">
        <v>1.7924000024795532</v>
      </c>
      <c r="I20">
        <v>1.8104000091552734</v>
      </c>
      <c r="J20">
        <v>1.8295999765396118</v>
      </c>
      <c r="K20">
        <v>1.8429000377655029</v>
      </c>
      <c r="L20">
        <v>1.8601000308990479</v>
      </c>
      <c r="N20">
        <v>6</v>
      </c>
      <c r="O20">
        <v>0.64986666043599461</v>
      </c>
    </row>
    <row r="21" spans="1:15" x14ac:dyDescent="0.3">
      <c r="A21" s="4" t="s">
        <v>101</v>
      </c>
      <c r="B21">
        <v>1.0231000185012817</v>
      </c>
      <c r="C21">
        <v>1.0283000469207764</v>
      </c>
      <c r="D21">
        <v>1.027400016784668</v>
      </c>
      <c r="E21">
        <v>1.0226000547409058</v>
      </c>
      <c r="F21">
        <v>1.0197999477386475</v>
      </c>
      <c r="G21">
        <v>1.0211999416351318</v>
      </c>
      <c r="H21">
        <v>1.0190999507904053</v>
      </c>
      <c r="I21">
        <v>1.0182000398635864</v>
      </c>
      <c r="J21">
        <v>1.0197000503540039</v>
      </c>
      <c r="K21">
        <v>1.0188000202178955</v>
      </c>
      <c r="L21">
        <v>1.0189000368118286</v>
      </c>
      <c r="N21">
        <v>9</v>
      </c>
      <c r="O21">
        <v>0.67036664485931396</v>
      </c>
    </row>
    <row r="22" spans="1:15" x14ac:dyDescent="0.3">
      <c r="A22" s="4" t="s">
        <v>102</v>
      </c>
      <c r="B22">
        <v>1.0259000062942505</v>
      </c>
      <c r="C22">
        <v>1.0195000171661377</v>
      </c>
      <c r="D22">
        <v>1.0161999464035034</v>
      </c>
      <c r="E22">
        <v>1.0154000520706177</v>
      </c>
      <c r="F22">
        <v>1.0154999494552612</v>
      </c>
      <c r="G22">
        <v>1.0148999691009521</v>
      </c>
      <c r="H22">
        <v>1.0155999660491943</v>
      </c>
      <c r="I22">
        <v>1.0157999992370605</v>
      </c>
      <c r="J22">
        <v>1.0168999433517456</v>
      </c>
      <c r="K22">
        <v>1.0169999599456787</v>
      </c>
      <c r="L22">
        <v>1.017300009727478</v>
      </c>
      <c r="N22">
        <v>12</v>
      </c>
      <c r="O22">
        <v>0.69003331661224365</v>
      </c>
    </row>
    <row r="23" spans="1:15" x14ac:dyDescent="0.3">
      <c r="A23" s="4" t="s">
        <v>103</v>
      </c>
      <c r="B23">
        <v>1.0493999719619751</v>
      </c>
      <c r="C23">
        <v>1.0480999946594238</v>
      </c>
      <c r="D23">
        <v>1.0480999946594238</v>
      </c>
      <c r="E23">
        <v>1.0446000099182129</v>
      </c>
      <c r="F23">
        <v>1.0441000461578369</v>
      </c>
      <c r="G23">
        <v>1.0410000085830688</v>
      </c>
      <c r="H23">
        <v>1.0444999933242798</v>
      </c>
      <c r="I23">
        <v>1.0415999889373779</v>
      </c>
      <c r="J23">
        <v>1.0405999422073364</v>
      </c>
      <c r="K23">
        <v>1.0394999980926514</v>
      </c>
      <c r="L23">
        <v>1.0394999980926514</v>
      </c>
      <c r="N23">
        <v>15</v>
      </c>
      <c r="O23">
        <v>0.70876669883728027</v>
      </c>
    </row>
    <row r="24" spans="1:15" x14ac:dyDescent="0.3">
      <c r="A24" s="4" t="s">
        <v>115</v>
      </c>
      <c r="B24">
        <f>AVERAGE(B18:B20)-AVERAGE(B21:B23)</f>
        <v>0.61740001042683912</v>
      </c>
      <c r="C24">
        <f t="shared" ref="C24:L24" si="1">AVERAGE(C18:C20)-AVERAGE(C21:C23)</f>
        <v>0.63133331139882398</v>
      </c>
      <c r="D24">
        <f t="shared" si="1"/>
        <v>0.64986666043599461</v>
      </c>
      <c r="E24">
        <f t="shared" si="1"/>
        <v>0.67036664485931396</v>
      </c>
      <c r="F24">
        <f t="shared" si="1"/>
        <v>0.69003331661224365</v>
      </c>
      <c r="G24">
        <f t="shared" si="1"/>
        <v>0.70876669883728027</v>
      </c>
      <c r="H24">
        <f t="shared" si="1"/>
        <v>0.72900005181630445</v>
      </c>
      <c r="I24">
        <f t="shared" si="1"/>
        <v>0.74543333053588867</v>
      </c>
      <c r="J24">
        <f t="shared" si="1"/>
        <v>0.76110001405080174</v>
      </c>
      <c r="K24">
        <f t="shared" si="1"/>
        <v>0.77600002288818359</v>
      </c>
      <c r="L24">
        <f t="shared" si="1"/>
        <v>0.79179998238881444</v>
      </c>
      <c r="N24">
        <v>18</v>
      </c>
      <c r="O24">
        <v>0.72900005181630445</v>
      </c>
    </row>
    <row r="25" spans="1:15" x14ac:dyDescent="0.3">
      <c r="N25" s="5">
        <v>21</v>
      </c>
      <c r="O25">
        <v>0.74543333053588867</v>
      </c>
    </row>
    <row r="26" spans="1:15" x14ac:dyDescent="0.3">
      <c r="N26" s="5">
        <v>24</v>
      </c>
      <c r="O26">
        <v>0.76110001405080174</v>
      </c>
    </row>
    <row r="27" spans="1:15" x14ac:dyDescent="0.3">
      <c r="N27" s="5">
        <v>27</v>
      </c>
      <c r="O27">
        <v>0.77600002288818359</v>
      </c>
    </row>
    <row r="28" spans="1:15" x14ac:dyDescent="0.3">
      <c r="N28" s="5">
        <v>30</v>
      </c>
      <c r="O28">
        <v>0.79179998238881444</v>
      </c>
    </row>
    <row r="32" spans="1:15" x14ac:dyDescent="0.3">
      <c r="A32" t="s">
        <v>114</v>
      </c>
      <c r="N32" t="s">
        <v>119</v>
      </c>
    </row>
    <row r="33" spans="1:15" x14ac:dyDescent="0.3">
      <c r="A33" s="4" t="s">
        <v>62</v>
      </c>
      <c r="B33">
        <v>1.5060000419616699</v>
      </c>
      <c r="C33">
        <v>1.5120999813079834</v>
      </c>
      <c r="D33">
        <v>1.5348000526428223</v>
      </c>
      <c r="E33">
        <v>1.5664999485015869</v>
      </c>
      <c r="F33">
        <v>1.5983999967575073</v>
      </c>
      <c r="G33">
        <v>1.6378999948501587</v>
      </c>
      <c r="H33">
        <v>1.6756000518798828</v>
      </c>
      <c r="I33">
        <v>1.7015000581741333</v>
      </c>
      <c r="J33">
        <v>1.728600025177002</v>
      </c>
      <c r="K33">
        <v>1.7538000345230103</v>
      </c>
      <c r="L33">
        <v>1.7760000228881836</v>
      </c>
      <c r="N33">
        <v>0</v>
      </c>
      <c r="O33">
        <v>0.5966833233833313</v>
      </c>
    </row>
    <row r="34" spans="1:15" x14ac:dyDescent="0.3">
      <c r="A34" s="4" t="s">
        <v>63</v>
      </c>
      <c r="B34">
        <v>1.8265000581741333</v>
      </c>
      <c r="C34">
        <v>1.8459000587463379</v>
      </c>
      <c r="D34">
        <v>1.861799955368042</v>
      </c>
      <c r="E34">
        <v>1.892300009727478</v>
      </c>
      <c r="F34">
        <v>1.9101999998092651</v>
      </c>
      <c r="G34">
        <v>1.9365999698638916</v>
      </c>
      <c r="H34">
        <v>1.9643000364303589</v>
      </c>
      <c r="I34">
        <v>1.9865000247955322</v>
      </c>
      <c r="J34">
        <v>2.0107998847961426</v>
      </c>
      <c r="K34">
        <v>2.0334999561309814</v>
      </c>
      <c r="L34">
        <v>2.0532000064849854</v>
      </c>
      <c r="N34">
        <v>3</v>
      </c>
      <c r="O34">
        <v>0.619083325068156</v>
      </c>
    </row>
    <row r="35" spans="1:15" x14ac:dyDescent="0.3">
      <c r="A35" s="4" t="s">
        <v>64</v>
      </c>
      <c r="B35">
        <v>1.3961999416351318</v>
      </c>
      <c r="C35">
        <v>1.4328999519348145</v>
      </c>
      <c r="D35">
        <v>1.4661999940872192</v>
      </c>
      <c r="E35">
        <v>1.4894000291824341</v>
      </c>
      <c r="F35">
        <v>1.5206999778747559</v>
      </c>
      <c r="G35">
        <v>1.5499000549316406</v>
      </c>
      <c r="H35">
        <v>1.5796999931335449</v>
      </c>
      <c r="I35">
        <v>1.6045999526977539</v>
      </c>
      <c r="J35">
        <v>1.6308000087738037</v>
      </c>
      <c r="K35">
        <v>1.6520999670028687</v>
      </c>
      <c r="L35">
        <v>1.6770000457763672</v>
      </c>
      <c r="N35">
        <v>6</v>
      </c>
      <c r="O35">
        <v>0.65256669123967503</v>
      </c>
    </row>
    <row r="36" spans="1:15" x14ac:dyDescent="0.3">
      <c r="A36" s="4" t="s">
        <v>65</v>
      </c>
      <c r="B36">
        <v>1.6570999622344971</v>
      </c>
      <c r="C36">
        <v>1.676300048828125</v>
      </c>
      <c r="D36">
        <v>1.7151000499725342</v>
      </c>
      <c r="E36">
        <v>1.7533999681472778</v>
      </c>
      <c r="F36">
        <v>1.7969000339508057</v>
      </c>
      <c r="G36">
        <v>1.8359999656677246</v>
      </c>
      <c r="H36">
        <v>1.8700000047683716</v>
      </c>
      <c r="I36">
        <v>1.9038000106811523</v>
      </c>
      <c r="J36">
        <v>1.9315999746322632</v>
      </c>
      <c r="K36">
        <v>1.9530999660491943</v>
      </c>
      <c r="L36">
        <v>1.9750000238418579</v>
      </c>
      <c r="N36">
        <v>9</v>
      </c>
      <c r="O36">
        <v>0.68694994846979784</v>
      </c>
    </row>
    <row r="37" spans="1:15" x14ac:dyDescent="0.3">
      <c r="A37" s="4" t="s">
        <v>66</v>
      </c>
      <c r="B37">
        <v>1.4394999742507935</v>
      </c>
      <c r="C37">
        <v>1.4628000259399414</v>
      </c>
      <c r="D37">
        <v>1.499500036239624</v>
      </c>
      <c r="E37">
        <v>1.5311000347137451</v>
      </c>
      <c r="F37">
        <v>1.5706000328063965</v>
      </c>
      <c r="G37">
        <v>1.6081000566482544</v>
      </c>
      <c r="H37">
        <v>1.6430000066757202</v>
      </c>
      <c r="I37">
        <v>1.6708999872207642</v>
      </c>
      <c r="J37">
        <v>1.6952999830245972</v>
      </c>
      <c r="K37">
        <v>1.7156000137329102</v>
      </c>
      <c r="L37">
        <v>1.7318999767303467</v>
      </c>
      <c r="N37">
        <v>12</v>
      </c>
      <c r="O37">
        <v>0.72055002053578687</v>
      </c>
    </row>
    <row r="38" spans="1:15" x14ac:dyDescent="0.3">
      <c r="A38" s="4" t="s">
        <v>67</v>
      </c>
      <c r="B38">
        <v>1.9515999555587769</v>
      </c>
      <c r="C38">
        <v>1.9763000011444092</v>
      </c>
      <c r="D38">
        <v>2.021399974822998</v>
      </c>
      <c r="E38">
        <v>2.0541999340057373</v>
      </c>
      <c r="F38">
        <v>2.0852999687194824</v>
      </c>
      <c r="G38">
        <v>2.1136999130249023</v>
      </c>
      <c r="H38">
        <v>2.1396999359130859</v>
      </c>
      <c r="I38">
        <v>2.1616001129150391</v>
      </c>
      <c r="J38">
        <v>2.1742000579833984</v>
      </c>
      <c r="K38">
        <v>2.1802000999450684</v>
      </c>
      <c r="L38">
        <v>2.1942000389099121</v>
      </c>
      <c r="N38">
        <v>15</v>
      </c>
      <c r="O38">
        <v>0.75466668605804443</v>
      </c>
    </row>
    <row r="39" spans="1:15" x14ac:dyDescent="0.3">
      <c r="A39" s="4" t="s">
        <v>101</v>
      </c>
      <c r="B39">
        <v>1.0231000185012817</v>
      </c>
      <c r="C39">
        <v>1.0283000469207764</v>
      </c>
      <c r="D39">
        <v>1.027400016784668</v>
      </c>
      <c r="E39">
        <v>1.0226000547409058</v>
      </c>
      <c r="F39">
        <v>1.0197999477386475</v>
      </c>
      <c r="G39">
        <v>1.0211999416351318</v>
      </c>
      <c r="H39">
        <v>1.0190999507904053</v>
      </c>
      <c r="I39">
        <v>1.0182000398635864</v>
      </c>
      <c r="J39">
        <v>1.0197000503540039</v>
      </c>
      <c r="K39">
        <v>1.0188000202178955</v>
      </c>
      <c r="L39">
        <v>1.0189000368118286</v>
      </c>
      <c r="N39">
        <v>18</v>
      </c>
      <c r="O39">
        <v>0.78565003474553419</v>
      </c>
    </row>
    <row r="40" spans="1:15" x14ac:dyDescent="0.3">
      <c r="A40" s="4" t="s">
        <v>102</v>
      </c>
      <c r="B40">
        <v>1.0259000062942505</v>
      </c>
      <c r="C40">
        <v>1.0195000171661377</v>
      </c>
      <c r="D40">
        <v>1.0161999464035034</v>
      </c>
      <c r="E40">
        <v>1.0154000520706177</v>
      </c>
      <c r="F40">
        <v>1.0154999494552612</v>
      </c>
      <c r="G40">
        <v>1.0148999691009521</v>
      </c>
      <c r="H40">
        <v>1.0155999660491943</v>
      </c>
      <c r="I40">
        <v>1.0157999992370605</v>
      </c>
      <c r="J40">
        <v>1.0168999433517456</v>
      </c>
      <c r="K40">
        <v>1.0169999599456787</v>
      </c>
      <c r="L40">
        <v>1.017300009727478</v>
      </c>
      <c r="N40" s="5">
        <v>21</v>
      </c>
      <c r="O40">
        <v>0.8129500150680542</v>
      </c>
    </row>
    <row r="41" spans="1:15" x14ac:dyDescent="0.3">
      <c r="A41" s="4" t="s">
        <v>103</v>
      </c>
      <c r="B41">
        <v>1.0493999719619751</v>
      </c>
      <c r="C41">
        <v>1.0480999946594238</v>
      </c>
      <c r="D41">
        <v>1.0480999946594238</v>
      </c>
      <c r="E41">
        <v>1.0446000099182129</v>
      </c>
      <c r="F41">
        <v>1.0441000461578369</v>
      </c>
      <c r="G41">
        <v>1.0410000085830688</v>
      </c>
      <c r="H41">
        <v>1.0444999933242798</v>
      </c>
      <c r="I41">
        <v>1.0415999889373779</v>
      </c>
      <c r="J41">
        <v>1.0405999422073364</v>
      </c>
      <c r="K41">
        <v>1.0394999980926514</v>
      </c>
      <c r="L41">
        <v>1.0394999980926514</v>
      </c>
      <c r="N41" s="5">
        <v>24</v>
      </c>
      <c r="O41">
        <v>0.83615001042683934</v>
      </c>
    </row>
    <row r="42" spans="1:15" x14ac:dyDescent="0.3">
      <c r="A42" s="4" t="s">
        <v>118</v>
      </c>
      <c r="B42">
        <f>AVERAGE(B33:B38)-AVERAGE(B39:B41)</f>
        <v>0.5966833233833313</v>
      </c>
      <c r="C42">
        <f t="shared" ref="C42:L42" si="2">AVERAGE(C33:C38)-AVERAGE(C39:C41)</f>
        <v>0.619083325068156</v>
      </c>
      <c r="D42">
        <f t="shared" si="2"/>
        <v>0.65256669123967503</v>
      </c>
      <c r="E42">
        <f t="shared" si="2"/>
        <v>0.68694994846979784</v>
      </c>
      <c r="F42">
        <f t="shared" si="2"/>
        <v>0.72055002053578687</v>
      </c>
      <c r="G42">
        <f t="shared" si="2"/>
        <v>0.75466668605804443</v>
      </c>
      <c r="H42">
        <f t="shared" si="2"/>
        <v>0.78565003474553419</v>
      </c>
      <c r="I42">
        <f t="shared" si="2"/>
        <v>0.8129500150680542</v>
      </c>
      <c r="J42">
        <f t="shared" si="2"/>
        <v>0.83615001042683934</v>
      </c>
      <c r="K42">
        <f t="shared" si="2"/>
        <v>0.85628334681193041</v>
      </c>
      <c r="L42">
        <f t="shared" si="2"/>
        <v>0.87598333756128954</v>
      </c>
      <c r="N42" s="5">
        <v>27</v>
      </c>
      <c r="O42">
        <v>0.85628334681193041</v>
      </c>
    </row>
    <row r="43" spans="1:15" x14ac:dyDescent="0.3">
      <c r="N43" s="5">
        <v>30</v>
      </c>
      <c r="O43">
        <v>0.87598333756128954</v>
      </c>
    </row>
    <row r="47" spans="1:15" x14ac:dyDescent="0.3">
      <c r="A47" t="s">
        <v>112</v>
      </c>
    </row>
    <row r="48" spans="1:15" x14ac:dyDescent="0.3">
      <c r="A48" s="4" t="s">
        <v>68</v>
      </c>
      <c r="B48">
        <v>1.8798999786376953</v>
      </c>
      <c r="C48">
        <v>1.8894000053405762</v>
      </c>
      <c r="D48">
        <v>1.9609999656677246</v>
      </c>
      <c r="E48">
        <v>2.0227000713348389</v>
      </c>
      <c r="F48">
        <v>2.0829999446868896</v>
      </c>
      <c r="G48">
        <v>2.1273000240325928</v>
      </c>
      <c r="H48">
        <v>2.1654000282287598</v>
      </c>
      <c r="I48">
        <v>2.2002999782562256</v>
      </c>
      <c r="J48">
        <v>2.2251999378204346</v>
      </c>
      <c r="K48">
        <v>2.2428998947143555</v>
      </c>
      <c r="L48">
        <v>2.2599000930786133</v>
      </c>
      <c r="N48" t="s">
        <v>120</v>
      </c>
    </row>
    <row r="49" spans="1:15" x14ac:dyDescent="0.3">
      <c r="A49" s="4" t="s">
        <v>69</v>
      </c>
      <c r="B49">
        <v>2.2795999050140381</v>
      </c>
      <c r="C49">
        <v>2.3222000598907471</v>
      </c>
      <c r="D49">
        <v>2.3552000522613525</v>
      </c>
      <c r="E49">
        <v>2.3766999244689941</v>
      </c>
      <c r="F49">
        <v>2.3933000564575195</v>
      </c>
      <c r="G49">
        <v>2.4196000099182129</v>
      </c>
      <c r="H49">
        <v>2.4444999694824219</v>
      </c>
      <c r="I49">
        <v>2.4598000049591064</v>
      </c>
      <c r="J49">
        <v>2.4774999618530273</v>
      </c>
      <c r="K49">
        <v>2.4904999732971191</v>
      </c>
      <c r="L49">
        <v>2.5257999897003174</v>
      </c>
      <c r="N49">
        <v>0</v>
      </c>
      <c r="O49">
        <v>0.72599999109903957</v>
      </c>
    </row>
    <row r="50" spans="1:15" x14ac:dyDescent="0.3">
      <c r="A50" s="4" t="s">
        <v>70</v>
      </c>
      <c r="B50">
        <v>2.4384000301361084</v>
      </c>
      <c r="C50">
        <v>2.4814999103546143</v>
      </c>
      <c r="D50">
        <v>2.5278999805450439</v>
      </c>
      <c r="E50">
        <v>2.5811998844146729</v>
      </c>
      <c r="F50">
        <v>2.6194999217987061</v>
      </c>
      <c r="G50">
        <v>2.6684999465942383</v>
      </c>
      <c r="H50">
        <v>2.7035999298095703</v>
      </c>
      <c r="I50">
        <v>2.752500057220459</v>
      </c>
      <c r="J50">
        <v>2.7781999111175537</v>
      </c>
      <c r="K50">
        <v>2.8094000816345215</v>
      </c>
      <c r="L50">
        <v>2.8466999530792236</v>
      </c>
      <c r="N50">
        <v>3</v>
      </c>
      <c r="O50">
        <v>0.76080000400543213</v>
      </c>
    </row>
    <row r="51" spans="1:15" x14ac:dyDescent="0.3">
      <c r="A51" s="4" t="s">
        <v>104</v>
      </c>
      <c r="B51">
        <v>1.3438999652862549</v>
      </c>
      <c r="C51">
        <v>1.3497999906539917</v>
      </c>
      <c r="D51">
        <v>1.3489999771118164</v>
      </c>
      <c r="E51">
        <v>1.3445999622344971</v>
      </c>
      <c r="F51">
        <v>1.3442000150680542</v>
      </c>
      <c r="G51">
        <v>1.3413000106811523</v>
      </c>
      <c r="H51">
        <v>1.3437000513076782</v>
      </c>
      <c r="I51">
        <v>1.3436000347137451</v>
      </c>
      <c r="J51">
        <v>1.3408999443054199</v>
      </c>
      <c r="K51">
        <v>1.3414000272750854</v>
      </c>
      <c r="L51">
        <v>1.3414000272750854</v>
      </c>
      <c r="N51">
        <v>6</v>
      </c>
      <c r="O51">
        <v>0.80826667944590258</v>
      </c>
    </row>
    <row r="52" spans="1:15" x14ac:dyDescent="0.3">
      <c r="A52" s="4" t="s">
        <v>105</v>
      </c>
      <c r="B52">
        <v>1.5223000049591064</v>
      </c>
      <c r="C52">
        <v>1.5101000070571899</v>
      </c>
      <c r="D52">
        <v>1.510200023651123</v>
      </c>
      <c r="E52">
        <v>1.5023000240325928</v>
      </c>
      <c r="F52">
        <v>1.5018999576568604</v>
      </c>
      <c r="G52">
        <v>1.5019999742507935</v>
      </c>
      <c r="H52">
        <v>1.5009000301361084</v>
      </c>
      <c r="I52">
        <v>1.5008000135421753</v>
      </c>
      <c r="J52">
        <v>1.5003999471664429</v>
      </c>
      <c r="K52">
        <v>1.4991999864578247</v>
      </c>
      <c r="L52">
        <v>1.4990999698638916</v>
      </c>
      <c r="N52">
        <v>9</v>
      </c>
      <c r="O52">
        <v>0.86046663920084643</v>
      </c>
    </row>
    <row r="53" spans="1:15" x14ac:dyDescent="0.3">
      <c r="A53" s="4" t="s">
        <v>106</v>
      </c>
      <c r="B53">
        <v>1.5536999702453613</v>
      </c>
      <c r="C53">
        <v>1.5507999658584595</v>
      </c>
      <c r="D53">
        <v>1.5600999593734741</v>
      </c>
      <c r="E53">
        <v>1.552299976348877</v>
      </c>
      <c r="F53">
        <v>1.5509999990463257</v>
      </c>
      <c r="G53">
        <v>1.551300048828125</v>
      </c>
      <c r="H53">
        <v>1.5525000095367432</v>
      </c>
      <c r="I53">
        <v>1.5526000261306763</v>
      </c>
      <c r="J53">
        <v>1.552299976348877</v>
      </c>
      <c r="K53">
        <v>1.5520999431610107</v>
      </c>
      <c r="L53">
        <v>1.5519000291824341</v>
      </c>
      <c r="N53">
        <v>12</v>
      </c>
      <c r="O53">
        <v>0.89956665039062522</v>
      </c>
    </row>
    <row r="54" spans="1:15" x14ac:dyDescent="0.3">
      <c r="A54" s="4" t="s">
        <v>118</v>
      </c>
      <c r="B54">
        <f>AVERAGE(B48:B50)-AVERAGE(B51:B53)</f>
        <v>0.72599999109903957</v>
      </c>
      <c r="C54">
        <f t="shared" ref="C54:L54" si="3">AVERAGE(C48:C50)-AVERAGE(C51:C53)</f>
        <v>0.76080000400543213</v>
      </c>
      <c r="D54">
        <f t="shared" si="3"/>
        <v>0.80826667944590258</v>
      </c>
      <c r="E54">
        <f t="shared" si="3"/>
        <v>0.86046663920084643</v>
      </c>
      <c r="F54">
        <f t="shared" si="3"/>
        <v>0.89956665039062522</v>
      </c>
      <c r="G54">
        <f t="shared" si="3"/>
        <v>0.94026664892832446</v>
      </c>
      <c r="H54">
        <f t="shared" si="3"/>
        <v>0.97213327884674072</v>
      </c>
      <c r="I54">
        <f t="shared" si="3"/>
        <v>1.0051999886830647</v>
      </c>
      <c r="J54">
        <f t="shared" si="3"/>
        <v>1.029099980990092</v>
      </c>
      <c r="K54">
        <f t="shared" si="3"/>
        <v>1.0500333309173582</v>
      </c>
      <c r="L54">
        <f t="shared" si="3"/>
        <v>1.0800000031789143</v>
      </c>
      <c r="N54">
        <v>15</v>
      </c>
      <c r="O54">
        <v>0.94026664892832446</v>
      </c>
    </row>
    <row r="55" spans="1:15" x14ac:dyDescent="0.3">
      <c r="N55">
        <v>18</v>
      </c>
      <c r="O55">
        <v>0.97213327884674072</v>
      </c>
    </row>
    <row r="56" spans="1:15" x14ac:dyDescent="0.3">
      <c r="N56" s="5">
        <v>21</v>
      </c>
      <c r="O56">
        <v>1.0051999886830647</v>
      </c>
    </row>
    <row r="57" spans="1:15" x14ac:dyDescent="0.3">
      <c r="N57" s="5">
        <v>24</v>
      </c>
      <c r="O57">
        <v>1.029099980990092</v>
      </c>
    </row>
    <row r="58" spans="1:15" x14ac:dyDescent="0.3">
      <c r="N58" s="5">
        <v>27</v>
      </c>
      <c r="O58">
        <v>1.0500333309173582</v>
      </c>
    </row>
    <row r="59" spans="1:15" x14ac:dyDescent="0.3">
      <c r="N59" s="5">
        <v>30</v>
      </c>
      <c r="O59">
        <v>1.0800000031789143</v>
      </c>
    </row>
    <row r="64" spans="1:15" x14ac:dyDescent="0.3">
      <c r="A64" t="s">
        <v>113</v>
      </c>
      <c r="N64" t="s">
        <v>121</v>
      </c>
    </row>
    <row r="65" spans="1:15" x14ac:dyDescent="0.3">
      <c r="A65" s="4" t="s">
        <v>71</v>
      </c>
      <c r="B65">
        <v>2.1944000720977783</v>
      </c>
      <c r="C65">
        <v>2.2325999736785889</v>
      </c>
      <c r="D65">
        <v>2.2750000953674316</v>
      </c>
      <c r="E65">
        <v>2.3215999603271484</v>
      </c>
      <c r="F65">
        <v>2.3677000999450684</v>
      </c>
      <c r="G65">
        <v>2.4082999229431152</v>
      </c>
      <c r="H65">
        <v>2.4609000682830811</v>
      </c>
      <c r="I65">
        <v>2.5155000686645508</v>
      </c>
      <c r="J65">
        <v>2.5559000968933105</v>
      </c>
      <c r="K65">
        <v>2.5959000587463379</v>
      </c>
      <c r="L65">
        <v>2.6535000801086426</v>
      </c>
      <c r="N65">
        <v>0</v>
      </c>
      <c r="O65">
        <v>0.84833335876464844</v>
      </c>
    </row>
    <row r="66" spans="1:15" x14ac:dyDescent="0.3">
      <c r="A66" s="4" t="s">
        <v>72</v>
      </c>
      <c r="B66">
        <v>2.2651000022888184</v>
      </c>
      <c r="C66">
        <v>2.3143000602722168</v>
      </c>
      <c r="D66">
        <v>2.3682000637054443</v>
      </c>
      <c r="E66">
        <v>2.4086000919342041</v>
      </c>
      <c r="F66">
        <v>2.4493000507354736</v>
      </c>
      <c r="G66">
        <v>2.4886000156402588</v>
      </c>
      <c r="H66">
        <v>2.5366001129150391</v>
      </c>
      <c r="I66">
        <v>2.5906000137329102</v>
      </c>
      <c r="J66">
        <v>2.625</v>
      </c>
      <c r="K66">
        <v>2.6712000370025635</v>
      </c>
      <c r="L66">
        <v>2.7177999019622803</v>
      </c>
      <c r="N66">
        <v>3</v>
      </c>
      <c r="O66">
        <v>0.89053332805633545</v>
      </c>
    </row>
    <row r="67" spans="1:15" x14ac:dyDescent="0.3">
      <c r="A67" s="4" t="s">
        <v>73</v>
      </c>
      <c r="B67">
        <v>2.5053999423980713</v>
      </c>
      <c r="C67">
        <v>2.5353999137878418</v>
      </c>
      <c r="D67">
        <v>2.5799000263214111</v>
      </c>
      <c r="E67">
        <v>2.6008999347686768</v>
      </c>
      <c r="F67">
        <v>2.6394999027252197</v>
      </c>
      <c r="G67">
        <v>2.6710000038146973</v>
      </c>
      <c r="H67">
        <v>2.7060999870300293</v>
      </c>
      <c r="I67">
        <v>2.7402000427246094</v>
      </c>
      <c r="J67">
        <v>2.7697999477386475</v>
      </c>
      <c r="K67">
        <v>2.7801001071929932</v>
      </c>
      <c r="L67">
        <v>2.8069999217987061</v>
      </c>
      <c r="N67">
        <v>6</v>
      </c>
      <c r="O67">
        <v>0.93460007508595777</v>
      </c>
    </row>
    <row r="68" spans="1:15" x14ac:dyDescent="0.3">
      <c r="A68" s="4" t="s">
        <v>104</v>
      </c>
      <c r="B68">
        <v>1.3438999652862549</v>
      </c>
      <c r="C68">
        <v>1.3497999906539917</v>
      </c>
      <c r="D68">
        <v>1.3489999771118164</v>
      </c>
      <c r="E68">
        <v>1.3445999622344971</v>
      </c>
      <c r="F68">
        <v>1.3442000150680542</v>
      </c>
      <c r="G68">
        <v>1.3413000106811523</v>
      </c>
      <c r="H68">
        <v>1.3437000513076782</v>
      </c>
      <c r="I68">
        <v>1.3436000347137451</v>
      </c>
      <c r="J68">
        <v>1.3408999443054199</v>
      </c>
      <c r="K68">
        <v>1.3414000272750854</v>
      </c>
      <c r="L68">
        <v>1.3414000272750854</v>
      </c>
      <c r="N68">
        <v>9</v>
      </c>
      <c r="O68">
        <v>0.97730000813802076</v>
      </c>
    </row>
    <row r="69" spans="1:15" x14ac:dyDescent="0.3">
      <c r="A69" s="4" t="s">
        <v>105</v>
      </c>
      <c r="B69">
        <v>1.5223000049591064</v>
      </c>
      <c r="C69">
        <v>1.5101000070571899</v>
      </c>
      <c r="D69">
        <v>1.510200023651123</v>
      </c>
      <c r="E69">
        <v>1.5023000240325928</v>
      </c>
      <c r="F69">
        <v>1.5018999576568604</v>
      </c>
      <c r="G69">
        <v>1.5019999742507935</v>
      </c>
      <c r="H69">
        <v>1.5009000301361084</v>
      </c>
      <c r="I69">
        <v>1.5008000135421753</v>
      </c>
      <c r="J69">
        <v>1.5003999471664429</v>
      </c>
      <c r="K69">
        <v>1.4991999864578247</v>
      </c>
      <c r="L69">
        <v>1.4990999698638916</v>
      </c>
      <c r="N69">
        <v>12</v>
      </c>
      <c r="O69">
        <v>1.0198000272115071</v>
      </c>
    </row>
    <row r="70" spans="1:15" x14ac:dyDescent="0.3">
      <c r="A70" s="4" t="s">
        <v>106</v>
      </c>
      <c r="B70">
        <v>1.5536999702453613</v>
      </c>
      <c r="C70">
        <v>1.5507999658584595</v>
      </c>
      <c r="D70">
        <v>1.5600999593734741</v>
      </c>
      <c r="E70">
        <v>1.552299976348877</v>
      </c>
      <c r="F70">
        <v>1.5509999990463257</v>
      </c>
      <c r="G70">
        <v>1.551300048828125</v>
      </c>
      <c r="H70">
        <v>1.5525000095367432</v>
      </c>
      <c r="I70">
        <v>1.5526000261306763</v>
      </c>
      <c r="J70">
        <v>1.552299976348877</v>
      </c>
      <c r="K70">
        <v>1.5520999431610107</v>
      </c>
      <c r="L70">
        <v>1.5519000291824341</v>
      </c>
      <c r="N70">
        <v>15</v>
      </c>
      <c r="O70">
        <v>1.0577666362126668</v>
      </c>
    </row>
    <row r="71" spans="1:15" x14ac:dyDescent="0.3">
      <c r="A71" s="4" t="s">
        <v>118</v>
      </c>
      <c r="B71">
        <f>AVERAGE(B65:B67)-AVERAGE(B68:B70)</f>
        <v>0.84833335876464844</v>
      </c>
      <c r="C71">
        <f t="shared" ref="C71:L71" si="4">AVERAGE(C65:C67)-AVERAGE(C68:C70)</f>
        <v>0.89053332805633545</v>
      </c>
      <c r="D71">
        <f t="shared" si="4"/>
        <v>0.93460007508595777</v>
      </c>
      <c r="E71">
        <f t="shared" si="4"/>
        <v>0.97730000813802076</v>
      </c>
      <c r="F71">
        <f t="shared" si="4"/>
        <v>1.0198000272115071</v>
      </c>
      <c r="G71">
        <f t="shared" si="4"/>
        <v>1.0577666362126668</v>
      </c>
      <c r="H71">
        <f t="shared" si="4"/>
        <v>1.1021666924158731</v>
      </c>
      <c r="I71">
        <f t="shared" si="4"/>
        <v>1.149766683578491</v>
      </c>
      <c r="J71">
        <f t="shared" si="4"/>
        <v>1.185700058937073</v>
      </c>
      <c r="K71">
        <f t="shared" si="4"/>
        <v>1.218166748682658</v>
      </c>
      <c r="L71">
        <f t="shared" si="4"/>
        <v>1.261966625849406</v>
      </c>
      <c r="N71">
        <v>18</v>
      </c>
      <c r="O71">
        <v>1.1021666924158731</v>
      </c>
    </row>
    <row r="72" spans="1:15" x14ac:dyDescent="0.3">
      <c r="N72" s="5">
        <v>21</v>
      </c>
      <c r="O72">
        <v>1.149766683578491</v>
      </c>
    </row>
    <row r="73" spans="1:15" x14ac:dyDescent="0.3">
      <c r="N73" s="5">
        <v>24</v>
      </c>
      <c r="O73">
        <v>1.185700058937073</v>
      </c>
    </row>
    <row r="74" spans="1:15" x14ac:dyDescent="0.3">
      <c r="N74" s="5">
        <v>27</v>
      </c>
      <c r="O74">
        <v>1.218166748682658</v>
      </c>
    </row>
    <row r="75" spans="1:15" x14ac:dyDescent="0.3">
      <c r="N75" s="5">
        <v>30</v>
      </c>
      <c r="O75">
        <v>1.261966625849406</v>
      </c>
    </row>
    <row r="79" spans="1:15" x14ac:dyDescent="0.3">
      <c r="A79" t="s">
        <v>114</v>
      </c>
      <c r="N79" t="s">
        <v>122</v>
      </c>
    </row>
    <row r="80" spans="1:15" x14ac:dyDescent="0.3">
      <c r="A80" s="4" t="s">
        <v>74</v>
      </c>
      <c r="B80">
        <v>2.2815999984741211</v>
      </c>
      <c r="C80">
        <v>2.3283998966217041</v>
      </c>
      <c r="D80">
        <v>2.3766999244689941</v>
      </c>
      <c r="E80">
        <v>2.404900074005127</v>
      </c>
      <c r="F80">
        <v>2.4412999153137207</v>
      </c>
      <c r="G80">
        <v>2.4721999168395996</v>
      </c>
      <c r="H80">
        <v>2.5044999122619629</v>
      </c>
      <c r="I80">
        <v>2.5374000072479248</v>
      </c>
      <c r="J80">
        <v>2.5664999485015869</v>
      </c>
      <c r="K80">
        <v>2.5873000621795654</v>
      </c>
      <c r="L80">
        <v>2.6235001087188721</v>
      </c>
      <c r="N80">
        <v>0</v>
      </c>
      <c r="O80">
        <v>1.2195333639780679</v>
      </c>
    </row>
    <row r="81" spans="1:15" x14ac:dyDescent="0.3">
      <c r="A81" s="4" t="s">
        <v>75</v>
      </c>
      <c r="B81">
        <v>3.0687999725341797</v>
      </c>
      <c r="C81">
        <v>3.1015000343322754</v>
      </c>
      <c r="D81">
        <v>3.17330002784729</v>
      </c>
      <c r="E81">
        <v>3.2125000953674316</v>
      </c>
      <c r="F81">
        <v>3.2664000988006592</v>
      </c>
      <c r="G81">
        <v>3.3206000328063965</v>
      </c>
      <c r="H81">
        <v>3.355600118637085</v>
      </c>
      <c r="I81">
        <v>3.4068000316619873</v>
      </c>
      <c r="J81">
        <v>3.4574999809265137</v>
      </c>
      <c r="K81">
        <v>3.4932999610900879</v>
      </c>
      <c r="L81">
        <v>3.5583000183105469</v>
      </c>
      <c r="N81">
        <v>3</v>
      </c>
      <c r="O81">
        <v>1.2622999747594199</v>
      </c>
    </row>
    <row r="82" spans="1:15" x14ac:dyDescent="0.3">
      <c r="A82" s="4" t="s">
        <v>76</v>
      </c>
      <c r="B82">
        <v>2.8454999923706055</v>
      </c>
      <c r="C82">
        <v>2.8826999664306641</v>
      </c>
      <c r="D82">
        <v>2.9505000114440918</v>
      </c>
      <c r="E82">
        <v>2.9986999034881592</v>
      </c>
      <c r="F82">
        <v>3.0585999488830566</v>
      </c>
      <c r="G82">
        <v>3.0959999561309814</v>
      </c>
      <c r="H82">
        <v>3.1252000331878662</v>
      </c>
      <c r="I82">
        <v>3.1809000968933105</v>
      </c>
      <c r="J82">
        <v>3.1933999061584473</v>
      </c>
      <c r="K82">
        <v>3.1949000358581543</v>
      </c>
      <c r="L82">
        <v>3.2553000450134277</v>
      </c>
      <c r="N82">
        <v>6</v>
      </c>
      <c r="O82">
        <v>1.3206500212351482</v>
      </c>
    </row>
    <row r="83" spans="1:15" x14ac:dyDescent="0.3">
      <c r="A83" s="4" t="s">
        <v>77</v>
      </c>
      <c r="B83">
        <v>2.3157000541687012</v>
      </c>
      <c r="C83">
        <v>2.3364999294281006</v>
      </c>
      <c r="D83">
        <v>2.3698999881744385</v>
      </c>
      <c r="E83">
        <v>2.3705999851226807</v>
      </c>
      <c r="F83">
        <v>2.404400110244751</v>
      </c>
      <c r="G83">
        <v>2.4367001056671143</v>
      </c>
      <c r="H83">
        <v>2.4656999111175537</v>
      </c>
      <c r="I83">
        <v>2.4941999912261963</v>
      </c>
      <c r="J83">
        <v>2.5141000747680664</v>
      </c>
      <c r="K83">
        <v>2.5232000350952148</v>
      </c>
      <c r="L83">
        <v>2.5494000911712646</v>
      </c>
      <c r="N83">
        <v>9</v>
      </c>
      <c r="O83">
        <v>1.3617666959762575</v>
      </c>
    </row>
    <row r="84" spans="1:15" x14ac:dyDescent="0.3">
      <c r="A84" s="4" t="s">
        <v>78</v>
      </c>
      <c r="B84">
        <v>3.1684999465942383</v>
      </c>
      <c r="C84">
        <v>3.2395000457763672</v>
      </c>
      <c r="D84">
        <v>3.3203001022338867</v>
      </c>
      <c r="E84">
        <v>3.3529000282287598</v>
      </c>
      <c r="F84">
        <v>3.421299934387207</v>
      </c>
      <c r="G84">
        <v>3.4368999004364014</v>
      </c>
      <c r="H84">
        <v>3.5320999622344971</v>
      </c>
      <c r="I84">
        <v>3.5943999290466309</v>
      </c>
      <c r="J84">
        <v>3.687000036239624</v>
      </c>
      <c r="K84">
        <v>3.6217999458312988</v>
      </c>
      <c r="L84">
        <v>3.6749000549316406</v>
      </c>
      <c r="N84">
        <v>12</v>
      </c>
      <c r="O84">
        <v>1.4142000277837117</v>
      </c>
    </row>
    <row r="85" spans="1:15" x14ac:dyDescent="0.3">
      <c r="A85" s="4" t="s">
        <v>79</v>
      </c>
      <c r="B85">
        <v>2.4769001007080078</v>
      </c>
      <c r="C85">
        <v>2.5065999031066895</v>
      </c>
      <c r="D85">
        <v>2.5717999935150146</v>
      </c>
      <c r="E85">
        <v>2.6294000148773193</v>
      </c>
      <c r="F85">
        <v>2.6874001026153564</v>
      </c>
      <c r="G85">
        <v>2.7379000186920166</v>
      </c>
      <c r="H85">
        <v>2.7681999206542969</v>
      </c>
      <c r="I85">
        <v>2.7990000247955322</v>
      </c>
      <c r="J85">
        <v>2.8403000831604004</v>
      </c>
      <c r="K85">
        <v>2.8392999172210693</v>
      </c>
      <c r="L85">
        <v>2.8657000064849854</v>
      </c>
      <c r="N85">
        <v>15</v>
      </c>
      <c r="O85">
        <v>1.4518499771753948</v>
      </c>
    </row>
    <row r="86" spans="1:15" x14ac:dyDescent="0.3">
      <c r="A86" s="4" t="s">
        <v>104</v>
      </c>
      <c r="B86">
        <v>1.3438999652862549</v>
      </c>
      <c r="C86">
        <v>1.3497999906539917</v>
      </c>
      <c r="D86">
        <v>1.3489999771118164</v>
      </c>
      <c r="E86">
        <v>1.3445999622344971</v>
      </c>
      <c r="F86">
        <v>1.3442000150680542</v>
      </c>
      <c r="G86">
        <v>1.3413000106811523</v>
      </c>
      <c r="H86">
        <v>1.3437000513076782</v>
      </c>
      <c r="I86">
        <v>1.3436000347137451</v>
      </c>
      <c r="J86">
        <v>1.3408999443054199</v>
      </c>
      <c r="K86">
        <v>1.3414000272750854</v>
      </c>
      <c r="L86">
        <v>1.3414000272750854</v>
      </c>
      <c r="N86">
        <v>18</v>
      </c>
      <c r="O86">
        <v>1.4928499460220337</v>
      </c>
    </row>
    <row r="87" spans="1:15" x14ac:dyDescent="0.3">
      <c r="A87" s="4" t="s">
        <v>105</v>
      </c>
      <c r="B87">
        <v>1.5223000049591064</v>
      </c>
      <c r="C87">
        <v>1.5101000070571899</v>
      </c>
      <c r="D87">
        <v>1.510200023651123</v>
      </c>
      <c r="E87">
        <v>1.5023000240325928</v>
      </c>
      <c r="F87">
        <v>1.5018999576568604</v>
      </c>
      <c r="G87">
        <v>1.5019999742507935</v>
      </c>
      <c r="H87">
        <v>1.5009000301361084</v>
      </c>
      <c r="I87">
        <v>1.5008000135421753</v>
      </c>
      <c r="J87">
        <v>1.5003999471664429</v>
      </c>
      <c r="K87">
        <v>1.4991999864578247</v>
      </c>
      <c r="L87">
        <v>1.4990999698638916</v>
      </c>
      <c r="N87" s="5">
        <v>21</v>
      </c>
      <c r="O87">
        <v>1.5364499886830647</v>
      </c>
    </row>
    <row r="88" spans="1:15" x14ac:dyDescent="0.3">
      <c r="A88" s="4" t="s">
        <v>106</v>
      </c>
      <c r="B88">
        <v>1.5536999702453613</v>
      </c>
      <c r="C88">
        <v>1.5507999658584595</v>
      </c>
      <c r="D88">
        <v>1.5600999593734741</v>
      </c>
      <c r="E88">
        <v>1.552299976348877</v>
      </c>
      <c r="F88">
        <v>1.5509999990463257</v>
      </c>
      <c r="G88">
        <v>1.551300048828125</v>
      </c>
      <c r="H88">
        <v>1.5525000095367432</v>
      </c>
      <c r="I88">
        <v>1.5526000261306763</v>
      </c>
      <c r="J88">
        <v>1.552299976348877</v>
      </c>
      <c r="K88">
        <v>1.5520999431610107</v>
      </c>
      <c r="L88">
        <v>1.5519000291824341</v>
      </c>
      <c r="N88" s="5">
        <v>24</v>
      </c>
      <c r="O88">
        <v>1.5786000490188601</v>
      </c>
    </row>
    <row r="89" spans="1:15" x14ac:dyDescent="0.3">
      <c r="A89" s="4" t="s">
        <v>123</v>
      </c>
      <c r="B89">
        <f>AVERAGE(B80:B85)-AVERAGE(B86:B88)</f>
        <v>1.2195333639780679</v>
      </c>
      <c r="C89">
        <f t="shared" ref="C89:L89" si="5">AVERAGE(C80:C85)-AVERAGE(C86:C88)</f>
        <v>1.2622999747594199</v>
      </c>
      <c r="D89">
        <f t="shared" si="5"/>
        <v>1.3206500212351482</v>
      </c>
      <c r="E89">
        <f t="shared" si="5"/>
        <v>1.3617666959762575</v>
      </c>
      <c r="F89">
        <f t="shared" si="5"/>
        <v>1.4142000277837117</v>
      </c>
      <c r="G89">
        <f t="shared" si="5"/>
        <v>1.4518499771753948</v>
      </c>
      <c r="H89">
        <f t="shared" si="5"/>
        <v>1.4928499460220337</v>
      </c>
      <c r="I89">
        <f t="shared" si="5"/>
        <v>1.5364499886830647</v>
      </c>
      <c r="J89">
        <f t="shared" si="5"/>
        <v>1.5786000490188601</v>
      </c>
      <c r="K89">
        <f t="shared" si="5"/>
        <v>1.5790666739145915</v>
      </c>
      <c r="L89">
        <f t="shared" si="5"/>
        <v>1.6237167119979861</v>
      </c>
      <c r="N89" s="5">
        <v>27</v>
      </c>
      <c r="O89">
        <v>1.5790666739145915</v>
      </c>
    </row>
    <row r="90" spans="1:15" x14ac:dyDescent="0.3">
      <c r="N90" s="5">
        <v>30</v>
      </c>
      <c r="O90">
        <v>1.6237167119979861</v>
      </c>
    </row>
    <row r="94" spans="1:15" x14ac:dyDescent="0.3">
      <c r="A94" t="s">
        <v>112</v>
      </c>
      <c r="N94" t="s">
        <v>124</v>
      </c>
    </row>
    <row r="95" spans="1:15" x14ac:dyDescent="0.3">
      <c r="A95" s="4" t="s">
        <v>80</v>
      </c>
      <c r="B95">
        <v>1.6706000566482544</v>
      </c>
      <c r="C95">
        <v>1.6849000453948975</v>
      </c>
      <c r="D95">
        <v>1.6920000314712524</v>
      </c>
      <c r="E95">
        <v>1.7017999887466431</v>
      </c>
      <c r="F95">
        <v>1.708899974822998</v>
      </c>
      <c r="G95">
        <v>1.7163000106811523</v>
      </c>
      <c r="H95">
        <v>1.7273999452590942</v>
      </c>
      <c r="I95">
        <v>1.7378000020980835</v>
      </c>
      <c r="J95">
        <v>1.7487000226974487</v>
      </c>
      <c r="K95">
        <v>1.7585999965667725</v>
      </c>
      <c r="L95">
        <v>1.7712999582290649</v>
      </c>
      <c r="N95">
        <v>0</v>
      </c>
      <c r="O95">
        <v>0.2502666711807251</v>
      </c>
    </row>
    <row r="96" spans="1:15" x14ac:dyDescent="0.3">
      <c r="A96" s="4" t="s">
        <v>81</v>
      </c>
      <c r="B96">
        <v>1.6378999948501587</v>
      </c>
      <c r="C96">
        <v>1.6497999429702759</v>
      </c>
      <c r="D96">
        <v>1.6588000059127808</v>
      </c>
      <c r="E96">
        <v>1.6650999784469604</v>
      </c>
      <c r="F96">
        <v>1.6706999540328979</v>
      </c>
      <c r="G96">
        <v>1.6756000518798828</v>
      </c>
      <c r="H96">
        <v>1.6812000274658203</v>
      </c>
      <c r="I96">
        <v>1.6902999877929687</v>
      </c>
      <c r="J96">
        <v>1.6974999904632568</v>
      </c>
      <c r="K96">
        <v>1.7056000232696533</v>
      </c>
      <c r="L96">
        <v>1.714900016784668</v>
      </c>
      <c r="N96">
        <v>3</v>
      </c>
      <c r="O96">
        <v>0.2565000057220459</v>
      </c>
    </row>
    <row r="97" spans="1:15" x14ac:dyDescent="0.3">
      <c r="A97" s="4" t="s">
        <v>82</v>
      </c>
      <c r="B97">
        <v>2.0392999649047852</v>
      </c>
      <c r="C97">
        <v>2.0466001033782959</v>
      </c>
      <c r="D97">
        <v>2.0599000453948975</v>
      </c>
      <c r="E97">
        <v>2.0755000114440918</v>
      </c>
      <c r="F97">
        <v>2.0894999504089355</v>
      </c>
      <c r="G97">
        <v>2.1041998863220215</v>
      </c>
      <c r="H97">
        <v>2.1215000152587891</v>
      </c>
      <c r="I97">
        <v>2.1377999782562256</v>
      </c>
      <c r="J97">
        <v>2.1503000259399414</v>
      </c>
      <c r="K97">
        <v>2.165600061416626</v>
      </c>
      <c r="L97">
        <v>2.1823999881744385</v>
      </c>
      <c r="N97">
        <v>6</v>
      </c>
      <c r="O97">
        <v>0.2710000673929851</v>
      </c>
    </row>
    <row r="98" spans="1:15" x14ac:dyDescent="0.3">
      <c r="A98" s="4" t="s">
        <v>107</v>
      </c>
      <c r="B98">
        <v>1.5678999423980713</v>
      </c>
      <c r="C98">
        <v>1.5587999820709229</v>
      </c>
      <c r="D98">
        <v>1.5542999505996704</v>
      </c>
      <c r="E98">
        <v>1.5485999584197998</v>
      </c>
      <c r="F98">
        <v>1.5479999780654907</v>
      </c>
      <c r="G98">
        <v>1.5444999933242798</v>
      </c>
      <c r="H98">
        <v>1.5442999601364136</v>
      </c>
      <c r="I98">
        <v>1.5430999994277954</v>
      </c>
      <c r="J98">
        <v>1.5383000373840332</v>
      </c>
      <c r="K98">
        <v>1.5400999784469604</v>
      </c>
      <c r="L98">
        <v>1.538599967956543</v>
      </c>
      <c r="N98">
        <v>9</v>
      </c>
      <c r="O98">
        <v>0.28559998671213793</v>
      </c>
    </row>
    <row r="99" spans="1:15" x14ac:dyDescent="0.3">
      <c r="A99" s="4" t="s">
        <v>108</v>
      </c>
      <c r="B99">
        <v>1.5182000398635864</v>
      </c>
      <c r="C99">
        <v>1.5283000469207764</v>
      </c>
      <c r="D99">
        <v>1.524899959564209</v>
      </c>
      <c r="E99">
        <v>1.520300030708313</v>
      </c>
      <c r="F99">
        <v>1.5225000381469727</v>
      </c>
      <c r="G99">
        <v>1.5214999914169312</v>
      </c>
      <c r="H99">
        <v>1.5218000411987305</v>
      </c>
      <c r="I99">
        <v>1.5219000577926636</v>
      </c>
      <c r="J99">
        <v>1.5204000473022461</v>
      </c>
      <c r="K99">
        <v>1.5197999477386475</v>
      </c>
      <c r="L99">
        <v>1.5192999839782715</v>
      </c>
      <c r="N99">
        <v>12</v>
      </c>
      <c r="O99">
        <v>0.29416660467783595</v>
      </c>
    </row>
    <row r="100" spans="1:15" x14ac:dyDescent="0.3">
      <c r="A100" s="4" t="s">
        <v>109</v>
      </c>
      <c r="B100">
        <v>1.5109000205993652</v>
      </c>
      <c r="C100">
        <v>1.5247000455856323</v>
      </c>
      <c r="D100">
        <v>1.5184999704360962</v>
      </c>
      <c r="E100">
        <v>1.5167000293731689</v>
      </c>
      <c r="F100">
        <v>1.5161000490188599</v>
      </c>
      <c r="G100">
        <v>1.5168000459671021</v>
      </c>
      <c r="H100">
        <v>1.5159000158309937</v>
      </c>
      <c r="I100">
        <v>1.5168000459671021</v>
      </c>
      <c r="J100">
        <v>1.5170999765396118</v>
      </c>
      <c r="K100">
        <v>1.5167000293731689</v>
      </c>
      <c r="L100">
        <v>1.5167000293731689</v>
      </c>
      <c r="N100">
        <v>15</v>
      </c>
      <c r="O100">
        <v>0.30443330605824803</v>
      </c>
    </row>
    <row r="101" spans="1:15" x14ac:dyDescent="0.3">
      <c r="A101" s="4" t="s">
        <v>123</v>
      </c>
      <c r="B101">
        <f>AVERAGE(B95:B97)-AVERAGE(B98:B100)</f>
        <v>0.2502666711807251</v>
      </c>
      <c r="C101">
        <f t="shared" ref="C101:L101" si="6">AVERAGE(C95:C97)-AVERAGE(C98:C100)</f>
        <v>0.2565000057220459</v>
      </c>
      <c r="D101">
        <f t="shared" si="6"/>
        <v>0.2710000673929851</v>
      </c>
      <c r="E101">
        <f t="shared" si="6"/>
        <v>0.28559998671213793</v>
      </c>
      <c r="F101">
        <f t="shared" si="6"/>
        <v>0.29416660467783595</v>
      </c>
      <c r="G101">
        <f t="shared" si="6"/>
        <v>0.30443330605824803</v>
      </c>
      <c r="H101">
        <f t="shared" si="6"/>
        <v>0.31603332360585545</v>
      </c>
      <c r="I101">
        <f t="shared" si="6"/>
        <v>0.32803328831990575</v>
      </c>
      <c r="J101">
        <f t="shared" si="6"/>
        <v>0.34023332595825195</v>
      </c>
      <c r="K101">
        <f t="shared" si="6"/>
        <v>0.3510667085647583</v>
      </c>
      <c r="L101">
        <f t="shared" si="6"/>
        <v>0.36466666062672948</v>
      </c>
      <c r="N101">
        <v>18</v>
      </c>
      <c r="O101">
        <v>0.31603332360585545</v>
      </c>
    </row>
    <row r="102" spans="1:15" x14ac:dyDescent="0.3">
      <c r="N102" s="5">
        <v>21</v>
      </c>
      <c r="O102">
        <v>0.32803328831990575</v>
      </c>
    </row>
    <row r="103" spans="1:15" x14ac:dyDescent="0.3">
      <c r="N103" s="5">
        <v>24</v>
      </c>
      <c r="O103">
        <v>0.34023332595825195</v>
      </c>
    </row>
    <row r="104" spans="1:15" x14ac:dyDescent="0.3">
      <c r="N104" s="5">
        <v>27</v>
      </c>
      <c r="O104">
        <v>0.3510667085647583</v>
      </c>
    </row>
    <row r="105" spans="1:15" x14ac:dyDescent="0.3">
      <c r="N105" s="5">
        <v>30</v>
      </c>
      <c r="O105">
        <v>0.36466666062672948</v>
      </c>
    </row>
    <row r="109" spans="1:15" x14ac:dyDescent="0.3">
      <c r="A109" t="s">
        <v>113</v>
      </c>
      <c r="N109" t="s">
        <v>125</v>
      </c>
    </row>
    <row r="110" spans="1:15" x14ac:dyDescent="0.3">
      <c r="A110" s="4" t="s">
        <v>83</v>
      </c>
      <c r="B110">
        <v>1.9710999727249146</v>
      </c>
      <c r="C110">
        <v>1.982200026512146</v>
      </c>
      <c r="D110">
        <v>1.9989000558853149</v>
      </c>
      <c r="E110">
        <v>2.0123000144958496</v>
      </c>
      <c r="F110">
        <v>2.0280001163482666</v>
      </c>
      <c r="G110">
        <v>2.0459001064300537</v>
      </c>
      <c r="H110">
        <v>2.0604000091552734</v>
      </c>
      <c r="I110">
        <v>2.0857000350952148</v>
      </c>
      <c r="J110">
        <v>2.1066000461578369</v>
      </c>
      <c r="K110">
        <v>2.1242001056671143</v>
      </c>
      <c r="L110">
        <v>2.1470000743865967</v>
      </c>
      <c r="N110">
        <v>0</v>
      </c>
      <c r="O110">
        <v>0.34759998321533203</v>
      </c>
    </row>
    <row r="111" spans="1:15" x14ac:dyDescent="0.3">
      <c r="A111" s="4" t="s">
        <v>84</v>
      </c>
      <c r="B111">
        <v>1.8479000329971313</v>
      </c>
      <c r="C111">
        <v>1.8581999540328979</v>
      </c>
      <c r="D111">
        <v>1.8705999851226807</v>
      </c>
      <c r="E111">
        <v>1.8865000009536743</v>
      </c>
      <c r="F111">
        <v>1.9011000394821167</v>
      </c>
      <c r="G111">
        <v>1.9111000299453735</v>
      </c>
      <c r="H111">
        <v>1.9286999702453613</v>
      </c>
      <c r="I111">
        <v>1.9442000389099121</v>
      </c>
      <c r="J111">
        <v>1.9600000381469727</v>
      </c>
      <c r="K111">
        <v>1.9742000102996826</v>
      </c>
      <c r="L111">
        <v>1.9908000230789185</v>
      </c>
      <c r="N111">
        <v>3</v>
      </c>
      <c r="O111">
        <v>0.34853331247965502</v>
      </c>
    </row>
    <row r="112" spans="1:15" x14ac:dyDescent="0.3">
      <c r="A112" s="4" t="s">
        <v>85</v>
      </c>
      <c r="B112">
        <v>1.8207999467849731</v>
      </c>
      <c r="C112">
        <v>1.8170000314712524</v>
      </c>
      <c r="D112">
        <v>1.822700023651123</v>
      </c>
      <c r="E112">
        <v>1.8287999629974365</v>
      </c>
      <c r="F112">
        <v>1.8329000473022461</v>
      </c>
      <c r="G112">
        <v>1.8386000394821167</v>
      </c>
      <c r="H112">
        <v>1.8459000587463379</v>
      </c>
      <c r="I112">
        <v>1.8619999885559082</v>
      </c>
      <c r="J112">
        <v>1.874500036239624</v>
      </c>
      <c r="K112">
        <v>1.8842999935150146</v>
      </c>
      <c r="L112">
        <v>1.8967000246047974</v>
      </c>
      <c r="N112">
        <v>6</v>
      </c>
      <c r="O112">
        <v>0.3648333946863811</v>
      </c>
    </row>
    <row r="113" spans="1:15" x14ac:dyDescent="0.3">
      <c r="A113" s="4" t="s">
        <v>107</v>
      </c>
      <c r="B113">
        <v>1.5678999423980713</v>
      </c>
      <c r="C113">
        <v>1.5587999820709229</v>
      </c>
      <c r="D113">
        <v>1.5542999505996704</v>
      </c>
      <c r="E113">
        <v>1.5485999584197998</v>
      </c>
      <c r="F113">
        <v>1.5479999780654907</v>
      </c>
      <c r="G113">
        <v>1.5444999933242798</v>
      </c>
      <c r="H113">
        <v>1.5442999601364136</v>
      </c>
      <c r="I113">
        <v>1.5430999994277954</v>
      </c>
      <c r="J113">
        <v>1.5383000373840332</v>
      </c>
      <c r="K113">
        <v>1.5400999784469604</v>
      </c>
      <c r="L113">
        <v>1.538599967956543</v>
      </c>
      <c r="N113">
        <v>9</v>
      </c>
      <c r="O113">
        <v>0.38066665331522631</v>
      </c>
    </row>
    <row r="114" spans="1:15" x14ac:dyDescent="0.3">
      <c r="A114" s="4" t="s">
        <v>108</v>
      </c>
      <c r="B114">
        <v>1.5182000398635864</v>
      </c>
      <c r="C114">
        <v>1.5283000469207764</v>
      </c>
      <c r="D114">
        <v>1.524899959564209</v>
      </c>
      <c r="E114">
        <v>1.520300030708313</v>
      </c>
      <c r="F114">
        <v>1.5225000381469727</v>
      </c>
      <c r="G114">
        <v>1.5214999914169312</v>
      </c>
      <c r="H114">
        <v>1.5218000411987305</v>
      </c>
      <c r="I114">
        <v>1.5219000577926636</v>
      </c>
      <c r="J114">
        <v>1.5204000473022461</v>
      </c>
      <c r="K114">
        <v>1.5197999477386475</v>
      </c>
      <c r="L114">
        <v>1.5192999839782715</v>
      </c>
      <c r="N114">
        <v>12</v>
      </c>
      <c r="O114">
        <v>0.39180004596710205</v>
      </c>
    </row>
    <row r="115" spans="1:15" x14ac:dyDescent="0.3">
      <c r="A115" s="4" t="s">
        <v>109</v>
      </c>
      <c r="B115">
        <v>1.5109000205993652</v>
      </c>
      <c r="C115">
        <v>1.5247000455856323</v>
      </c>
      <c r="D115">
        <v>1.5184999704360962</v>
      </c>
      <c r="E115">
        <v>1.5167000293731689</v>
      </c>
      <c r="F115">
        <v>1.5161000490188599</v>
      </c>
      <c r="G115">
        <v>1.5168000459671021</v>
      </c>
      <c r="H115">
        <v>1.5159000158309937</v>
      </c>
      <c r="I115">
        <v>1.5168000459671021</v>
      </c>
      <c r="J115">
        <v>1.5170999765396118</v>
      </c>
      <c r="K115">
        <v>1.5167000293731689</v>
      </c>
      <c r="L115">
        <v>1.5167000293731689</v>
      </c>
      <c r="N115">
        <v>15</v>
      </c>
      <c r="O115">
        <v>0.40426671504974365</v>
      </c>
    </row>
    <row r="116" spans="1:15" x14ac:dyDescent="0.3">
      <c r="A116" s="4" t="s">
        <v>123</v>
      </c>
      <c r="B116">
        <f>AVERAGE(B110:B112)-AVERAGE(B113:B115)</f>
        <v>0.34759998321533203</v>
      </c>
      <c r="C116">
        <f t="shared" ref="C116:L116" si="7">AVERAGE(C110:C112)-AVERAGE(C113:C115)</f>
        <v>0.34853331247965502</v>
      </c>
      <c r="D116">
        <f t="shared" si="7"/>
        <v>0.3648333946863811</v>
      </c>
      <c r="E116">
        <f t="shared" si="7"/>
        <v>0.38066665331522631</v>
      </c>
      <c r="F116">
        <f t="shared" si="7"/>
        <v>0.39180004596710205</v>
      </c>
      <c r="G116">
        <f t="shared" si="7"/>
        <v>0.40426671504974365</v>
      </c>
      <c r="H116">
        <f t="shared" si="7"/>
        <v>0.41766667366027832</v>
      </c>
      <c r="I116">
        <f t="shared" si="7"/>
        <v>0.43669998645782471</v>
      </c>
      <c r="J116">
        <f t="shared" si="7"/>
        <v>0.45510001977284742</v>
      </c>
      <c r="K116">
        <f t="shared" si="7"/>
        <v>0.46870005130767822</v>
      </c>
      <c r="L116">
        <f t="shared" si="7"/>
        <v>0.48663338025410963</v>
      </c>
      <c r="N116">
        <v>18</v>
      </c>
      <c r="O116">
        <v>0.41766667366027832</v>
      </c>
    </row>
    <row r="117" spans="1:15" x14ac:dyDescent="0.3">
      <c r="N117" s="5">
        <v>21</v>
      </c>
      <c r="O117">
        <v>0.43669998645782471</v>
      </c>
    </row>
    <row r="118" spans="1:15" x14ac:dyDescent="0.3">
      <c r="N118" s="5">
        <v>24</v>
      </c>
      <c r="O118">
        <v>0.45510001977284742</v>
      </c>
    </row>
    <row r="119" spans="1:15" x14ac:dyDescent="0.3">
      <c r="N119" s="5">
        <v>27</v>
      </c>
      <c r="O119">
        <v>0.46870005130767822</v>
      </c>
    </row>
    <row r="120" spans="1:15" x14ac:dyDescent="0.3">
      <c r="N120" s="5">
        <v>30</v>
      </c>
      <c r="O120">
        <v>0.48663338025410963</v>
      </c>
    </row>
    <row r="125" spans="1:15" x14ac:dyDescent="0.3">
      <c r="A125" t="s">
        <v>114</v>
      </c>
      <c r="N125" t="s">
        <v>126</v>
      </c>
    </row>
    <row r="126" spans="1:15" x14ac:dyDescent="0.3">
      <c r="A126" s="4" t="s">
        <v>86</v>
      </c>
      <c r="B126">
        <v>2.1477999687194824</v>
      </c>
      <c r="C126">
        <v>2.1640999317169189</v>
      </c>
      <c r="D126">
        <v>2.1816000938415527</v>
      </c>
      <c r="E126">
        <v>2.1896998882293701</v>
      </c>
      <c r="F126">
        <v>2.2081999778747559</v>
      </c>
      <c r="G126">
        <v>2.2232999801635742</v>
      </c>
      <c r="H126">
        <v>2.2390999794006348</v>
      </c>
      <c r="I126">
        <v>2.2618999481201172</v>
      </c>
      <c r="J126">
        <v>2.2797000408172607</v>
      </c>
      <c r="K126">
        <v>2.2894999980926514</v>
      </c>
      <c r="L126">
        <v>2.3125</v>
      </c>
      <c r="N126">
        <v>0</v>
      </c>
      <c r="O126">
        <v>0.412933349609375</v>
      </c>
    </row>
    <row r="127" spans="1:15" x14ac:dyDescent="0.3">
      <c r="A127" s="4" t="s">
        <v>87</v>
      </c>
      <c r="B127">
        <v>2.1391000747680664</v>
      </c>
      <c r="C127">
        <v>2.1602001190185547</v>
      </c>
      <c r="D127">
        <v>2.1935999393463135</v>
      </c>
      <c r="E127">
        <v>2.2063000202178955</v>
      </c>
      <c r="F127">
        <v>2.2351000308990479</v>
      </c>
      <c r="G127">
        <v>2.2593998908996582</v>
      </c>
      <c r="H127">
        <v>2.2780001163482666</v>
      </c>
      <c r="I127">
        <v>2.3002998828887939</v>
      </c>
      <c r="J127">
        <v>2.3171999454498291</v>
      </c>
      <c r="K127">
        <v>2.3308000564575195</v>
      </c>
      <c r="L127">
        <v>2.355600118637085</v>
      </c>
      <c r="N127">
        <v>3</v>
      </c>
      <c r="O127">
        <v>0.42581663529078173</v>
      </c>
    </row>
    <row r="128" spans="1:15" x14ac:dyDescent="0.3">
      <c r="A128" s="4" t="s">
        <v>88</v>
      </c>
      <c r="B128">
        <v>2.0566000938415527</v>
      </c>
      <c r="C128">
        <v>2.0829999446868896</v>
      </c>
      <c r="D128">
        <v>2.1078999042510986</v>
      </c>
      <c r="E128">
        <v>2.1245999336242676</v>
      </c>
      <c r="F128">
        <v>2.1521999835968018</v>
      </c>
      <c r="G128">
        <v>2.1784999370574951</v>
      </c>
      <c r="H128">
        <v>2.2000999450683594</v>
      </c>
      <c r="I128">
        <v>2.2265000343322754</v>
      </c>
      <c r="J128">
        <v>2.2499001026153564</v>
      </c>
      <c r="K128">
        <v>2.2674999237060547</v>
      </c>
      <c r="L128">
        <v>2.2966001033782959</v>
      </c>
      <c r="N128">
        <v>6</v>
      </c>
      <c r="O128">
        <v>0.45491669575373339</v>
      </c>
    </row>
    <row r="129" spans="1:15" x14ac:dyDescent="0.3">
      <c r="A129" s="4" t="s">
        <v>89</v>
      </c>
      <c r="B129">
        <v>1.8890000581741333</v>
      </c>
      <c r="C129">
        <v>1.9185999631881714</v>
      </c>
      <c r="D129">
        <v>1.9407000541687012</v>
      </c>
      <c r="E129">
        <v>1.9594999551773071</v>
      </c>
      <c r="F129">
        <v>1.9773999452590942</v>
      </c>
      <c r="G129">
        <v>2.0013000965118408</v>
      </c>
      <c r="H129">
        <v>2.023900032043457</v>
      </c>
      <c r="I129">
        <v>2.0546000003814697</v>
      </c>
      <c r="J129">
        <v>2.0771000385284424</v>
      </c>
      <c r="K129">
        <v>2.1024000644683838</v>
      </c>
      <c r="L129">
        <v>2.1289000511169434</v>
      </c>
      <c r="N129">
        <v>9</v>
      </c>
      <c r="O129">
        <v>0.47011663516362501</v>
      </c>
    </row>
    <row r="130" spans="1:15" x14ac:dyDescent="0.3">
      <c r="A130" s="4" t="s">
        <v>90</v>
      </c>
      <c r="B130">
        <v>1.8911999464035034</v>
      </c>
      <c r="C130">
        <v>1.8988000154495239</v>
      </c>
      <c r="D130">
        <v>1.9184999465942383</v>
      </c>
      <c r="E130">
        <v>1.9285000562667847</v>
      </c>
      <c r="F130">
        <v>1.9462000131607056</v>
      </c>
      <c r="G130">
        <v>1.9615000486373901</v>
      </c>
      <c r="H130">
        <v>1.9761999845504761</v>
      </c>
      <c r="I130">
        <v>1.993399977684021</v>
      </c>
      <c r="J130">
        <v>2.012700080871582</v>
      </c>
      <c r="K130">
        <v>2.0306999683380127</v>
      </c>
      <c r="L130">
        <v>2.0494999885559082</v>
      </c>
      <c r="N130">
        <v>12</v>
      </c>
      <c r="O130">
        <v>0.49121663967768359</v>
      </c>
    </row>
    <row r="131" spans="1:15" x14ac:dyDescent="0.3">
      <c r="A131" s="4" t="s">
        <v>91</v>
      </c>
      <c r="B131">
        <v>1.5478999614715576</v>
      </c>
      <c r="C131">
        <v>1.5537999868392944</v>
      </c>
      <c r="D131">
        <v>1.5825999975204468</v>
      </c>
      <c r="E131">
        <v>1.583299994468689</v>
      </c>
      <c r="F131">
        <v>1.6014000177383423</v>
      </c>
      <c r="G131">
        <v>1.6157000064849854</v>
      </c>
      <c r="H131">
        <v>1.6299999952316284</v>
      </c>
      <c r="I131">
        <v>1.6460000276565552</v>
      </c>
      <c r="J131">
        <v>1.6575000286102295</v>
      </c>
      <c r="K131">
        <v>1.6703000068664551</v>
      </c>
      <c r="L131">
        <v>1.6842000484466553</v>
      </c>
      <c r="N131">
        <v>15</v>
      </c>
      <c r="O131">
        <v>0.51234998305638624</v>
      </c>
    </row>
    <row r="132" spans="1:15" x14ac:dyDescent="0.3">
      <c r="A132" s="4" t="s">
        <v>107</v>
      </c>
      <c r="B132">
        <v>1.5678999423980713</v>
      </c>
      <c r="C132">
        <v>1.5587999820709229</v>
      </c>
      <c r="D132">
        <v>1.5542999505996704</v>
      </c>
      <c r="E132">
        <v>1.5485999584197998</v>
      </c>
      <c r="F132">
        <v>1.5479999780654907</v>
      </c>
      <c r="G132">
        <v>1.5444999933242798</v>
      </c>
      <c r="H132">
        <v>1.5442999601364136</v>
      </c>
      <c r="I132">
        <v>1.5430999994277954</v>
      </c>
      <c r="J132">
        <v>1.5383000373840332</v>
      </c>
      <c r="K132">
        <v>1.5400999784469604</v>
      </c>
      <c r="L132">
        <v>1.538599967956543</v>
      </c>
      <c r="N132">
        <v>18</v>
      </c>
      <c r="O132">
        <v>0.53055000305175803</v>
      </c>
    </row>
    <row r="133" spans="1:15" x14ac:dyDescent="0.3">
      <c r="A133" s="4" t="s">
        <v>108</v>
      </c>
      <c r="B133">
        <v>1.5182000398635864</v>
      </c>
      <c r="C133">
        <v>1.5283000469207764</v>
      </c>
      <c r="D133">
        <v>1.524899959564209</v>
      </c>
      <c r="E133">
        <v>1.520300030708313</v>
      </c>
      <c r="F133">
        <v>1.5225000381469727</v>
      </c>
      <c r="G133">
        <v>1.5214999914169312</v>
      </c>
      <c r="H133">
        <v>1.5218000411987305</v>
      </c>
      <c r="I133">
        <v>1.5219000577926636</v>
      </c>
      <c r="J133">
        <v>1.5204000473022461</v>
      </c>
      <c r="K133">
        <v>1.5197999477386475</v>
      </c>
      <c r="L133">
        <v>1.5192999839782715</v>
      </c>
      <c r="N133" s="5">
        <v>21</v>
      </c>
      <c r="O133">
        <v>0.55318327744801832</v>
      </c>
    </row>
    <row r="134" spans="1:15" x14ac:dyDescent="0.3">
      <c r="A134" s="4" t="s">
        <v>109</v>
      </c>
      <c r="B134">
        <v>1.5109000205993652</v>
      </c>
      <c r="C134">
        <v>1.5247000455856323</v>
      </c>
      <c r="D134">
        <v>1.5184999704360962</v>
      </c>
      <c r="E134">
        <v>1.5167000293731689</v>
      </c>
      <c r="F134">
        <v>1.5161000490188599</v>
      </c>
      <c r="G134">
        <v>1.5168000459671021</v>
      </c>
      <c r="H134">
        <v>1.5159000158309937</v>
      </c>
      <c r="I134">
        <v>1.5168000459671021</v>
      </c>
      <c r="J134">
        <v>1.5170999765396118</v>
      </c>
      <c r="K134">
        <v>1.5167000293731689</v>
      </c>
      <c r="L134">
        <v>1.5167000293731689</v>
      </c>
      <c r="N134" s="5">
        <v>24</v>
      </c>
      <c r="O134">
        <v>0.57375001907348611</v>
      </c>
    </row>
    <row r="135" spans="1:15" x14ac:dyDescent="0.3">
      <c r="A135" s="4" t="s">
        <v>123</v>
      </c>
      <c r="B135">
        <f>AVERAGE(B126:B131)-AVERAGE(B132:B134)</f>
        <v>0.412933349609375</v>
      </c>
      <c r="C135">
        <f t="shared" ref="C135:L135" si="8">AVERAGE(C126:C131)-AVERAGE(C132:C134)</f>
        <v>0.42581663529078173</v>
      </c>
      <c r="D135">
        <f t="shared" si="8"/>
        <v>0.45491669575373339</v>
      </c>
      <c r="E135">
        <f t="shared" si="8"/>
        <v>0.47011663516362501</v>
      </c>
      <c r="F135">
        <f t="shared" si="8"/>
        <v>0.49121663967768359</v>
      </c>
      <c r="G135">
        <f t="shared" si="8"/>
        <v>0.51234998305638624</v>
      </c>
      <c r="H135">
        <f t="shared" si="8"/>
        <v>0.53055000305175803</v>
      </c>
      <c r="I135">
        <f t="shared" si="8"/>
        <v>0.55318327744801832</v>
      </c>
      <c r="J135">
        <f t="shared" si="8"/>
        <v>0.57375001907348611</v>
      </c>
      <c r="K135">
        <f t="shared" si="8"/>
        <v>0.58966668446858739</v>
      </c>
      <c r="L135">
        <f t="shared" si="8"/>
        <v>0.61301672458648704</v>
      </c>
      <c r="N135" s="5">
        <v>27</v>
      </c>
      <c r="O135">
        <v>0.58966668446858739</v>
      </c>
    </row>
    <row r="136" spans="1:15" x14ac:dyDescent="0.3">
      <c r="N136" s="5">
        <v>30</v>
      </c>
      <c r="O136">
        <v>0.61301672458648704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H42" workbookViewId="0">
      <selection activeCell="X64" sqref="X64"/>
    </sheetView>
  </sheetViews>
  <sheetFormatPr defaultColWidth="11.5546875" defaultRowHeight="14.4" x14ac:dyDescent="0.3"/>
  <sheetData>
    <row r="1" spans="1:12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</row>
    <row r="2" spans="1:12" x14ac:dyDescent="0.3">
      <c r="A2" s="4" t="s">
        <v>44</v>
      </c>
      <c r="B2">
        <v>3.9099998772144318E-2</v>
      </c>
      <c r="C2">
        <v>3.8899999111890793E-2</v>
      </c>
      <c r="D2">
        <v>3.880000114440918E-2</v>
      </c>
      <c r="E2">
        <v>3.9000000804662704E-2</v>
      </c>
      <c r="F2">
        <v>3.8899999111890793E-2</v>
      </c>
      <c r="G2">
        <v>3.8899999111890793E-2</v>
      </c>
      <c r="H2">
        <v>3.9099998772144318E-2</v>
      </c>
      <c r="I2">
        <v>3.8699999451637268E-2</v>
      </c>
      <c r="J2">
        <v>3.880000114440918E-2</v>
      </c>
      <c r="K2">
        <v>3.9000000804662704E-2</v>
      </c>
      <c r="L2">
        <v>3.880000114440918E-2</v>
      </c>
    </row>
    <row r="3" spans="1:12" x14ac:dyDescent="0.3">
      <c r="A3" s="4" t="s">
        <v>45</v>
      </c>
      <c r="B3">
        <v>0.3075999915599823</v>
      </c>
      <c r="C3">
        <v>0.30660000443458557</v>
      </c>
      <c r="D3">
        <v>0.30559998750686646</v>
      </c>
      <c r="E3">
        <v>0.3043999969959259</v>
      </c>
      <c r="F3">
        <v>0.30349999666213989</v>
      </c>
      <c r="G3">
        <v>0.30230000615119934</v>
      </c>
      <c r="H3">
        <v>0.30140000581741333</v>
      </c>
      <c r="I3">
        <v>0.30059999227523804</v>
      </c>
      <c r="J3">
        <v>0.30050000548362732</v>
      </c>
      <c r="K3">
        <v>0.29929998517036438</v>
      </c>
      <c r="L3">
        <v>0.29820001125335693</v>
      </c>
    </row>
    <row r="4" spans="1:12" x14ac:dyDescent="0.3">
      <c r="A4" s="4" t="s">
        <v>46</v>
      </c>
      <c r="B4">
        <v>0.61680001020431519</v>
      </c>
      <c r="C4">
        <v>0.61540001630783081</v>
      </c>
      <c r="D4">
        <v>0.61510002613067627</v>
      </c>
      <c r="E4">
        <v>0.61390000581741333</v>
      </c>
      <c r="F4">
        <v>0.61349999904632568</v>
      </c>
      <c r="G4">
        <v>0.61159998178482056</v>
      </c>
      <c r="H4">
        <v>0.61030000448226929</v>
      </c>
      <c r="I4">
        <v>0.60900002717971802</v>
      </c>
      <c r="J4">
        <v>0.60879999399185181</v>
      </c>
      <c r="K4">
        <v>0.60680001974105835</v>
      </c>
      <c r="L4">
        <v>0.60579997301101685</v>
      </c>
    </row>
    <row r="5" spans="1:12" x14ac:dyDescent="0.3">
      <c r="A5" s="4" t="s">
        <v>47</v>
      </c>
      <c r="B5">
        <v>0.94609999656677246</v>
      </c>
      <c r="C5">
        <v>0.94700002670288086</v>
      </c>
      <c r="D5">
        <v>0.94599997997283936</v>
      </c>
      <c r="E5">
        <v>0.94319999217987061</v>
      </c>
      <c r="F5">
        <v>0.94330000877380371</v>
      </c>
      <c r="G5">
        <v>0.9408000111579895</v>
      </c>
      <c r="H5">
        <v>0.93910002708435059</v>
      </c>
      <c r="I5">
        <v>0.93779999017715454</v>
      </c>
      <c r="J5">
        <v>0.93790000677108765</v>
      </c>
      <c r="K5">
        <v>0.93629997968673706</v>
      </c>
      <c r="L5">
        <v>0.93500000238418579</v>
      </c>
    </row>
    <row r="6" spans="1:12" x14ac:dyDescent="0.3">
      <c r="A6" s="4" t="s">
        <v>48</v>
      </c>
      <c r="B6">
        <v>1.2388999462127686</v>
      </c>
      <c r="C6">
        <v>1.2395000457763672</v>
      </c>
      <c r="D6">
        <v>1.2379000186920166</v>
      </c>
      <c r="E6">
        <v>1.2369999885559082</v>
      </c>
      <c r="F6">
        <v>1.2357000112533569</v>
      </c>
      <c r="G6">
        <v>1.2340999841690063</v>
      </c>
      <c r="H6">
        <v>1.2323000431060791</v>
      </c>
      <c r="I6">
        <v>1.2314000129699707</v>
      </c>
      <c r="J6">
        <v>1.2305999994277954</v>
      </c>
      <c r="K6">
        <v>1.2273999452590942</v>
      </c>
      <c r="L6">
        <v>1.2252000570297241</v>
      </c>
    </row>
    <row r="7" spans="1:12" x14ac:dyDescent="0.3">
      <c r="A7" s="4" t="s">
        <v>49</v>
      </c>
      <c r="B7">
        <v>1.4251999855041504</v>
      </c>
      <c r="C7">
        <v>1.4249000549316406</v>
      </c>
      <c r="D7">
        <v>1.42330002784729</v>
      </c>
      <c r="E7">
        <v>1.4227999448776245</v>
      </c>
      <c r="F7">
        <v>1.4212000370025635</v>
      </c>
      <c r="G7">
        <v>1.4196000099182129</v>
      </c>
      <c r="H7">
        <v>1.4183000326156616</v>
      </c>
      <c r="I7">
        <v>1.4170000553131104</v>
      </c>
      <c r="J7">
        <v>1.4147000312805176</v>
      </c>
      <c r="K7">
        <v>1.4133000373840332</v>
      </c>
      <c r="L7">
        <v>1.4120999574661255</v>
      </c>
    </row>
    <row r="8" spans="1:12" x14ac:dyDescent="0.3">
      <c r="A8" s="4" t="s">
        <v>50</v>
      </c>
      <c r="B8">
        <v>3.9200000464916229E-2</v>
      </c>
      <c r="C8">
        <v>3.9500001817941666E-2</v>
      </c>
      <c r="D8">
        <v>3.9400000125169754E-2</v>
      </c>
      <c r="E8">
        <v>3.970000147819519E-2</v>
      </c>
      <c r="F8">
        <v>3.970000147819519E-2</v>
      </c>
      <c r="G8">
        <v>3.970000147819519E-2</v>
      </c>
      <c r="H8">
        <v>3.970000147819519E-2</v>
      </c>
      <c r="I8">
        <v>3.9799999445676804E-2</v>
      </c>
      <c r="J8">
        <v>3.9900001138448715E-2</v>
      </c>
      <c r="K8">
        <v>3.9799999445676804E-2</v>
      </c>
      <c r="L8">
        <v>3.9900001138448715E-2</v>
      </c>
    </row>
    <row r="9" spans="1:12" x14ac:dyDescent="0.3">
      <c r="A9" s="4" t="s">
        <v>51</v>
      </c>
      <c r="B9">
        <v>0.31610000133514404</v>
      </c>
      <c r="C9">
        <v>0.31529998779296875</v>
      </c>
      <c r="D9">
        <v>0.31430000066757202</v>
      </c>
      <c r="E9">
        <v>0.31340000033378601</v>
      </c>
      <c r="F9">
        <v>0.31279999017715454</v>
      </c>
      <c r="G9">
        <v>0.31159999966621399</v>
      </c>
      <c r="H9">
        <v>0.31060001254081726</v>
      </c>
      <c r="I9">
        <v>0.30989998579025269</v>
      </c>
      <c r="J9">
        <v>0.30910000205039978</v>
      </c>
      <c r="K9">
        <v>0.30790001153945923</v>
      </c>
      <c r="L9">
        <v>0.30689999461174011</v>
      </c>
    </row>
    <row r="10" spans="1:12" x14ac:dyDescent="0.3">
      <c r="A10" s="4" t="s">
        <v>52</v>
      </c>
      <c r="B10">
        <v>0.62360000610351563</v>
      </c>
      <c r="C10">
        <v>0.62300002574920654</v>
      </c>
      <c r="D10">
        <v>0.62279999256134033</v>
      </c>
      <c r="E10">
        <v>0.62129998207092285</v>
      </c>
      <c r="F10">
        <v>0.62019997835159302</v>
      </c>
      <c r="G10">
        <v>0.61919999122619629</v>
      </c>
      <c r="H10">
        <v>0.61750000715255737</v>
      </c>
      <c r="I10">
        <v>0.61690002679824829</v>
      </c>
      <c r="J10">
        <v>0.61659997701644897</v>
      </c>
      <c r="K10">
        <v>0.61529999971389771</v>
      </c>
      <c r="L10">
        <v>0.61400002241134644</v>
      </c>
    </row>
    <row r="11" spans="1:12" x14ac:dyDescent="0.3">
      <c r="A11" s="4" t="s">
        <v>53</v>
      </c>
      <c r="B11">
        <v>0.93550002574920654</v>
      </c>
      <c r="C11">
        <v>0.93500000238418579</v>
      </c>
      <c r="D11">
        <v>0.93500000238418579</v>
      </c>
      <c r="E11">
        <v>0.93320000171661377</v>
      </c>
      <c r="F11">
        <v>0.93019998073577881</v>
      </c>
      <c r="G11">
        <v>0.92940002679824829</v>
      </c>
      <c r="H11">
        <v>0.92629998922348022</v>
      </c>
      <c r="I11">
        <v>0.92619997262954712</v>
      </c>
      <c r="J11">
        <v>0.92680001258850098</v>
      </c>
      <c r="K11">
        <v>0.9244999885559082</v>
      </c>
      <c r="L11">
        <v>0.9243999719619751</v>
      </c>
    </row>
    <row r="12" spans="1:12" x14ac:dyDescent="0.3">
      <c r="A12" s="4" t="s">
        <v>54</v>
      </c>
      <c r="B12">
        <v>1.260200023651123</v>
      </c>
      <c r="C12">
        <v>1.2594000101089478</v>
      </c>
      <c r="D12">
        <v>1.2580000162124634</v>
      </c>
      <c r="E12">
        <v>1.2573000192642212</v>
      </c>
      <c r="F12">
        <v>1.2555999755859375</v>
      </c>
      <c r="G12">
        <v>1.2569999694824219</v>
      </c>
      <c r="H12">
        <v>1.2546999454498291</v>
      </c>
      <c r="I12">
        <v>1.2526999711990356</v>
      </c>
      <c r="J12">
        <v>1.2539999485015869</v>
      </c>
      <c r="K12">
        <v>1.2529000043869019</v>
      </c>
      <c r="L12">
        <v>1.2510000467300415</v>
      </c>
    </row>
    <row r="13" spans="1:12" x14ac:dyDescent="0.3">
      <c r="A13" s="4" t="s">
        <v>55</v>
      </c>
      <c r="B13">
        <v>1.4416999816894531</v>
      </c>
      <c r="C13">
        <v>1.4472999572753906</v>
      </c>
      <c r="D13">
        <v>1.4473999738693237</v>
      </c>
      <c r="E13">
        <v>1.4476000070571899</v>
      </c>
      <c r="F13">
        <v>1.4465999603271484</v>
      </c>
      <c r="G13">
        <v>1.445099949836731</v>
      </c>
      <c r="H13">
        <v>1.4471999406814575</v>
      </c>
      <c r="I13">
        <v>1.4455000162124634</v>
      </c>
      <c r="J13">
        <v>1.4424999952316284</v>
      </c>
      <c r="K13">
        <v>1.441100001335144</v>
      </c>
      <c r="L13">
        <v>1.4401999711990356</v>
      </c>
    </row>
    <row r="15" spans="1:12" x14ac:dyDescent="0.3">
      <c r="A15">
        <v>0</v>
      </c>
      <c r="B15">
        <f t="shared" ref="B15:B20" si="0">AVERAGE(B2,B8)</f>
        <v>3.9149999618530273E-2</v>
      </c>
    </row>
    <row r="16" spans="1:12" x14ac:dyDescent="0.3">
      <c r="A16">
        <v>5</v>
      </c>
      <c r="B16">
        <f t="shared" si="0"/>
        <v>0.31184999644756317</v>
      </c>
    </row>
    <row r="17" spans="1:15" x14ac:dyDescent="0.3">
      <c r="A17">
        <v>10</v>
      </c>
      <c r="B17">
        <f t="shared" si="0"/>
        <v>0.62020000815391541</v>
      </c>
    </row>
    <row r="18" spans="1:15" x14ac:dyDescent="0.3">
      <c r="A18">
        <v>15</v>
      </c>
      <c r="B18">
        <f t="shared" si="0"/>
        <v>0.9408000111579895</v>
      </c>
    </row>
    <row r="19" spans="1:15" x14ac:dyDescent="0.3">
      <c r="A19">
        <v>20</v>
      </c>
      <c r="B19">
        <f t="shared" si="0"/>
        <v>1.2495499849319458</v>
      </c>
    </row>
    <row r="20" spans="1:15" x14ac:dyDescent="0.3">
      <c r="A20">
        <v>25</v>
      </c>
      <c r="B20">
        <f t="shared" si="0"/>
        <v>1.4334499835968018</v>
      </c>
    </row>
    <row r="22" spans="1:15" x14ac:dyDescent="0.3">
      <c r="A22" t="s">
        <v>112</v>
      </c>
      <c r="N22" t="s">
        <v>112</v>
      </c>
    </row>
    <row r="23" spans="1:15" x14ac:dyDescent="0.3">
      <c r="A23" s="4" t="s">
        <v>92</v>
      </c>
      <c r="B23">
        <v>7.2099998593330383E-2</v>
      </c>
      <c r="C23">
        <v>7.1500003337860107E-2</v>
      </c>
      <c r="D23">
        <v>7.2700001299381256E-2</v>
      </c>
      <c r="E23">
        <v>7.2700001299381256E-2</v>
      </c>
      <c r="F23">
        <v>7.2899997234344482E-2</v>
      </c>
      <c r="G23">
        <v>7.2899997234344482E-2</v>
      </c>
      <c r="H23">
        <v>7.2899997234344482E-2</v>
      </c>
      <c r="I23">
        <v>7.3700003325939178E-2</v>
      </c>
      <c r="J23">
        <v>7.3899999260902405E-2</v>
      </c>
      <c r="K23">
        <v>7.4000000953674316E-2</v>
      </c>
      <c r="L23">
        <v>7.4199996888637543E-2</v>
      </c>
      <c r="N23">
        <v>0</v>
      </c>
      <c r="O23">
        <v>7.253333429495494E-2</v>
      </c>
    </row>
    <row r="24" spans="1:15" x14ac:dyDescent="0.3">
      <c r="A24" s="4" t="s">
        <v>93</v>
      </c>
      <c r="B24">
        <v>7.1800000965595245E-2</v>
      </c>
      <c r="C24">
        <v>7.4000000953674316E-2</v>
      </c>
      <c r="D24">
        <v>7.4900001287460327E-2</v>
      </c>
      <c r="E24">
        <v>7.2400003671646118E-2</v>
      </c>
      <c r="F24">
        <v>7.2200000286102295E-2</v>
      </c>
      <c r="G24">
        <v>7.3299996554851532E-2</v>
      </c>
      <c r="H24">
        <v>7.3700003325939178E-2</v>
      </c>
      <c r="I24">
        <v>7.4100002646446228E-2</v>
      </c>
      <c r="J24">
        <v>7.4400000274181366E-2</v>
      </c>
      <c r="K24">
        <v>7.4600003659725189E-2</v>
      </c>
      <c r="L24">
        <v>7.5199998915195465E-2</v>
      </c>
      <c r="N24">
        <v>3</v>
      </c>
      <c r="O24">
        <v>7.3300001521905259E-2</v>
      </c>
    </row>
    <row r="25" spans="1:15" x14ac:dyDescent="0.3">
      <c r="A25" s="4" t="s">
        <v>94</v>
      </c>
      <c r="B25">
        <v>7.3700003325939178E-2</v>
      </c>
      <c r="C25">
        <v>7.4400000274181366E-2</v>
      </c>
      <c r="D25">
        <v>7.3700003325939178E-2</v>
      </c>
      <c r="E25">
        <v>7.2400003671646118E-2</v>
      </c>
      <c r="F25">
        <v>7.1299999952316284E-2</v>
      </c>
      <c r="G25">
        <v>7.0600003004074097E-2</v>
      </c>
      <c r="H25">
        <v>7.0399999618530273E-2</v>
      </c>
      <c r="I25">
        <v>7.0399999618530273E-2</v>
      </c>
      <c r="J25">
        <v>7.0699997246265411E-2</v>
      </c>
      <c r="K25">
        <v>7.0699997246265411E-2</v>
      </c>
      <c r="L25">
        <v>7.0799998939037323E-2</v>
      </c>
      <c r="N25">
        <v>6</v>
      </c>
      <c r="O25">
        <v>7.3766668637593583E-2</v>
      </c>
    </row>
    <row r="26" spans="1:15" x14ac:dyDescent="0.3">
      <c r="A26" s="4" t="s">
        <v>127</v>
      </c>
      <c r="B26">
        <f>AVERAGE(B23:B25)</f>
        <v>7.253333429495494E-2</v>
      </c>
      <c r="C26">
        <f t="shared" ref="C26:L26" si="1">AVERAGE(C23:C25)</f>
        <v>7.3300001521905259E-2</v>
      </c>
      <c r="D26">
        <f t="shared" si="1"/>
        <v>7.3766668637593583E-2</v>
      </c>
      <c r="E26">
        <f t="shared" si="1"/>
        <v>7.250000288089116E-2</v>
      </c>
      <c r="F26">
        <f t="shared" si="1"/>
        <v>7.2133332490921021E-2</v>
      </c>
      <c r="G26">
        <f t="shared" si="1"/>
        <v>7.2266665597756699E-2</v>
      </c>
      <c r="H26">
        <f t="shared" si="1"/>
        <v>7.2333333392937973E-2</v>
      </c>
      <c r="I26">
        <f t="shared" si="1"/>
        <v>7.2733335196971893E-2</v>
      </c>
      <c r="J26">
        <f t="shared" si="1"/>
        <v>7.2999998927116394E-2</v>
      </c>
      <c r="K26">
        <f t="shared" si="1"/>
        <v>7.3100000619888306E-2</v>
      </c>
      <c r="L26">
        <f t="shared" si="1"/>
        <v>7.3399998247623444E-2</v>
      </c>
      <c r="N26">
        <v>9</v>
      </c>
      <c r="O26">
        <v>7.250000288089116E-2</v>
      </c>
    </row>
    <row r="27" spans="1:15" x14ac:dyDescent="0.3">
      <c r="N27">
        <v>12</v>
      </c>
      <c r="O27">
        <v>7.2133332490921021E-2</v>
      </c>
    </row>
    <row r="28" spans="1:15" x14ac:dyDescent="0.3">
      <c r="N28">
        <v>15</v>
      </c>
      <c r="O28">
        <v>7.2266665597756699E-2</v>
      </c>
    </row>
    <row r="29" spans="1:15" x14ac:dyDescent="0.3">
      <c r="N29">
        <v>18</v>
      </c>
      <c r="O29">
        <v>7.2333333392937973E-2</v>
      </c>
    </row>
    <row r="30" spans="1:15" x14ac:dyDescent="0.3">
      <c r="N30">
        <v>21</v>
      </c>
      <c r="O30">
        <v>7.2733335196971893E-2</v>
      </c>
    </row>
    <row r="31" spans="1:15" x14ac:dyDescent="0.3">
      <c r="N31">
        <v>24</v>
      </c>
      <c r="O31">
        <v>7.2999998927116394E-2</v>
      </c>
    </row>
    <row r="32" spans="1:15" x14ac:dyDescent="0.3">
      <c r="N32">
        <v>27</v>
      </c>
      <c r="O32">
        <v>7.3100000619888306E-2</v>
      </c>
    </row>
    <row r="33" spans="1:15" x14ac:dyDescent="0.3">
      <c r="N33">
        <v>30</v>
      </c>
      <c r="O33">
        <v>7.3399998247623444E-2</v>
      </c>
    </row>
    <row r="34" spans="1:15" x14ac:dyDescent="0.3">
      <c r="A34" t="s">
        <v>113</v>
      </c>
    </row>
    <row r="35" spans="1:15" x14ac:dyDescent="0.3">
      <c r="A35" s="4" t="s">
        <v>95</v>
      </c>
      <c r="B35">
        <v>7.9999998211860657E-2</v>
      </c>
      <c r="C35">
        <v>8.020000159740448E-2</v>
      </c>
      <c r="D35">
        <v>7.9300001263618469E-2</v>
      </c>
      <c r="E35">
        <v>7.8800000250339508E-2</v>
      </c>
      <c r="F35">
        <v>7.8400000929832458E-2</v>
      </c>
      <c r="G35">
        <v>7.8299999237060547E-2</v>
      </c>
      <c r="H35">
        <v>7.8299999237060547E-2</v>
      </c>
      <c r="I35">
        <v>7.8199997544288635E-2</v>
      </c>
      <c r="J35">
        <v>7.7799998223781586E-2</v>
      </c>
      <c r="K35">
        <v>7.7399998903274536E-2</v>
      </c>
      <c r="L35">
        <v>7.7399998903274536E-2</v>
      </c>
    </row>
    <row r="36" spans="1:15" x14ac:dyDescent="0.3">
      <c r="A36" s="4" t="s">
        <v>96</v>
      </c>
      <c r="B36">
        <v>7.9499997198581696E-2</v>
      </c>
      <c r="C36">
        <v>8.4100000560283661E-2</v>
      </c>
      <c r="D36">
        <v>8.5000000894069672E-2</v>
      </c>
      <c r="E36">
        <v>8.4200002253055573E-2</v>
      </c>
      <c r="F36">
        <v>8.2999996840953827E-2</v>
      </c>
      <c r="G36">
        <v>8.2999996840953827E-2</v>
      </c>
      <c r="H36">
        <v>8.3499997854232788E-2</v>
      </c>
      <c r="I36">
        <v>8.3700001239776611E-2</v>
      </c>
      <c r="J36">
        <v>8.3800002932548523E-2</v>
      </c>
      <c r="K36">
        <v>8.3700001239776611E-2</v>
      </c>
      <c r="L36">
        <v>8.3700001239776611E-2</v>
      </c>
      <c r="N36" t="s">
        <v>113</v>
      </c>
    </row>
    <row r="37" spans="1:15" x14ac:dyDescent="0.3">
      <c r="A37" s="4" t="s">
        <v>97</v>
      </c>
      <c r="B37">
        <v>8.0899998545646667E-2</v>
      </c>
      <c r="C37">
        <v>8.2699999213218689E-2</v>
      </c>
      <c r="D37">
        <v>8.2099996507167816E-2</v>
      </c>
      <c r="E37">
        <v>8.1699997186660767E-2</v>
      </c>
      <c r="F37">
        <v>8.1100001931190491E-2</v>
      </c>
      <c r="G37">
        <v>8.0399997532367706E-2</v>
      </c>
      <c r="H37">
        <v>7.9599998891353607E-2</v>
      </c>
      <c r="I37">
        <v>7.9099997878074646E-2</v>
      </c>
      <c r="J37">
        <v>7.8599996864795685E-2</v>
      </c>
      <c r="K37">
        <v>7.8299999237060547E-2</v>
      </c>
      <c r="L37">
        <v>7.850000262260437E-2</v>
      </c>
      <c r="N37">
        <v>0</v>
      </c>
      <c r="O37">
        <v>8.0133331318696335E-2</v>
      </c>
    </row>
    <row r="38" spans="1:15" x14ac:dyDescent="0.3">
      <c r="A38" s="4" t="s">
        <v>127</v>
      </c>
      <c r="B38">
        <f>AVERAGE(B35:B37)</f>
        <v>8.0133331318696335E-2</v>
      </c>
      <c r="C38">
        <f t="shared" ref="C38:L38" si="2">AVERAGE(C35:C37)</f>
        <v>8.2333333790302277E-2</v>
      </c>
      <c r="D38">
        <f t="shared" si="2"/>
        <v>8.2133332888285324E-2</v>
      </c>
      <c r="E38">
        <f t="shared" si="2"/>
        <v>8.1566666563351944E-2</v>
      </c>
      <c r="F38">
        <f t="shared" si="2"/>
        <v>8.0833333233992263E-2</v>
      </c>
      <c r="G38">
        <f t="shared" si="2"/>
        <v>8.0566664536794022E-2</v>
      </c>
      <c r="H38">
        <f t="shared" si="2"/>
        <v>8.0466665327548981E-2</v>
      </c>
      <c r="I38">
        <f t="shared" si="2"/>
        <v>8.0333332220713302E-2</v>
      </c>
      <c r="J38">
        <f t="shared" si="2"/>
        <v>8.0066666007041931E-2</v>
      </c>
      <c r="K38">
        <f t="shared" si="2"/>
        <v>7.979999979337056E-2</v>
      </c>
      <c r="L38">
        <f t="shared" si="2"/>
        <v>7.9866667588551835E-2</v>
      </c>
      <c r="N38">
        <v>3</v>
      </c>
      <c r="O38">
        <v>8.2333333790302277E-2</v>
      </c>
    </row>
    <row r="39" spans="1:15" x14ac:dyDescent="0.3">
      <c r="N39">
        <v>6</v>
      </c>
      <c r="O39">
        <v>8.2133332888285324E-2</v>
      </c>
    </row>
    <row r="40" spans="1:15" x14ac:dyDescent="0.3">
      <c r="N40">
        <v>9</v>
      </c>
      <c r="O40">
        <v>8.1566666563351944E-2</v>
      </c>
    </row>
    <row r="41" spans="1:15" x14ac:dyDescent="0.3">
      <c r="N41">
        <v>12</v>
      </c>
      <c r="O41">
        <v>8.0833333233992263E-2</v>
      </c>
    </row>
    <row r="42" spans="1:15" x14ac:dyDescent="0.3">
      <c r="N42">
        <v>15</v>
      </c>
      <c r="O42">
        <v>8.0566664536794022E-2</v>
      </c>
    </row>
    <row r="43" spans="1:15" x14ac:dyDescent="0.3">
      <c r="N43">
        <v>18</v>
      </c>
      <c r="O43">
        <v>8.0466665327548981E-2</v>
      </c>
    </row>
    <row r="44" spans="1:15" x14ac:dyDescent="0.3">
      <c r="N44">
        <v>21</v>
      </c>
      <c r="O44">
        <v>8.0333332220713302E-2</v>
      </c>
    </row>
    <row r="45" spans="1:15" x14ac:dyDescent="0.3">
      <c r="N45">
        <v>24</v>
      </c>
      <c r="O45">
        <v>8.0066666007041931E-2</v>
      </c>
    </row>
    <row r="46" spans="1:15" x14ac:dyDescent="0.3">
      <c r="N46">
        <v>27</v>
      </c>
      <c r="O46">
        <v>7.979999979337056E-2</v>
      </c>
    </row>
    <row r="47" spans="1:15" x14ac:dyDescent="0.3">
      <c r="N47">
        <v>30</v>
      </c>
      <c r="O47">
        <v>7.9866667588551835E-2</v>
      </c>
    </row>
    <row r="52" spans="1:15" x14ac:dyDescent="0.3">
      <c r="A52" t="s">
        <v>114</v>
      </c>
    </row>
    <row r="53" spans="1:15" x14ac:dyDescent="0.3">
      <c r="A53" s="4" t="s">
        <v>98</v>
      </c>
      <c r="B53">
        <v>0.1005999967455864</v>
      </c>
      <c r="C53">
        <v>9.7099997103214264E-2</v>
      </c>
      <c r="D53">
        <v>9.4200000166893005E-2</v>
      </c>
      <c r="E53">
        <v>9.2399999499320984E-2</v>
      </c>
      <c r="F53">
        <v>9.1799996793270111E-2</v>
      </c>
      <c r="G53">
        <v>9.1300003230571747E-2</v>
      </c>
      <c r="H53">
        <v>9.1399997472763062E-2</v>
      </c>
      <c r="I53">
        <v>9.1300003230571747E-2</v>
      </c>
      <c r="J53">
        <v>9.1399997472763062E-2</v>
      </c>
      <c r="K53">
        <v>9.1700002551078796E-2</v>
      </c>
      <c r="L53">
        <v>9.2000000178813934E-2</v>
      </c>
      <c r="N53" t="s">
        <v>114</v>
      </c>
    </row>
    <row r="54" spans="1:15" x14ac:dyDescent="0.3">
      <c r="A54" s="4" t="s">
        <v>99</v>
      </c>
      <c r="B54">
        <v>0.10429999977350235</v>
      </c>
      <c r="C54">
        <v>0.10540000349283218</v>
      </c>
      <c r="D54">
        <v>0.10260000079870224</v>
      </c>
      <c r="E54">
        <v>9.9699996411800385E-2</v>
      </c>
      <c r="F54">
        <v>9.790000319480896E-2</v>
      </c>
      <c r="G54">
        <v>9.6500001847743988E-2</v>
      </c>
      <c r="H54">
        <v>9.5600001513957977E-2</v>
      </c>
      <c r="I54">
        <v>9.4899997115135193E-2</v>
      </c>
      <c r="J54">
        <v>9.4099998474121094E-2</v>
      </c>
      <c r="K54">
        <v>9.3500003218650818E-2</v>
      </c>
      <c r="L54">
        <v>9.3000002205371857E-2</v>
      </c>
      <c r="N54">
        <v>0</v>
      </c>
      <c r="O54">
        <v>0.10399999966224034</v>
      </c>
    </row>
    <row r="55" spans="1:15" x14ac:dyDescent="0.3">
      <c r="A55" s="4" t="s">
        <v>100</v>
      </c>
      <c r="B55">
        <v>0.10710000246763229</v>
      </c>
      <c r="C55">
        <v>0.1023000031709671</v>
      </c>
      <c r="D55">
        <v>9.7699999809265137E-2</v>
      </c>
      <c r="E55">
        <v>9.6000000834465027E-2</v>
      </c>
      <c r="F55">
        <v>9.5700003206729889E-2</v>
      </c>
      <c r="G55">
        <v>9.5499999821186066E-2</v>
      </c>
      <c r="H55">
        <v>9.5799997448921204E-2</v>
      </c>
      <c r="I55">
        <v>9.6299998462200165E-2</v>
      </c>
      <c r="J55">
        <v>9.6400000154972076E-2</v>
      </c>
      <c r="K55">
        <v>9.6500001847743988E-2</v>
      </c>
      <c r="L55">
        <v>9.7499996423721313E-2</v>
      </c>
      <c r="N55">
        <v>3</v>
      </c>
      <c r="O55">
        <v>0.10160000125567119</v>
      </c>
    </row>
    <row r="56" spans="1:15" x14ac:dyDescent="0.3">
      <c r="A56" s="4" t="s">
        <v>127</v>
      </c>
      <c r="B56">
        <f>AVERAGE(B53:B55)</f>
        <v>0.10399999966224034</v>
      </c>
      <c r="C56">
        <f t="shared" ref="C56:L56" si="3">AVERAGE(C53:C55)</f>
        <v>0.10160000125567119</v>
      </c>
      <c r="D56">
        <f t="shared" si="3"/>
        <v>9.8166666924953461E-2</v>
      </c>
      <c r="E56">
        <f t="shared" si="3"/>
        <v>9.6033332248528794E-2</v>
      </c>
      <c r="F56">
        <f t="shared" si="3"/>
        <v>9.5133334398269653E-2</v>
      </c>
      <c r="G56">
        <f t="shared" si="3"/>
        <v>9.4433334966500596E-2</v>
      </c>
      <c r="H56">
        <f t="shared" si="3"/>
        <v>9.426666547854741E-2</v>
      </c>
      <c r="I56">
        <f t="shared" si="3"/>
        <v>9.4166666269302368E-2</v>
      </c>
      <c r="J56">
        <f t="shared" si="3"/>
        <v>9.3966665367285415E-2</v>
      </c>
      <c r="K56">
        <f t="shared" si="3"/>
        <v>9.3900002539157867E-2</v>
      </c>
      <c r="L56">
        <f t="shared" si="3"/>
        <v>9.4166666269302368E-2</v>
      </c>
      <c r="N56">
        <v>6</v>
      </c>
      <c r="O56">
        <v>9.8166666924953461E-2</v>
      </c>
    </row>
    <row r="57" spans="1:15" x14ac:dyDescent="0.3">
      <c r="B57">
        <v>0.10399999966224034</v>
      </c>
      <c r="C57">
        <v>0.10160000125567119</v>
      </c>
      <c r="D57">
        <v>9.8166666924953461E-2</v>
      </c>
      <c r="E57">
        <v>9.6033332248528794E-2</v>
      </c>
      <c r="F57">
        <v>9.5133334398269653E-2</v>
      </c>
      <c r="G57">
        <v>9.4433334966500596E-2</v>
      </c>
      <c r="H57">
        <v>9.426666547854741E-2</v>
      </c>
      <c r="I57">
        <v>9.4166666269302368E-2</v>
      </c>
      <c r="J57">
        <v>9.3966665367285415E-2</v>
      </c>
      <c r="K57">
        <v>9.3900002539157867E-2</v>
      </c>
      <c r="L57">
        <v>9.4166666269302368E-2</v>
      </c>
      <c r="N57">
        <v>9</v>
      </c>
      <c r="O57">
        <v>9.6033332248528794E-2</v>
      </c>
    </row>
    <row r="58" spans="1:15" x14ac:dyDescent="0.3">
      <c r="N58">
        <v>12</v>
      </c>
      <c r="O58">
        <v>9.5133334398269653E-2</v>
      </c>
    </row>
    <row r="59" spans="1:15" x14ac:dyDescent="0.3">
      <c r="N59">
        <v>15</v>
      </c>
      <c r="O59">
        <v>9.4433334966500596E-2</v>
      </c>
    </row>
    <row r="60" spans="1:15" x14ac:dyDescent="0.3">
      <c r="N60">
        <v>18</v>
      </c>
      <c r="O60">
        <v>9.426666547854741E-2</v>
      </c>
    </row>
    <row r="61" spans="1:15" x14ac:dyDescent="0.3">
      <c r="N61">
        <v>21</v>
      </c>
      <c r="O61">
        <v>9.4166666269302368E-2</v>
      </c>
    </row>
    <row r="62" spans="1:15" x14ac:dyDescent="0.3">
      <c r="N62">
        <v>24</v>
      </c>
      <c r="O62">
        <v>9.3966665367285415E-2</v>
      </c>
    </row>
    <row r="63" spans="1:15" x14ac:dyDescent="0.3">
      <c r="N63">
        <v>27</v>
      </c>
      <c r="O63">
        <v>9.3900002539157867E-2</v>
      </c>
    </row>
    <row r="64" spans="1:15" x14ac:dyDescent="0.3">
      <c r="N64">
        <v>30</v>
      </c>
      <c r="O64">
        <v>9.4166666269302368E-2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3" workbookViewId="0">
      <selection activeCell="H3" sqref="H3"/>
    </sheetView>
  </sheetViews>
  <sheetFormatPr defaultRowHeight="14.4" x14ac:dyDescent="0.3"/>
  <cols>
    <col min="1" max="1" width="10.109375" customWidth="1"/>
    <col min="2" max="2" width="13" customWidth="1"/>
    <col min="3" max="3" width="9.44140625" customWidth="1"/>
    <col min="4" max="4" width="10.6640625" customWidth="1"/>
    <col min="5" max="6" width="13.5546875" bestFit="1" customWidth="1"/>
    <col min="7" max="7" width="10.21875" customWidth="1"/>
    <col min="8" max="8" width="19.88671875" customWidth="1"/>
  </cols>
  <sheetData>
    <row r="1" spans="1:13" x14ac:dyDescent="0.3">
      <c r="A1" t="s">
        <v>112</v>
      </c>
    </row>
    <row r="2" spans="1:13" ht="43.2" x14ac:dyDescent="0.3">
      <c r="A2" s="6" t="s">
        <v>128</v>
      </c>
      <c r="B2" s="7" t="s">
        <v>136</v>
      </c>
      <c r="C2" s="6" t="s">
        <v>130</v>
      </c>
      <c r="D2" s="7" t="s">
        <v>131</v>
      </c>
      <c r="E2" s="6" t="s">
        <v>132</v>
      </c>
      <c r="F2" s="6" t="s">
        <v>133</v>
      </c>
      <c r="G2" s="9" t="s">
        <v>134</v>
      </c>
      <c r="H2" s="6" t="s">
        <v>135</v>
      </c>
    </row>
    <row r="3" spans="1:13" x14ac:dyDescent="0.3">
      <c r="A3">
        <v>91133</v>
      </c>
      <c r="B3">
        <v>4.4000000000000003E-3</v>
      </c>
      <c r="C3">
        <v>6.0000000000000002E-6</v>
      </c>
      <c r="D3">
        <f>B3-C3</f>
        <v>4.3940000000000003E-3</v>
      </c>
      <c r="E3">
        <v>5.7700000000000001E-2</v>
      </c>
      <c r="F3">
        <f>D3/E3</f>
        <v>7.6152512998266905E-2</v>
      </c>
      <c r="G3" s="8">
        <v>62.266666666666694</v>
      </c>
      <c r="H3">
        <f>(F3*60*50000*100)/(1000*50*0.6*G3)</f>
        <v>12.230060974025728</v>
      </c>
    </row>
    <row r="4" spans="1:13" x14ac:dyDescent="0.3">
      <c r="A4">
        <v>91134</v>
      </c>
      <c r="B4">
        <v>1.2E-2</v>
      </c>
      <c r="C4">
        <v>6.0000000000000002E-6</v>
      </c>
      <c r="D4">
        <f>B4-C4</f>
        <v>1.1993999999999999E-2</v>
      </c>
      <c r="E4">
        <v>5.7700000000000001E-2</v>
      </c>
      <c r="F4">
        <f>D4/E4</f>
        <v>0.20786828422876949</v>
      </c>
      <c r="G4" s="8">
        <v>64.8</v>
      </c>
      <c r="H4">
        <f>(F4*60*50000*100)/(1000*50*0.6*G4)</f>
        <v>32.078438924192824</v>
      </c>
    </row>
    <row r="5" spans="1:13" x14ac:dyDescent="0.3">
      <c r="A5">
        <v>91135</v>
      </c>
      <c r="B5">
        <v>3.8E-3</v>
      </c>
      <c r="C5">
        <v>6.0000000000000002E-6</v>
      </c>
      <c r="D5">
        <f>B5-C5</f>
        <v>3.7940000000000001E-3</v>
      </c>
      <c r="E5">
        <v>5.7700000000000001E-2</v>
      </c>
      <c r="F5">
        <f>D5/E5</f>
        <v>6.5753899480069322E-2</v>
      </c>
      <c r="G5" s="8">
        <v>66.355762824783483</v>
      </c>
      <c r="H5">
        <f>(F5*60*50000*100)/(1000*50*0.6*G5)</f>
        <v>9.9092975019662699</v>
      </c>
    </row>
    <row r="9" spans="1:13" x14ac:dyDescent="0.3">
      <c r="A9" t="s">
        <v>113</v>
      </c>
    </row>
    <row r="10" spans="1:13" ht="43.2" x14ac:dyDescent="0.3">
      <c r="A10" s="6" t="s">
        <v>128</v>
      </c>
      <c r="B10" s="7" t="s">
        <v>129</v>
      </c>
      <c r="C10" s="6" t="s">
        <v>130</v>
      </c>
      <c r="D10" s="7" t="s">
        <v>131</v>
      </c>
      <c r="E10" s="6" t="s">
        <v>132</v>
      </c>
      <c r="F10" s="6" t="s">
        <v>133</v>
      </c>
      <c r="G10" s="9" t="s">
        <v>134</v>
      </c>
      <c r="H10" s="6" t="s">
        <v>135</v>
      </c>
      <c r="L10" s="10"/>
      <c r="M10" s="10"/>
    </row>
    <row r="11" spans="1:13" x14ac:dyDescent="0.3">
      <c r="A11">
        <v>91133</v>
      </c>
      <c r="B11">
        <v>6.0000000000000001E-3</v>
      </c>
      <c r="C11">
        <v>-6.0000000000000002E-5</v>
      </c>
      <c r="D11">
        <f>B11-C11</f>
        <v>6.0600000000000003E-3</v>
      </c>
      <c r="E11">
        <v>5.7700000000000001E-2</v>
      </c>
      <c r="F11">
        <f>D11/E11</f>
        <v>0.10502599653379549</v>
      </c>
      <c r="G11" s="8">
        <v>62.266666666666694</v>
      </c>
      <c r="H11">
        <f>(F11*60*50000*100)/(1000*50*0.6*G11)</f>
        <v>16.867130064314043</v>
      </c>
    </row>
    <row r="12" spans="1:13" x14ac:dyDescent="0.3">
      <c r="A12">
        <v>91134</v>
      </c>
      <c r="B12">
        <v>1.38E-2</v>
      </c>
      <c r="C12">
        <v>-6.0000000000000002E-5</v>
      </c>
      <c r="D12">
        <f>B12-C12</f>
        <v>1.3859999999999999E-2</v>
      </c>
      <c r="E12">
        <v>5.7700000000000001E-2</v>
      </c>
      <c r="F12">
        <f>D12/E12</f>
        <v>0.24020797227036392</v>
      </c>
      <c r="G12" s="8">
        <v>64.8</v>
      </c>
      <c r="H12">
        <f>(F12*60*50000*100)/(1000*50*0.6*G12)</f>
        <v>37.069131523204305</v>
      </c>
    </row>
    <row r="13" spans="1:13" x14ac:dyDescent="0.3">
      <c r="A13">
        <v>91135</v>
      </c>
      <c r="B13">
        <v>4.7999999999999996E-3</v>
      </c>
      <c r="C13">
        <v>-6.0000000000000002E-5</v>
      </c>
      <c r="D13">
        <f>B13-C13</f>
        <v>4.8599999999999997E-3</v>
      </c>
      <c r="E13">
        <v>5.7700000000000001E-2</v>
      </c>
      <c r="F13">
        <f>D13/E13</f>
        <v>8.4228769497400338E-2</v>
      </c>
      <c r="G13" s="8">
        <v>66.355762824783483</v>
      </c>
      <c r="H13">
        <f>(F13*60*50000*100)/(1000*50*0.6*G13)</f>
        <v>12.693512350963644</v>
      </c>
    </row>
    <row r="16" spans="1:13" x14ac:dyDescent="0.3">
      <c r="A16" t="s">
        <v>114</v>
      </c>
    </row>
    <row r="17" spans="1:8" ht="43.2" x14ac:dyDescent="0.3">
      <c r="A17" s="6" t="s">
        <v>128</v>
      </c>
      <c r="B17" s="7" t="s">
        <v>129</v>
      </c>
      <c r="C17" s="6" t="s">
        <v>130</v>
      </c>
      <c r="D17" s="7" t="s">
        <v>131</v>
      </c>
      <c r="E17" s="6" t="s">
        <v>132</v>
      </c>
      <c r="F17" s="6" t="s">
        <v>133</v>
      </c>
      <c r="G17" s="9" t="s">
        <v>134</v>
      </c>
      <c r="H17" s="6" t="s">
        <v>135</v>
      </c>
    </row>
    <row r="18" spans="1:8" x14ac:dyDescent="0.3">
      <c r="A18">
        <v>91133</v>
      </c>
      <c r="B18">
        <v>9.7000000000000003E-3</v>
      </c>
      <c r="C18">
        <v>-2.9999999999999997E-4</v>
      </c>
      <c r="D18">
        <f>B18-C18</f>
        <v>0.01</v>
      </c>
      <c r="E18">
        <v>5.7700000000000001E-2</v>
      </c>
      <c r="F18">
        <f>D18/E18</f>
        <v>0.1733102253032929</v>
      </c>
      <c r="G18" s="8">
        <v>62.266666666666694</v>
      </c>
      <c r="H18">
        <f>(F18*60*50000*100)/(1000*50*0.6*G18)</f>
        <v>27.833547960914267</v>
      </c>
    </row>
    <row r="19" spans="1:8" x14ac:dyDescent="0.3">
      <c r="A19">
        <v>91134</v>
      </c>
      <c r="B19">
        <v>1.3599999999999999E-2</v>
      </c>
      <c r="C19">
        <v>-2.9999999999999997E-4</v>
      </c>
      <c r="D19">
        <f>B19-C19</f>
        <v>1.3899999999999999E-2</v>
      </c>
      <c r="E19">
        <v>5.7700000000000001E-2</v>
      </c>
      <c r="F19">
        <f>D19/E19</f>
        <v>0.24090121317157712</v>
      </c>
      <c r="G19" s="8">
        <v>64.8</v>
      </c>
      <c r="H19">
        <f>(F19*60*50000*100)/(1000*50*0.6*G19)</f>
        <v>37.176113143761896</v>
      </c>
    </row>
    <row r="20" spans="1:8" x14ac:dyDescent="0.3">
      <c r="A20">
        <v>91135</v>
      </c>
      <c r="B20">
        <v>6.7000000000000002E-3</v>
      </c>
      <c r="C20">
        <v>-2.9999999999999997E-4</v>
      </c>
      <c r="D20">
        <f>B20-C20</f>
        <v>7.0000000000000001E-3</v>
      </c>
      <c r="E20">
        <v>5.7700000000000001E-2</v>
      </c>
      <c r="F20">
        <f>D20/E20</f>
        <v>0.12131715771230503</v>
      </c>
      <c r="G20" s="8">
        <v>66.355762824783483</v>
      </c>
      <c r="H20">
        <f>(F20*60*50000*100)/(1000*50*0.6*G20)</f>
        <v>18.282836719494963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Slope (sample - blank) </vt:lpstr>
      <vt:lpstr>slope for NC and standard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2024-06-25T11:35:09Z</dcterms:created>
  <dcterms:modified xsi:type="dcterms:W3CDTF">2024-06-25T23:27:20Z</dcterms:modified>
</cp:coreProperties>
</file>