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"/>
    </mc:Choice>
  </mc:AlternateContent>
  <bookViews>
    <workbookView xWindow="0" yWindow="0" windowWidth="14496" windowHeight="10440" activeTab="3"/>
  </bookViews>
  <sheets>
    <sheet name="Original Data" sheetId="3" r:id="rId1"/>
    <sheet name="Sample - blank sample" sheetId="4" r:id="rId2"/>
    <sheet name="Slope for NC and standard" sheetId="5" r:id="rId3"/>
    <sheet name="Phenoloxidase activity" sheetId="1" r:id="rId4"/>
    <sheet name="Error data" sheetId="2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1" i="1"/>
  <c r="H3" i="1"/>
  <c r="F12" i="1"/>
  <c r="F13" i="1"/>
  <c r="F11" i="1"/>
  <c r="H4" i="1"/>
  <c r="H5" i="1"/>
  <c r="F4" i="1" l="1"/>
  <c r="F5" i="1"/>
  <c r="F3" i="1"/>
  <c r="D12" i="1"/>
  <c r="D13" i="1"/>
  <c r="D11" i="1"/>
  <c r="D4" i="1"/>
  <c r="D5" i="1"/>
  <c r="D3" i="1"/>
  <c r="L39" i="5" l="1"/>
  <c r="K39" i="5"/>
  <c r="J39" i="5"/>
  <c r="I39" i="5"/>
  <c r="H39" i="5"/>
  <c r="G39" i="5"/>
  <c r="F39" i="5"/>
  <c r="E39" i="5"/>
  <c r="D39" i="5"/>
  <c r="C39" i="5"/>
  <c r="B39" i="5"/>
  <c r="B16" i="5"/>
  <c r="B17" i="5"/>
  <c r="B18" i="5"/>
  <c r="B19" i="5"/>
  <c r="B20" i="5"/>
  <c r="B15" i="5"/>
  <c r="C27" i="5" l="1"/>
  <c r="D27" i="5"/>
  <c r="E27" i="5"/>
  <c r="F27" i="5"/>
  <c r="G27" i="5"/>
  <c r="H27" i="5"/>
  <c r="I27" i="5"/>
  <c r="J27" i="5"/>
  <c r="K27" i="5"/>
  <c r="L27" i="5"/>
  <c r="B27" i="5" l="1"/>
  <c r="C89" i="4" l="1"/>
  <c r="D89" i="4"/>
  <c r="E89" i="4"/>
  <c r="F89" i="4"/>
  <c r="G89" i="4"/>
  <c r="H89" i="4"/>
  <c r="I89" i="4"/>
  <c r="J89" i="4"/>
  <c r="K89" i="4"/>
  <c r="L89" i="4"/>
  <c r="B89" i="4"/>
  <c r="C73" i="4"/>
  <c r="D73" i="4"/>
  <c r="E73" i="4"/>
  <c r="F73" i="4"/>
  <c r="G73" i="4"/>
  <c r="H73" i="4"/>
  <c r="I73" i="4"/>
  <c r="J73" i="4"/>
  <c r="K73" i="4"/>
  <c r="L73" i="4"/>
  <c r="B73" i="4"/>
  <c r="C57" i="4" l="1"/>
  <c r="D57" i="4"/>
  <c r="E57" i="4"/>
  <c r="F57" i="4"/>
  <c r="G57" i="4"/>
  <c r="H57" i="4"/>
  <c r="I57" i="4"/>
  <c r="J57" i="4"/>
  <c r="K57" i="4"/>
  <c r="L57" i="4"/>
  <c r="B57" i="4"/>
  <c r="C40" i="4" l="1"/>
  <c r="D40" i="4"/>
  <c r="E40" i="4"/>
  <c r="F40" i="4"/>
  <c r="G40" i="4"/>
  <c r="H40" i="4"/>
  <c r="I40" i="4"/>
  <c r="J40" i="4"/>
  <c r="K40" i="4"/>
  <c r="L40" i="4"/>
  <c r="B40" i="4"/>
  <c r="C26" i="4"/>
  <c r="D26" i="4"/>
  <c r="E26" i="4"/>
  <c r="F26" i="4"/>
  <c r="G26" i="4"/>
  <c r="H26" i="4"/>
  <c r="I26" i="4"/>
  <c r="J26" i="4"/>
  <c r="K26" i="4"/>
  <c r="L26" i="4"/>
  <c r="B26" i="4"/>
  <c r="C12" i="4" l="1"/>
  <c r="D12" i="4"/>
  <c r="E12" i="4"/>
  <c r="F12" i="4"/>
  <c r="G12" i="4"/>
  <c r="H12" i="4"/>
  <c r="I12" i="4"/>
  <c r="J12" i="4"/>
  <c r="K12" i="4"/>
  <c r="L12" i="4"/>
  <c r="B12" i="4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Tecan.At.Measurement.Common.resources,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Tecan.At.XFluor.ExcelOutput.resources,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<sst xmlns="http://schemas.openxmlformats.org/spreadsheetml/2006/main" count="335" uniqueCount="134">
  <si>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</si>
  <si>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</si>
  <si>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</si>
  <si>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</si>
  <si>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</si>
  <si>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</si>
  <si>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</si>
  <si>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</si>
  <si>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19.06.2024</t>
  </si>
  <si>
    <t>Zeit:</t>
  </si>
  <si>
    <t>14:12:25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</si>
  <si>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</si>
  <si>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</si>
  <si>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</si>
  <si>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</si>
  <si>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</si>
  <si>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</si>
  <si>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</si>
  <si>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</si>
  <si>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</si>
  <si>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</si>
  <si>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</si>
  <si>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</si>
  <si>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</si>
  <si>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</si>
  <si>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</si>
  <si>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</si>
  <si>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</si>
  <si>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</si>
  <si>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</si>
  <si>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</si>
  <si>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</si>
  <si>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</si>
  <si>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</si>
  <si>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</si>
  <si>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</si>
  <si>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</si>
  <si>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</si>
  <si>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A1-C6; D1-E12; F1-G6; C7-C12; G7-G9</t>
  </si>
  <si>
    <t>Startzeit:</t>
  </si>
  <si>
    <t>19.06.2024 14:13:23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</si>
  <si>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</si>
  <si>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</si>
  <si>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</si>
  <si>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</si>
  <si>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</si>
  <si>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</si>
  <si>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</si>
  <si>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</si>
  <si>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</si>
  <si>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</si>
  <si>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</si>
  <si>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</si>
  <si>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</si>
  <si>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</si>
  <si>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</si>
  <si>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</si>
  <si>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</si>
  <si>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</si>
  <si>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</si>
  <si>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</si>
  <si>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</si>
  <si>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</si>
  <si>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</si>
  <si>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</si>
  <si>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</si>
  <si>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</si>
  <si>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</si>
  <si>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</si>
  <si>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</si>
  <si>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</si>
  <si>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</si>
  <si>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</si>
  <si>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</si>
  <si>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</si>
  <si>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</si>
  <si>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</si>
  <si>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</si>
  <si>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</si>
  <si>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</si>
  <si>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</si>
  <si>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</si>
  <si>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</si>
  <si>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</si>
  <si>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</si>
  <si>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</si>
  <si>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</si>
  <si>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</si>
  <si>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</si>
  <si>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</si>
  <si>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</si>
  <si>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</si>
  <si>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</si>
  <si>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</si>
  <si>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</si>
  <si>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</si>
  <si>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</si>
  <si>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</si>
  <si>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</si>
  <si>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</si>
  <si>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</si>
  <si>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</si>
  <si>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</si>
  <si>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</si>
  <si>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</si>
  <si>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</si>
  <si>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</si>
  <si>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Endzeit:</t>
  </si>
  <si>
    <t>Fehler:</t>
  </si>
  <si>
    <t>Timeout für den Vorgang wurde überschritten.</t>
  </si>
  <si>
    <t>19.06.2024 14:33:01</t>
  </si>
  <si>
    <t>14:52:25</t>
  </si>
  <si>
    <t>19.06.2024 14:52:27</t>
  </si>
  <si>
    <t>19.06.2024 15:23:21</t>
  </si>
  <si>
    <t>For 2mM</t>
  </si>
  <si>
    <t>sample - blank sample</t>
  </si>
  <si>
    <t>For 3mM</t>
  </si>
  <si>
    <t>C SAMPLE for 2mM</t>
  </si>
  <si>
    <t>C  SAMPLE for 3mM</t>
  </si>
  <si>
    <t>D  SAMPLE for 3mM</t>
  </si>
  <si>
    <t>D  SAMPLE for 2mM</t>
  </si>
  <si>
    <t>E  SAMPLE for 2mM</t>
  </si>
  <si>
    <t>E  SAMPLE for 3mM</t>
  </si>
  <si>
    <t>NC for 2mM</t>
  </si>
  <si>
    <t>NC for 3mM</t>
  </si>
  <si>
    <t>ABTS+</t>
  </si>
  <si>
    <t>Sample</t>
  </si>
  <si>
    <t>X Phenol oxidase activity</t>
  </si>
  <si>
    <t xml:space="preserve">Standard slope </t>
  </si>
  <si>
    <t>nmol*well*min</t>
  </si>
  <si>
    <t>micromol*g soil*hour</t>
  </si>
  <si>
    <t>NC slope</t>
  </si>
  <si>
    <t>Slope(sample-blank sample)</t>
  </si>
  <si>
    <t>TS%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</si>
</sst>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2" borderId="0" xfId="0" applyFill="1"/>
    <xf numFmtId="0" fontId="0" fillId="10" borderId="0" xfId="0" applyFill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 for 2mM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sample'!$O$3:$O$13</c:f>
              <c:numCache>
                <c:formatCode>General</c:formatCode>
                <c:ptCount val="11"/>
                <c:pt idx="0">
                  <c:v>0.75170002381006884</c:v>
                </c:pt>
                <c:pt idx="1">
                  <c:v>0.75510001182556152</c:v>
                </c:pt>
                <c:pt idx="2">
                  <c:v>0.76293327411015821</c:v>
                </c:pt>
                <c:pt idx="3">
                  <c:v>0.77304999033610033</c:v>
                </c:pt>
                <c:pt idx="4">
                  <c:v>0.77891667683919263</c:v>
                </c:pt>
                <c:pt idx="5">
                  <c:v>0.78653335571289063</c:v>
                </c:pt>
                <c:pt idx="6">
                  <c:v>0.78731667995452881</c:v>
                </c:pt>
                <c:pt idx="7">
                  <c:v>0.79621668656667066</c:v>
                </c:pt>
                <c:pt idx="8">
                  <c:v>0.80001662174860644</c:v>
                </c:pt>
                <c:pt idx="9">
                  <c:v>0.80118332306543993</c:v>
                </c:pt>
                <c:pt idx="10">
                  <c:v>0.80586667855580663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2064"/>
        <c:axId val="241035592"/>
      </c:scatterChart>
      <c:valAx>
        <c:axId val="2410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5592"/>
        <c:crosses val="autoZero"/>
        <c:crossBetween val="midCat"/>
      </c:valAx>
      <c:valAx>
        <c:axId val="2410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 for 3mM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200787401574798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sample'!$N$17:$N$27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sample'!$O$17:$O$27</c:f>
              <c:numCache>
                <c:formatCode>General</c:formatCode>
                <c:ptCount val="11"/>
                <c:pt idx="0">
                  <c:v>0.66513337691624952</c:v>
                </c:pt>
                <c:pt idx="1">
                  <c:v>0.68945000569025683</c:v>
                </c:pt>
                <c:pt idx="2">
                  <c:v>0.69716664155324293</c:v>
                </c:pt>
                <c:pt idx="3">
                  <c:v>0.71311668554941821</c:v>
                </c:pt>
                <c:pt idx="4">
                  <c:v>0.72651664415995287</c:v>
                </c:pt>
                <c:pt idx="5">
                  <c:v>0.73940002918243408</c:v>
                </c:pt>
                <c:pt idx="6">
                  <c:v>0.74996666113535548</c:v>
                </c:pt>
                <c:pt idx="7">
                  <c:v>0.76058338085810351</c:v>
                </c:pt>
                <c:pt idx="8">
                  <c:v>0.780533274014791</c:v>
                </c:pt>
                <c:pt idx="9">
                  <c:v>0.79601665337880445</c:v>
                </c:pt>
                <c:pt idx="10">
                  <c:v>0.81409996747970581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4808"/>
        <c:axId val="241036376"/>
      </c:scatterChart>
      <c:valAx>
        <c:axId val="24103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6376"/>
        <c:crosses val="autoZero"/>
        <c:crossBetween val="midCat"/>
      </c:valAx>
      <c:valAx>
        <c:axId val="2410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D for 2mM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169072615923012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sample'!$O$32:$O$42</c:f>
              <c:numCache>
                <c:formatCode>General</c:formatCode>
                <c:ptCount val="11"/>
                <c:pt idx="0">
                  <c:v>1.6010666688283299</c:v>
                </c:pt>
                <c:pt idx="1">
                  <c:v>1.6283667087554934</c:v>
                </c:pt>
                <c:pt idx="2">
                  <c:v>1.6092000404993694</c:v>
                </c:pt>
                <c:pt idx="3">
                  <c:v>1.636383374532064</c:v>
                </c:pt>
                <c:pt idx="4">
                  <c:v>1.6390500068664551</c:v>
                </c:pt>
                <c:pt idx="5">
                  <c:v>1.6483167012532554</c:v>
                </c:pt>
                <c:pt idx="6">
                  <c:v>1.652399977048238</c:v>
                </c:pt>
                <c:pt idx="7">
                  <c:v>1.6588666041692097</c:v>
                </c:pt>
                <c:pt idx="8">
                  <c:v>1.6664166450500488</c:v>
                </c:pt>
                <c:pt idx="9">
                  <c:v>1.6659000317255657</c:v>
                </c:pt>
                <c:pt idx="10">
                  <c:v>1.6648832956949871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5200"/>
        <c:axId val="241035984"/>
      </c:scatterChart>
      <c:valAx>
        <c:axId val="2410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5984"/>
        <c:crosses val="autoZero"/>
        <c:crossBetween val="midCat"/>
      </c:valAx>
      <c:valAx>
        <c:axId val="2410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D for 3mM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sample'!$N$49:$N$59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sample'!$O$49:$O$59</c:f>
              <c:numCache>
                <c:formatCode>General</c:formatCode>
                <c:ptCount val="11"/>
                <c:pt idx="0">
                  <c:v>1.7467499971389768</c:v>
                </c:pt>
                <c:pt idx="1">
                  <c:v>1.7934499979019167</c:v>
                </c:pt>
                <c:pt idx="2">
                  <c:v>1.7720500230789187</c:v>
                </c:pt>
                <c:pt idx="3">
                  <c:v>1.8089999755223594</c:v>
                </c:pt>
                <c:pt idx="4">
                  <c:v>1.8360666831334433</c:v>
                </c:pt>
                <c:pt idx="5">
                  <c:v>1.8243666489919028</c:v>
                </c:pt>
                <c:pt idx="6">
                  <c:v>1.8285333712895711</c:v>
                </c:pt>
                <c:pt idx="7">
                  <c:v>1.8299500147501628</c:v>
                </c:pt>
                <c:pt idx="8">
                  <c:v>1.8390165964762368</c:v>
                </c:pt>
                <c:pt idx="9">
                  <c:v>1.8578166564305623</c:v>
                </c:pt>
                <c:pt idx="10">
                  <c:v>1.8952333132425945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7208"/>
        <c:axId val="289570736"/>
      </c:scatterChart>
      <c:valAx>
        <c:axId val="2895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0736"/>
        <c:crosses val="autoZero"/>
        <c:crossBetween val="midCat"/>
      </c:valAx>
      <c:valAx>
        <c:axId val="2895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E for 2mM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sample'!$O$65:$O$75</c:f>
              <c:numCache>
                <c:formatCode>General</c:formatCode>
                <c:ptCount val="11"/>
                <c:pt idx="0">
                  <c:v>0.80313330888748147</c:v>
                </c:pt>
                <c:pt idx="1">
                  <c:v>0.81715001662572218</c:v>
                </c:pt>
                <c:pt idx="2">
                  <c:v>0.8286666671435039</c:v>
                </c:pt>
                <c:pt idx="3">
                  <c:v>0.84171670675277732</c:v>
                </c:pt>
                <c:pt idx="4">
                  <c:v>0.85429998238881422</c:v>
                </c:pt>
                <c:pt idx="5">
                  <c:v>0.86508331696192431</c:v>
                </c:pt>
                <c:pt idx="6">
                  <c:v>0.87578334410985303</c:v>
                </c:pt>
                <c:pt idx="7">
                  <c:v>0.88766672213872266</c:v>
                </c:pt>
                <c:pt idx="8">
                  <c:v>0.89783340692520142</c:v>
                </c:pt>
                <c:pt idx="9">
                  <c:v>0.91015001138051366</c:v>
                </c:pt>
                <c:pt idx="10">
                  <c:v>0.9203000068664553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71912"/>
        <c:axId val="289569168"/>
      </c:scatterChart>
      <c:valAx>
        <c:axId val="2895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9168"/>
        <c:crosses val="autoZero"/>
        <c:crossBetween val="midCat"/>
      </c:valAx>
      <c:valAx>
        <c:axId val="2895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E for 3mM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- blank sample'!$N$81:$N$91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'Sample - blank sample'!$O$81:$O$91</c:f>
              <c:numCache>
                <c:formatCode>General</c:formatCode>
                <c:ptCount val="11"/>
                <c:pt idx="0">
                  <c:v>0.79378332694371534</c:v>
                </c:pt>
                <c:pt idx="1">
                  <c:v>0.80231668551762891</c:v>
                </c:pt>
                <c:pt idx="2">
                  <c:v>0.81100000937779737</c:v>
                </c:pt>
                <c:pt idx="3">
                  <c:v>0.8353500167528789</c:v>
                </c:pt>
                <c:pt idx="4">
                  <c:v>0.85879999399185203</c:v>
                </c:pt>
                <c:pt idx="5">
                  <c:v>0.88010003169377637</c:v>
                </c:pt>
                <c:pt idx="6">
                  <c:v>0.90039994319279981</c:v>
                </c:pt>
                <c:pt idx="7">
                  <c:v>0.91521672407786059</c:v>
                </c:pt>
                <c:pt idx="8">
                  <c:v>0.93373338381449367</c:v>
                </c:pt>
                <c:pt idx="9">
                  <c:v>0.94656670093536377</c:v>
                </c:pt>
                <c:pt idx="10">
                  <c:v>0.95806664228439353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71128"/>
        <c:axId val="289564464"/>
      </c:scatterChart>
      <c:valAx>
        <c:axId val="2895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464"/>
        <c:crosses val="autoZero"/>
        <c:crossBetween val="midCat"/>
      </c:valAx>
      <c:valAx>
        <c:axId val="289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for 2mM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56102362204724"/>
                  <c:y val="5.3401137357830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standard'!$N$21:$N$31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standard'!$O$21:$O$31</c:f>
              <c:numCache>
                <c:formatCode>General</c:formatCode>
                <c:ptCount val="11"/>
                <c:pt idx="0">
                  <c:v>7.3600001633167267E-2</c:v>
                </c:pt>
                <c:pt idx="1">
                  <c:v>7.3033335308233902E-2</c:v>
                </c:pt>
                <c:pt idx="2">
                  <c:v>7.2899999717871353E-2</c:v>
                </c:pt>
                <c:pt idx="3">
                  <c:v>7.293333361546199E-2</c:v>
                </c:pt>
                <c:pt idx="4">
                  <c:v>7.3100000619888306E-2</c:v>
                </c:pt>
                <c:pt idx="5">
                  <c:v>7.340000321467717E-2</c:v>
                </c:pt>
                <c:pt idx="6">
                  <c:v>7.3599999149640397E-2</c:v>
                </c:pt>
                <c:pt idx="7">
                  <c:v>7.3933335642019912E-2</c:v>
                </c:pt>
                <c:pt idx="8">
                  <c:v>7.423333326975505E-2</c:v>
                </c:pt>
                <c:pt idx="9">
                  <c:v>7.4400000274181366E-2</c:v>
                </c:pt>
                <c:pt idx="10">
                  <c:v>7.4566667278607682E-2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9952"/>
        <c:axId val="289569560"/>
      </c:scatterChart>
      <c:valAx>
        <c:axId val="2895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9560"/>
        <c:crosses val="autoZero"/>
        <c:crossBetween val="midCat"/>
      </c:valAx>
      <c:valAx>
        <c:axId val="2895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  <a:r>
              <a:rPr lang="en-US" baseline="0"/>
              <a:t> for 3mM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33880139982507"/>
                  <c:y val="-9.614428404782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standard'!$N$34:$N$44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standard'!$O$34:$O$44</c:f>
              <c:numCache>
                <c:formatCode>General</c:formatCode>
                <c:ptCount val="11"/>
                <c:pt idx="0">
                  <c:v>6.6933331390221909E-2</c:v>
                </c:pt>
                <c:pt idx="1">
                  <c:v>6.5999999642372131E-2</c:v>
                </c:pt>
                <c:pt idx="2">
                  <c:v>6.5466667215029403E-2</c:v>
                </c:pt>
                <c:pt idx="3">
                  <c:v>6.5366668005784348E-2</c:v>
                </c:pt>
                <c:pt idx="4">
                  <c:v>6.550000111262004E-2</c:v>
                </c:pt>
                <c:pt idx="5">
                  <c:v>6.5800001223882035E-2</c:v>
                </c:pt>
                <c:pt idx="6">
                  <c:v>6.6066667437553406E-2</c:v>
                </c:pt>
                <c:pt idx="7">
                  <c:v>6.653333455324173E-2</c:v>
                </c:pt>
                <c:pt idx="8">
                  <c:v>6.6966667771339417E-2</c:v>
                </c:pt>
                <c:pt idx="9">
                  <c:v>6.720000008742015E-2</c:v>
                </c:pt>
                <c:pt idx="10">
                  <c:v>6.7466666301091507E-2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6424"/>
        <c:axId val="289565248"/>
      </c:scatterChart>
      <c:valAx>
        <c:axId val="2895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5248"/>
        <c:crosses val="autoZero"/>
        <c:crossBetween val="midCat"/>
      </c:valAx>
      <c:valAx>
        <c:axId val="289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NC and standard'!$B$15:$B$20</c:f>
              <c:numCache>
                <c:formatCode>0.00</c:formatCode>
                <c:ptCount val="6"/>
                <c:pt idx="0">
                  <c:v>4.2250001803040504E-2</c:v>
                </c:pt>
                <c:pt idx="1">
                  <c:v>0.36425000429153442</c:v>
                </c:pt>
                <c:pt idx="2">
                  <c:v>0.71649998426437378</c:v>
                </c:pt>
                <c:pt idx="3">
                  <c:v>1.0582500100135803</c:v>
                </c:pt>
                <c:pt idx="4">
                  <c:v>1.4085999727249146</c:v>
                </c:pt>
                <c:pt idx="5">
                  <c:v>1.7007499933242798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66032"/>
        <c:axId val="289566816"/>
      </c:scatterChart>
      <c:valAx>
        <c:axId val="2895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6816"/>
        <c:crosses val="autoZero"/>
        <c:crossBetween val="midCat"/>
      </c:valAx>
      <c:valAx>
        <c:axId val="289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335280</xdr:colOff>
      <xdr:row>1</xdr:row>
      <xdr:rowOff>45720</xdr:rowOff>
    </xdr:from>
    <xdr:to>
      <xdr:col>23</xdr:col>
      <xdr:colOff>30480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16</xdr:row>
      <xdr:rowOff>45720</xdr:rowOff>
    </xdr:from>
    <xdr:to>
      <xdr:col>23</xdr:col>
      <xdr:colOff>30480</xdr:colOff>
      <xdr:row>31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320040</xdr:colOff>
      <xdr:row>31</xdr:row>
      <xdr:rowOff>53340</xdr:rowOff>
    </xdr:from>
    <xdr:to>
      <xdr:col>23</xdr:col>
      <xdr:colOff>15240</xdr:colOff>
      <xdr:row>46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47</xdr:row>
      <xdr:rowOff>7620</xdr:rowOff>
    </xdr:from>
    <xdr:to>
      <xdr:col>23</xdr:col>
      <xdr:colOff>0</xdr:colOff>
      <xdr:row>62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62</xdr:row>
      <xdr:rowOff>83820</xdr:rowOff>
    </xdr:from>
    <xdr:to>
      <xdr:col>23</xdr:col>
      <xdr:colOff>0</xdr:colOff>
      <xdr:row>77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274320</xdr:colOff>
      <xdr:row>77</xdr:row>
      <xdr:rowOff>167640</xdr:rowOff>
    </xdr:from>
    <xdr:to>
      <xdr:col>22</xdr:col>
      <xdr:colOff>579120</xdr:colOff>
      <xdr:row>92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175260</xdr:rowOff>
    </xdr:from>
    <xdr:to>
      <xdr:col>23</xdr:col>
      <xdr:colOff>304800</xdr:colOff>
      <xdr:row>31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33</xdr:row>
      <xdr:rowOff>0</xdr:rowOff>
    </xdr:from>
    <xdr:to>
      <xdr:col>23</xdr:col>
      <xdr:colOff>312420</xdr:colOff>
      <xdr:row>48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0</xdr:row>
      <xdr:rowOff>144780</xdr:rowOff>
    </xdr:from>
    <xdr:to>
      <xdr:col>21</xdr:col>
      <xdr:colOff>121920</xdr:colOff>
      <xdr:row>15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topLeftCell="A16" workbookViewId="0">
      <selection activeCell="P49" sqref="P49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111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112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30.1</v>
      </c>
      <c r="C38">
        <v>30.3</v>
      </c>
      <c r="D38">
        <v>30.3</v>
      </c>
      <c r="E38">
        <v>30.2</v>
      </c>
      <c r="F38">
        <v>30.4</v>
      </c>
      <c r="G38">
        <v>30.1</v>
      </c>
      <c r="H38">
        <v>30.2</v>
      </c>
      <c r="I38">
        <v>30.3</v>
      </c>
      <c r="J38">
        <v>30.3</v>
      </c>
      <c r="K38">
        <v>30.1</v>
      </c>
      <c r="L38">
        <v>30.2</v>
      </c>
    </row>
    <row r="39" spans="1:12" x14ac:dyDescent="0.3">
      <c r="A39" s="4" t="s">
        <v>44</v>
      </c>
      <c r="B39">
        <v>4.0600001811981201E-2</v>
      </c>
      <c r="C39">
        <v>4.1200000792741776E-2</v>
      </c>
      <c r="D39">
        <v>4.2100001126527786E-2</v>
      </c>
      <c r="E39">
        <v>4.179999977350235E-2</v>
      </c>
      <c r="F39">
        <v>4.0600001811981201E-2</v>
      </c>
      <c r="G39">
        <v>4.1200000792741776E-2</v>
      </c>
      <c r="H39">
        <v>4.1900001466274261E-2</v>
      </c>
      <c r="I39">
        <v>4.1099999099969864E-2</v>
      </c>
      <c r="J39">
        <v>4.14000004529953E-2</v>
      </c>
      <c r="K39">
        <v>4.1099999099969864E-2</v>
      </c>
      <c r="L39">
        <v>4.1200000792741776E-2</v>
      </c>
    </row>
    <row r="40" spans="1:12" x14ac:dyDescent="0.3">
      <c r="A40" s="4" t="s">
        <v>45</v>
      </c>
      <c r="B40">
        <v>0.3628000020980835</v>
      </c>
      <c r="C40">
        <v>0.36160001158714294</v>
      </c>
      <c r="D40">
        <v>0.36179998517036438</v>
      </c>
      <c r="E40">
        <v>0.36100000143051147</v>
      </c>
      <c r="F40">
        <v>0.36039999127388</v>
      </c>
      <c r="G40">
        <v>0.35980001091957092</v>
      </c>
      <c r="H40">
        <v>0.35940000414848328</v>
      </c>
      <c r="I40">
        <v>0.35929998755455017</v>
      </c>
      <c r="J40">
        <v>0.35870000720024109</v>
      </c>
      <c r="K40">
        <v>0.35830000042915344</v>
      </c>
      <c r="L40">
        <v>0.35719999670982361</v>
      </c>
    </row>
    <row r="41" spans="1:12" x14ac:dyDescent="0.3">
      <c r="A41" s="4" t="s">
        <v>46</v>
      </c>
      <c r="B41">
        <v>0.72229999303817749</v>
      </c>
      <c r="C41">
        <v>0.72100001573562622</v>
      </c>
      <c r="D41">
        <v>0.72100001573562622</v>
      </c>
      <c r="E41">
        <v>0.71939998865127563</v>
      </c>
      <c r="F41">
        <v>0.71789997816085815</v>
      </c>
      <c r="G41">
        <v>0.71640002727508545</v>
      </c>
      <c r="H41">
        <v>0.71560001373291016</v>
      </c>
      <c r="I41">
        <v>0.71530002355575562</v>
      </c>
      <c r="J41">
        <v>0.71410000324249268</v>
      </c>
      <c r="K41">
        <v>0.71319997310638428</v>
      </c>
      <c r="L41">
        <v>0.71230000257492065</v>
      </c>
    </row>
    <row r="42" spans="1:12" x14ac:dyDescent="0.3">
      <c r="A42" s="4" t="s">
        <v>47</v>
      </c>
      <c r="B42">
        <v>1.0473999977111816</v>
      </c>
      <c r="C42">
        <v>1.045199990272522</v>
      </c>
      <c r="D42">
        <v>1.0435999631881714</v>
      </c>
      <c r="E42">
        <v>1.0427999496459961</v>
      </c>
      <c r="F42">
        <v>1.0413999557495117</v>
      </c>
      <c r="G42">
        <v>1.0418000221252441</v>
      </c>
      <c r="H42">
        <v>1.0398999452590942</v>
      </c>
      <c r="I42">
        <v>1.0396000146865845</v>
      </c>
      <c r="J42">
        <v>1.0371999740600586</v>
      </c>
      <c r="K42">
        <v>1.0382000207901001</v>
      </c>
      <c r="L42">
        <v>1.0372999906539917</v>
      </c>
    </row>
    <row r="43" spans="1:12" x14ac:dyDescent="0.3">
      <c r="A43" s="4" t="s">
        <v>48</v>
      </c>
      <c r="B43">
        <v>1.4079999923706055</v>
      </c>
      <c r="C43">
        <v>1.406000018119812</v>
      </c>
      <c r="D43">
        <v>1.4033999443054199</v>
      </c>
      <c r="E43">
        <v>1.4032000303268433</v>
      </c>
      <c r="F43">
        <v>1.4012000560760498</v>
      </c>
      <c r="G43">
        <v>1.4012000560760498</v>
      </c>
      <c r="H43">
        <v>1.3995000123977661</v>
      </c>
      <c r="I43">
        <v>1.3992999792098999</v>
      </c>
      <c r="J43">
        <v>1.3954000473022461</v>
      </c>
      <c r="K43">
        <v>1.395300030708313</v>
      </c>
      <c r="L43">
        <v>1.3959000110626221</v>
      </c>
    </row>
    <row r="44" spans="1:12" x14ac:dyDescent="0.3">
      <c r="A44" s="4" t="s">
        <v>49</v>
      </c>
      <c r="B44">
        <v>1.6902999877929687</v>
      </c>
      <c r="C44">
        <v>1.687000036239624</v>
      </c>
      <c r="D44">
        <v>1.6849000453948975</v>
      </c>
      <c r="E44">
        <v>1.6842999458312988</v>
      </c>
      <c r="F44">
        <v>1.6828000545501709</v>
      </c>
      <c r="G44">
        <v>1.6823999881744385</v>
      </c>
      <c r="H44">
        <v>1.6796000003814697</v>
      </c>
      <c r="I44">
        <v>1.6791000366210937</v>
      </c>
      <c r="J44">
        <v>1.6749999523162842</v>
      </c>
      <c r="K44">
        <v>1.6759999990463257</v>
      </c>
      <c r="L44">
        <v>1.6741000413894653</v>
      </c>
    </row>
    <row r="45" spans="1:12" x14ac:dyDescent="0.3">
      <c r="A45" s="4" t="s">
        <v>50</v>
      </c>
      <c r="B45">
        <v>4.3900001794099808E-2</v>
      </c>
      <c r="C45">
        <v>4.5499999076128006E-2</v>
      </c>
      <c r="D45">
        <v>4.2800001800060272E-2</v>
      </c>
      <c r="E45">
        <v>4.4199999421834946E-2</v>
      </c>
      <c r="F45">
        <v>4.2100001126527786E-2</v>
      </c>
      <c r="G45">
        <v>4.1999999433755875E-2</v>
      </c>
      <c r="H45">
        <v>4.4900000095367432E-2</v>
      </c>
      <c r="I45">
        <v>4.2899999767541885E-2</v>
      </c>
      <c r="J45">
        <v>4.349999874830246E-2</v>
      </c>
      <c r="K45">
        <v>4.2199999094009399E-2</v>
      </c>
      <c r="L45">
        <v>4.3299999088048935E-2</v>
      </c>
    </row>
    <row r="46" spans="1:12" x14ac:dyDescent="0.3">
      <c r="A46" s="4" t="s">
        <v>51</v>
      </c>
      <c r="B46">
        <v>0.36570000648498535</v>
      </c>
      <c r="C46">
        <v>0.36480000615119934</v>
      </c>
      <c r="D46">
        <v>0.36419999599456787</v>
      </c>
      <c r="E46">
        <v>0.36399999260902405</v>
      </c>
      <c r="F46">
        <v>0.3635999858379364</v>
      </c>
      <c r="G46">
        <v>0.36259999871253967</v>
      </c>
      <c r="H46">
        <v>0.36230000853538513</v>
      </c>
      <c r="I46">
        <v>0.36230000853538513</v>
      </c>
      <c r="J46">
        <v>0.36169999837875366</v>
      </c>
      <c r="K46">
        <v>0.36109998822212219</v>
      </c>
      <c r="L46">
        <v>0.36090001463890076</v>
      </c>
    </row>
    <row r="47" spans="1:12" x14ac:dyDescent="0.3">
      <c r="A47" s="4" t="s">
        <v>52</v>
      </c>
      <c r="B47">
        <v>0.71069997549057007</v>
      </c>
      <c r="C47">
        <v>0.70910000801086426</v>
      </c>
      <c r="D47">
        <v>0.70800000429153442</v>
      </c>
      <c r="E47">
        <v>0.70800000429153442</v>
      </c>
      <c r="F47">
        <v>0.70690000057220459</v>
      </c>
      <c r="G47">
        <v>0.70469999313354492</v>
      </c>
      <c r="H47">
        <v>0.70410001277923584</v>
      </c>
      <c r="I47">
        <v>0.70569998025894165</v>
      </c>
      <c r="J47">
        <v>0.70329999923706055</v>
      </c>
      <c r="K47">
        <v>0.70399999618530273</v>
      </c>
      <c r="L47">
        <v>0.70190000534057617</v>
      </c>
    </row>
    <row r="48" spans="1:12" x14ac:dyDescent="0.3">
      <c r="A48" s="4" t="s">
        <v>53</v>
      </c>
      <c r="B48">
        <v>1.069100022315979</v>
      </c>
      <c r="C48">
        <v>1.0671999454498291</v>
      </c>
      <c r="D48">
        <v>1.0657999515533447</v>
      </c>
      <c r="E48">
        <v>1.0651999711990356</v>
      </c>
      <c r="F48">
        <v>1.0643999576568604</v>
      </c>
      <c r="G48">
        <v>1.0622999668121338</v>
      </c>
      <c r="H48">
        <v>1.0622999668121338</v>
      </c>
      <c r="I48">
        <v>1.0609999895095825</v>
      </c>
      <c r="J48">
        <v>1.0600999593734741</v>
      </c>
      <c r="K48">
        <v>1.05840003490448</v>
      </c>
      <c r="L48">
        <v>1.0580999851226807</v>
      </c>
    </row>
    <row r="49" spans="1:12" x14ac:dyDescent="0.3">
      <c r="A49" s="4" t="s">
        <v>54</v>
      </c>
      <c r="B49">
        <v>1.4091999530792236</v>
      </c>
      <c r="C49">
        <v>1.4054000377655029</v>
      </c>
      <c r="D49">
        <v>1.4047000408172607</v>
      </c>
      <c r="E49">
        <v>1.4039000272750854</v>
      </c>
      <c r="F49">
        <v>1.4035999774932861</v>
      </c>
      <c r="G49">
        <v>1.4014999866485596</v>
      </c>
      <c r="H49">
        <v>1.3999999761581421</v>
      </c>
      <c r="I49">
        <v>1.3996000289916992</v>
      </c>
      <c r="J49">
        <v>1.3985999822616577</v>
      </c>
      <c r="K49">
        <v>1.3981000185012817</v>
      </c>
      <c r="L49">
        <v>1.3961000442504883</v>
      </c>
    </row>
    <row r="50" spans="1:12" x14ac:dyDescent="0.3">
      <c r="A50" s="4" t="s">
        <v>55</v>
      </c>
      <c r="B50">
        <v>1.7111999988555908</v>
      </c>
      <c r="C50">
        <v>1.7086999416351318</v>
      </c>
      <c r="D50">
        <v>1.7072000503540039</v>
      </c>
      <c r="E50">
        <v>1.705299973487854</v>
      </c>
      <c r="F50">
        <v>1.7051000595092773</v>
      </c>
      <c r="G50">
        <v>1.7020000219345093</v>
      </c>
      <c r="H50">
        <v>1.7015000581741333</v>
      </c>
      <c r="I50">
        <v>1.7013000249862671</v>
      </c>
      <c r="J50">
        <v>1.6992000341415405</v>
      </c>
      <c r="K50">
        <v>1.6987999677658081</v>
      </c>
      <c r="L50">
        <v>1.6959999799728394</v>
      </c>
    </row>
    <row r="51" spans="1:12" x14ac:dyDescent="0.3">
      <c r="A51" s="4" t="s">
        <v>56</v>
      </c>
      <c r="B51">
        <v>1.8646999597549438</v>
      </c>
      <c r="C51">
        <v>1.8560999631881714</v>
      </c>
      <c r="D51">
        <v>1.8559999465942383</v>
      </c>
      <c r="E51">
        <v>1.8543000221252441</v>
      </c>
      <c r="F51">
        <v>1.857200026512146</v>
      </c>
      <c r="G51">
        <v>1.8597999811172485</v>
      </c>
      <c r="H51">
        <v>1.8580000400543213</v>
      </c>
      <c r="I51">
        <v>1.8672000169754028</v>
      </c>
      <c r="J51">
        <v>1.8630000352859497</v>
      </c>
      <c r="K51">
        <v>1.8616000413894653</v>
      </c>
      <c r="L51">
        <v>1.8595000505447388</v>
      </c>
    </row>
    <row r="52" spans="1:12" x14ac:dyDescent="0.3">
      <c r="A52" s="4" t="s">
        <v>57</v>
      </c>
      <c r="B52">
        <v>1.6862000226974487</v>
      </c>
      <c r="C52">
        <v>1.6773999929428101</v>
      </c>
      <c r="D52">
        <v>1.6830999851226807</v>
      </c>
      <c r="E52">
        <v>1.694599986076355</v>
      </c>
      <c r="F52">
        <v>1.7058000564575195</v>
      </c>
      <c r="G52">
        <v>1.7164000272750854</v>
      </c>
      <c r="H52">
        <v>1.7178000211715698</v>
      </c>
      <c r="I52">
        <v>1.7304999828338623</v>
      </c>
      <c r="J52">
        <v>1.7373000383377075</v>
      </c>
      <c r="K52">
        <v>1.7458000183105469</v>
      </c>
      <c r="L52">
        <v>1.752500057220459</v>
      </c>
    </row>
    <row r="53" spans="1:12" x14ac:dyDescent="0.3">
      <c r="A53" s="4" t="s">
        <v>58</v>
      </c>
      <c r="B53">
        <v>2.1805000305175781</v>
      </c>
      <c r="C53">
        <v>2.1928000450134277</v>
      </c>
      <c r="D53">
        <v>2.1982998847961426</v>
      </c>
      <c r="E53">
        <v>2.2077000141143799</v>
      </c>
      <c r="F53">
        <v>2.2181999683380127</v>
      </c>
      <c r="G53">
        <v>2.2255001068115234</v>
      </c>
      <c r="H53">
        <v>2.2386999130249023</v>
      </c>
      <c r="I53">
        <v>2.2483999729156494</v>
      </c>
      <c r="J53">
        <v>2.2537999153137207</v>
      </c>
      <c r="K53">
        <v>2.2597999572753906</v>
      </c>
      <c r="L53">
        <v>2.2692000865936279</v>
      </c>
    </row>
    <row r="54" spans="1:12" x14ac:dyDescent="0.3">
      <c r="A54" s="4" t="s">
        <v>59</v>
      </c>
      <c r="B54">
        <v>1.8087999820709229</v>
      </c>
      <c r="C54">
        <v>1.8014999628067017</v>
      </c>
      <c r="D54">
        <v>1.805899977684021</v>
      </c>
      <c r="E54">
        <v>1.8130999803543091</v>
      </c>
      <c r="F54">
        <v>1.819100022315979</v>
      </c>
      <c r="G54">
        <v>1.8310999870300293</v>
      </c>
      <c r="H54">
        <v>1.8308999538421631</v>
      </c>
      <c r="I54">
        <v>1.8401000499725342</v>
      </c>
      <c r="J54">
        <v>1.8504999876022339</v>
      </c>
      <c r="K54">
        <v>1.8495999574661255</v>
      </c>
      <c r="L54">
        <v>1.8540999889373779</v>
      </c>
    </row>
    <row r="55" spans="1:12" x14ac:dyDescent="0.3">
      <c r="A55" s="4" t="s">
        <v>60</v>
      </c>
      <c r="B55">
        <v>2.0845999717712402</v>
      </c>
      <c r="C55">
        <v>2.0754001140594482</v>
      </c>
      <c r="D55">
        <v>2.0771000385284424</v>
      </c>
      <c r="E55">
        <v>2.0822999477386475</v>
      </c>
      <c r="F55">
        <v>2.0815999507904053</v>
      </c>
      <c r="G55">
        <v>2.0862998962402344</v>
      </c>
      <c r="H55">
        <v>2.0831000804901123</v>
      </c>
      <c r="I55">
        <v>2.0878000259399414</v>
      </c>
      <c r="J55">
        <v>2.0934000015258789</v>
      </c>
      <c r="K55">
        <v>2.0896999835968018</v>
      </c>
      <c r="L55">
        <v>2.0961999893188477</v>
      </c>
    </row>
    <row r="56" spans="1:12" x14ac:dyDescent="0.3">
      <c r="A56" s="4" t="s">
        <v>61</v>
      </c>
      <c r="B56">
        <v>1.5700000524520874</v>
      </c>
      <c r="C56">
        <v>1.5721999406814575</v>
      </c>
      <c r="D56">
        <v>1.5787999629974365</v>
      </c>
      <c r="E56">
        <v>1.5824999809265137</v>
      </c>
      <c r="F56">
        <v>1.5803999900817871</v>
      </c>
      <c r="G56">
        <v>1.5871000289916992</v>
      </c>
      <c r="H56">
        <v>1.5898000001907349</v>
      </c>
      <c r="I56">
        <v>1.5946999788284302</v>
      </c>
      <c r="J56">
        <v>1.5987000465393066</v>
      </c>
      <c r="K56">
        <v>1.5958000421524048</v>
      </c>
      <c r="L56">
        <v>1.5974999666213989</v>
      </c>
    </row>
    <row r="57" spans="1:12" x14ac:dyDescent="0.3">
      <c r="A57" s="4" t="s">
        <v>62</v>
      </c>
      <c r="B57">
        <v>1.6354000568389893</v>
      </c>
      <c r="C57">
        <v>1.6490999460220337</v>
      </c>
      <c r="D57">
        <v>1.6505000591278076</v>
      </c>
      <c r="E57">
        <v>1.6431000232696533</v>
      </c>
      <c r="F57">
        <v>1.6390999555587769</v>
      </c>
      <c r="G57">
        <v>1.6365000009536743</v>
      </c>
      <c r="H57">
        <v>1.6304999589920044</v>
      </c>
      <c r="I57">
        <v>1.6337000131607056</v>
      </c>
      <c r="J57">
        <v>1.6382999420166016</v>
      </c>
      <c r="K57">
        <v>1.6312999725341797</v>
      </c>
      <c r="L57">
        <v>1.6239999532699585</v>
      </c>
    </row>
    <row r="58" spans="1:12" x14ac:dyDescent="0.3">
      <c r="A58" s="4" t="s">
        <v>63</v>
      </c>
      <c r="B58">
        <v>1.7604999542236328</v>
      </c>
      <c r="C58">
        <v>1.7455999851226807</v>
      </c>
      <c r="D58">
        <v>1.7280999422073364</v>
      </c>
      <c r="E58">
        <v>1.7289999723434448</v>
      </c>
      <c r="F58">
        <v>1.736799955368042</v>
      </c>
      <c r="G58">
        <v>1.7563999891281128</v>
      </c>
      <c r="H58">
        <v>1.7762999534606934</v>
      </c>
      <c r="I58">
        <v>1.8040000200271606</v>
      </c>
      <c r="J58">
        <v>1.8335000276565552</v>
      </c>
      <c r="K58">
        <v>1.8598999977111816</v>
      </c>
      <c r="L58">
        <v>1.886199951171875</v>
      </c>
    </row>
    <row r="59" spans="1:12" x14ac:dyDescent="0.3">
      <c r="A59" s="4" t="s">
        <v>64</v>
      </c>
      <c r="B59">
        <v>1.5116000175476074</v>
      </c>
      <c r="C59">
        <v>1.5606000423431396</v>
      </c>
      <c r="D59">
        <v>1.5924999713897705</v>
      </c>
      <c r="E59">
        <v>1.6216000318527222</v>
      </c>
      <c r="F59">
        <v>1.6555999517440796</v>
      </c>
      <c r="G59">
        <v>1.6866999864578247</v>
      </c>
      <c r="H59">
        <v>1.7154999971389771</v>
      </c>
      <c r="I59">
        <v>1.7403000593185425</v>
      </c>
      <c r="J59">
        <v>1.7683999538421631</v>
      </c>
      <c r="K59">
        <v>1.7953000068664551</v>
      </c>
      <c r="L59">
        <v>1.8114000558853149</v>
      </c>
    </row>
    <row r="60" spans="1:12" x14ac:dyDescent="0.3">
      <c r="A60" s="4" t="s">
        <v>65</v>
      </c>
      <c r="B60">
        <v>1.6907000541687012</v>
      </c>
      <c r="C60">
        <v>1.7474000453948975</v>
      </c>
      <c r="D60">
        <v>1.7594000101089478</v>
      </c>
      <c r="E60">
        <v>1.7812999486923218</v>
      </c>
      <c r="F60">
        <v>1.8014999628067017</v>
      </c>
      <c r="G60">
        <v>1.8177000284194946</v>
      </c>
      <c r="H60">
        <v>1.8380000591278076</v>
      </c>
      <c r="I60">
        <v>1.8538999557495117</v>
      </c>
      <c r="J60">
        <v>1.8792999982833862</v>
      </c>
      <c r="K60">
        <v>1.888700008392334</v>
      </c>
      <c r="L60">
        <v>1.906999945640564</v>
      </c>
    </row>
    <row r="61" spans="1:12" x14ac:dyDescent="0.3">
      <c r="A61" s="4" t="s">
        <v>66</v>
      </c>
      <c r="B61">
        <v>2.1696000099182129</v>
      </c>
      <c r="C61">
        <v>2.1933999061584473</v>
      </c>
      <c r="D61">
        <v>2.1891000270843506</v>
      </c>
      <c r="E61">
        <v>2.1695001125335693</v>
      </c>
      <c r="F61">
        <v>2.1475000381469727</v>
      </c>
      <c r="G61">
        <v>2.1203999519348145</v>
      </c>
      <c r="H61">
        <v>2.0920999050140381</v>
      </c>
      <c r="I61">
        <v>2.0580000877380371</v>
      </c>
      <c r="J61">
        <v>2.0603001117706299</v>
      </c>
      <c r="K61">
        <v>2.0778000354766846</v>
      </c>
      <c r="L61">
        <v>2.1113998889923096</v>
      </c>
    </row>
    <row r="62" spans="1:12" x14ac:dyDescent="0.3">
      <c r="A62" s="4" t="s">
        <v>67</v>
      </c>
      <c r="B62">
        <v>1.9076000452041626</v>
      </c>
      <c r="C62">
        <v>1.8854000568389893</v>
      </c>
      <c r="D62">
        <v>1.8849999904632568</v>
      </c>
      <c r="E62">
        <v>1.930400013923645</v>
      </c>
      <c r="F62">
        <v>1.9673999547958374</v>
      </c>
      <c r="G62">
        <v>2.0057001113891602</v>
      </c>
      <c r="H62">
        <v>2.0418000221252441</v>
      </c>
      <c r="I62">
        <v>2.065000057220459</v>
      </c>
      <c r="J62">
        <v>2.0999999046325684</v>
      </c>
      <c r="K62">
        <v>2.1182999610900879</v>
      </c>
      <c r="L62">
        <v>2.1384000778198242</v>
      </c>
    </row>
    <row r="63" spans="1:12" x14ac:dyDescent="0.3">
      <c r="A63" s="4" t="s">
        <v>68</v>
      </c>
      <c r="B63">
        <v>2.8894999027252197</v>
      </c>
      <c r="C63">
        <v>2.8919000625610352</v>
      </c>
      <c r="D63">
        <v>2.8594000339508057</v>
      </c>
      <c r="E63">
        <v>2.872499942779541</v>
      </c>
      <c r="F63">
        <v>2.8842999935150146</v>
      </c>
      <c r="G63">
        <v>2.8657000064849854</v>
      </c>
      <c r="H63">
        <v>2.8596000671386719</v>
      </c>
      <c r="I63">
        <v>2.8684999942779541</v>
      </c>
      <c r="J63">
        <v>2.8587000370025635</v>
      </c>
      <c r="K63">
        <v>2.8417000770568848</v>
      </c>
      <c r="L63">
        <v>2.8642001152038574</v>
      </c>
    </row>
    <row r="64" spans="1:12" x14ac:dyDescent="0.3">
      <c r="A64" s="4" t="s">
        <v>69</v>
      </c>
      <c r="B64">
        <v>2.8728001117706299</v>
      </c>
      <c r="C64">
        <v>2.8814001083374023</v>
      </c>
      <c r="D64">
        <v>2.8656001091003418</v>
      </c>
      <c r="E64">
        <v>2.8996000289916992</v>
      </c>
      <c r="F64">
        <v>2.9035000801086426</v>
      </c>
      <c r="G64">
        <v>2.8938999176025391</v>
      </c>
      <c r="H64">
        <v>2.8987998962402344</v>
      </c>
      <c r="I64">
        <v>2.9186000823974609</v>
      </c>
      <c r="J64">
        <v>2.9094998836517334</v>
      </c>
      <c r="K64">
        <v>2.9172999858856201</v>
      </c>
      <c r="L64">
        <v>2.9138000011444092</v>
      </c>
    </row>
    <row r="65" spans="1:12" x14ac:dyDescent="0.3">
      <c r="A65" s="4" t="s">
        <v>70</v>
      </c>
      <c r="B65">
        <v>3.0499999523162842</v>
      </c>
      <c r="C65">
        <v>3.0994999408721924</v>
      </c>
      <c r="D65">
        <v>3.0732998847961426</v>
      </c>
      <c r="E65">
        <v>3.1073999404907227</v>
      </c>
      <c r="F65">
        <v>3.1013000011444092</v>
      </c>
      <c r="G65">
        <v>3.1115000247955322</v>
      </c>
      <c r="H65">
        <v>3.1470999717712402</v>
      </c>
      <c r="I65">
        <v>3.1515998840332031</v>
      </c>
      <c r="J65">
        <v>3.1738998889923096</v>
      </c>
      <c r="K65">
        <v>3.1695001125335693</v>
      </c>
      <c r="L65">
        <v>3.177299976348877</v>
      </c>
    </row>
    <row r="66" spans="1:12" x14ac:dyDescent="0.3">
      <c r="A66" s="4" t="s">
        <v>71</v>
      </c>
      <c r="B66">
        <v>3.2276999950408936</v>
      </c>
      <c r="C66">
        <v>3.2518000602722168</v>
      </c>
      <c r="D66">
        <v>3.2678000926971436</v>
      </c>
      <c r="E66">
        <v>3.2585000991821289</v>
      </c>
      <c r="F66">
        <v>3.2697999477386475</v>
      </c>
      <c r="G66">
        <v>3.3152000904083252</v>
      </c>
      <c r="H66">
        <v>3.3176000118255615</v>
      </c>
      <c r="I66">
        <v>3.3055999279022217</v>
      </c>
      <c r="J66">
        <v>3.328200101852417</v>
      </c>
      <c r="K66">
        <v>3.350100040435791</v>
      </c>
      <c r="L66">
        <v>3.3717999458312988</v>
      </c>
    </row>
    <row r="67" spans="1:12" x14ac:dyDescent="0.3">
      <c r="A67" s="4" t="s">
        <v>72</v>
      </c>
      <c r="B67">
        <v>2.9298999309539795</v>
      </c>
      <c r="C67">
        <v>2.9335000514984131</v>
      </c>
      <c r="D67">
        <v>2.9082000255584717</v>
      </c>
      <c r="E67">
        <v>2.9486000537872314</v>
      </c>
      <c r="F67">
        <v>2.9377999305725098</v>
      </c>
      <c r="G67">
        <v>2.9463999271392822</v>
      </c>
      <c r="H67">
        <v>2.948699951171875</v>
      </c>
      <c r="I67">
        <v>2.9737999439239502</v>
      </c>
      <c r="J67">
        <v>2.9595000743865967</v>
      </c>
      <c r="K67">
        <v>2.9607000350952148</v>
      </c>
      <c r="L67">
        <v>2.9409999847412109</v>
      </c>
    </row>
    <row r="68" spans="1:12" x14ac:dyDescent="0.3">
      <c r="A68" s="4" t="s">
        <v>73</v>
      </c>
      <c r="B68">
        <v>3.3238999843597412</v>
      </c>
      <c r="C68">
        <v>3.3231000900268555</v>
      </c>
      <c r="D68">
        <v>3.2890999317169189</v>
      </c>
      <c r="E68">
        <v>3.3313000202178955</v>
      </c>
      <c r="F68">
        <v>3.339400053024292</v>
      </c>
      <c r="G68">
        <v>3.3642001152038574</v>
      </c>
      <c r="H68">
        <v>3.3513998985290527</v>
      </c>
      <c r="I68">
        <v>3.3520998954772949</v>
      </c>
      <c r="J68">
        <v>3.3807001113891602</v>
      </c>
      <c r="K68">
        <v>3.3657000064849854</v>
      </c>
      <c r="L68">
        <v>3.3327999114990234</v>
      </c>
    </row>
    <row r="69" spans="1:12" x14ac:dyDescent="0.3">
      <c r="A69" s="4" t="s">
        <v>74</v>
      </c>
      <c r="B69">
        <v>3.1812999248504639</v>
      </c>
      <c r="C69">
        <v>3.2386000156402588</v>
      </c>
      <c r="D69">
        <v>3.2130999565124512</v>
      </c>
      <c r="E69">
        <v>3.2751998901367187</v>
      </c>
      <c r="F69">
        <v>3.3380999565124512</v>
      </c>
      <c r="G69">
        <v>3.3403999805450439</v>
      </c>
      <c r="H69">
        <v>3.3652999401092529</v>
      </c>
      <c r="I69">
        <v>3.412600040435791</v>
      </c>
      <c r="J69">
        <v>3.4161999225616455</v>
      </c>
      <c r="K69">
        <v>3.4528000354766846</v>
      </c>
      <c r="L69">
        <v>3.4279999732971191</v>
      </c>
    </row>
    <row r="70" spans="1:12" x14ac:dyDescent="0.3">
      <c r="A70" s="4" t="s">
        <v>75</v>
      </c>
      <c r="B70">
        <v>3.2525999546051025</v>
      </c>
      <c r="C70">
        <v>3.2888998985290527</v>
      </c>
      <c r="D70">
        <v>3.2815001010894775</v>
      </c>
      <c r="E70">
        <v>3.2767999172210693</v>
      </c>
      <c r="F70">
        <v>3.3029999732971191</v>
      </c>
      <c r="G70">
        <v>3.3057999610900879</v>
      </c>
      <c r="H70">
        <v>3.3350000381469727</v>
      </c>
      <c r="I70">
        <v>3.3210999965667725</v>
      </c>
      <c r="J70">
        <v>3.3578999042510986</v>
      </c>
      <c r="K70">
        <v>3.3543999195098877</v>
      </c>
      <c r="L70">
        <v>3.3369998931884766</v>
      </c>
    </row>
    <row r="71" spans="1:12" x14ac:dyDescent="0.3">
      <c r="A71" s="4" t="s">
        <v>76</v>
      </c>
      <c r="B71">
        <v>3.7325999736785889</v>
      </c>
      <c r="C71">
        <v>3.7973001003265381</v>
      </c>
      <c r="D71">
        <v>3.6868999004364014</v>
      </c>
      <c r="E71">
        <v>3.8348000049591064</v>
      </c>
      <c r="F71">
        <v>3.9212000370025635</v>
      </c>
      <c r="G71">
        <v>3.7506999969482422</v>
      </c>
      <c r="H71">
        <v>3.7692999839782715</v>
      </c>
      <c r="I71">
        <v>3.7258000373840332</v>
      </c>
      <c r="J71">
        <v>3.7146999835968018</v>
      </c>
      <c r="K71">
        <v>3.7674999237060547</v>
      </c>
      <c r="L71">
        <v>3.874000072479248</v>
      </c>
    </row>
    <row r="72" spans="1:12" x14ac:dyDescent="0.3">
      <c r="A72" s="4" t="s">
        <v>77</v>
      </c>
      <c r="B72">
        <v>3.3522999286651611</v>
      </c>
      <c r="C72">
        <v>3.3557000160217285</v>
      </c>
      <c r="D72">
        <v>3.4021999835968018</v>
      </c>
      <c r="E72">
        <v>3.4184999465942383</v>
      </c>
      <c r="F72">
        <v>3.4553999900817871</v>
      </c>
      <c r="G72">
        <v>3.5455999374389648</v>
      </c>
      <c r="H72">
        <v>3.5048999786376953</v>
      </c>
      <c r="I72">
        <v>3.5195000171661377</v>
      </c>
      <c r="J72">
        <v>3.5120999813079834</v>
      </c>
      <c r="K72">
        <v>3.4927000999450684</v>
      </c>
      <c r="L72">
        <v>3.6070001125335693</v>
      </c>
    </row>
    <row r="73" spans="1:12" x14ac:dyDescent="0.3">
      <c r="A73" s="4" t="s">
        <v>78</v>
      </c>
      <c r="B73">
        <v>2.7878000736236572</v>
      </c>
      <c r="C73">
        <v>2.8080000877380371</v>
      </c>
      <c r="D73">
        <v>2.8122000694274902</v>
      </c>
      <c r="E73">
        <v>2.821199893951416</v>
      </c>
      <c r="F73">
        <v>2.8118000030517578</v>
      </c>
      <c r="G73">
        <v>2.834399938583374</v>
      </c>
      <c r="H73">
        <v>2.8354001045227051</v>
      </c>
      <c r="I73">
        <v>2.8334000110626221</v>
      </c>
      <c r="J73">
        <v>2.8459000587463379</v>
      </c>
      <c r="K73">
        <v>2.8643999099731445</v>
      </c>
      <c r="L73">
        <v>2.8821001052856445</v>
      </c>
    </row>
    <row r="74" spans="1:12" x14ac:dyDescent="0.3">
      <c r="A74" s="4" t="s">
        <v>79</v>
      </c>
      <c r="B74">
        <v>2.861299991607666</v>
      </c>
      <c r="C74">
        <v>2.88319993019104</v>
      </c>
      <c r="D74">
        <v>2.8445999622344971</v>
      </c>
      <c r="E74">
        <v>2.8271000385284424</v>
      </c>
      <c r="F74">
        <v>2.7887001037597656</v>
      </c>
      <c r="G74">
        <v>2.7762999534606934</v>
      </c>
      <c r="H74">
        <v>2.7701001167297363</v>
      </c>
      <c r="I74">
        <v>2.7843000888824463</v>
      </c>
      <c r="J74">
        <v>2.799299955368042</v>
      </c>
      <c r="K74">
        <v>2.8247001171112061</v>
      </c>
      <c r="L74">
        <v>2.8548998832702637</v>
      </c>
    </row>
    <row r="75" spans="1:12" x14ac:dyDescent="0.3">
      <c r="A75" s="4" t="s">
        <v>80</v>
      </c>
      <c r="B75">
        <v>1.8509000539779663</v>
      </c>
      <c r="C75">
        <v>1.8633999824523926</v>
      </c>
      <c r="D75">
        <v>1.8729000091552734</v>
      </c>
      <c r="E75">
        <v>1.8854999542236328</v>
      </c>
      <c r="F75">
        <v>1.8981000185012817</v>
      </c>
      <c r="G75">
        <v>1.9128999710083008</v>
      </c>
      <c r="H75">
        <v>1.9226000308990479</v>
      </c>
      <c r="I75">
        <v>1.9406000375747681</v>
      </c>
      <c r="J75">
        <v>1.948199987411499</v>
      </c>
      <c r="K75">
        <v>1.9559999704360962</v>
      </c>
      <c r="L75">
        <v>1.968000054359436</v>
      </c>
    </row>
    <row r="76" spans="1:12" x14ac:dyDescent="0.3">
      <c r="A76" s="4" t="s">
        <v>81</v>
      </c>
      <c r="B76">
        <v>1.7698999643325806</v>
      </c>
      <c r="C76">
        <v>1.7775000333786011</v>
      </c>
      <c r="D76">
        <v>1.7879999876022339</v>
      </c>
      <c r="E76">
        <v>1.8092000484466553</v>
      </c>
      <c r="F76">
        <v>1.8233000040054321</v>
      </c>
      <c r="G76">
        <v>1.8335000276565552</v>
      </c>
      <c r="H76">
        <v>1.8472000360488892</v>
      </c>
      <c r="I76">
        <v>1.8660000562667847</v>
      </c>
      <c r="J76">
        <v>1.877500057220459</v>
      </c>
      <c r="K76">
        <v>1.8948999643325806</v>
      </c>
      <c r="L76">
        <v>1.9062999486923218</v>
      </c>
    </row>
    <row r="77" spans="1:12" x14ac:dyDescent="0.3">
      <c r="A77" s="4" t="s">
        <v>82</v>
      </c>
      <c r="B77">
        <v>2.3763999938964844</v>
      </c>
      <c r="C77">
        <v>2.3838999271392822</v>
      </c>
      <c r="D77">
        <v>2.3835999965667725</v>
      </c>
      <c r="E77">
        <v>2.3966000080108643</v>
      </c>
      <c r="F77">
        <v>2.404400110244751</v>
      </c>
      <c r="G77">
        <v>2.4173998832702637</v>
      </c>
      <c r="H77">
        <v>2.418100118637085</v>
      </c>
      <c r="I77">
        <v>2.4267001152038574</v>
      </c>
      <c r="J77">
        <v>2.4377000331878662</v>
      </c>
      <c r="K77">
        <v>2.4495000839233398</v>
      </c>
      <c r="L77">
        <v>2.4530999660491943</v>
      </c>
    </row>
    <row r="78" spans="1:12" x14ac:dyDescent="0.3">
      <c r="A78" s="4" t="s">
        <v>83</v>
      </c>
      <c r="B78">
        <v>1.7161999940872192</v>
      </c>
      <c r="C78">
        <v>1.7239999771118164</v>
      </c>
      <c r="D78">
        <v>1.7365000247955322</v>
      </c>
      <c r="E78">
        <v>1.7426999807357788</v>
      </c>
      <c r="F78">
        <v>1.7532999515533447</v>
      </c>
      <c r="G78">
        <v>1.7648999691009521</v>
      </c>
      <c r="H78">
        <v>1.7762000560760498</v>
      </c>
      <c r="I78">
        <v>1.7896000146865845</v>
      </c>
      <c r="J78">
        <v>1.7991000413894653</v>
      </c>
      <c r="K78">
        <v>1.8136999607086182</v>
      </c>
      <c r="L78">
        <v>1.8241000175476074</v>
      </c>
    </row>
    <row r="79" spans="1:12" x14ac:dyDescent="0.3">
      <c r="A79" s="4" t="s">
        <v>84</v>
      </c>
      <c r="B79">
        <v>2.196199893951416</v>
      </c>
      <c r="C79">
        <v>2.2044000625610352</v>
      </c>
      <c r="D79">
        <v>2.2119998931884766</v>
      </c>
      <c r="E79">
        <v>2.2241001129150391</v>
      </c>
      <c r="F79">
        <v>2.2339999675750732</v>
      </c>
      <c r="G79">
        <v>2.2476000785827637</v>
      </c>
      <c r="H79">
        <v>2.2579998970031738</v>
      </c>
      <c r="I79">
        <v>2.2678000926971436</v>
      </c>
      <c r="J79">
        <v>2.276400089263916</v>
      </c>
      <c r="K79">
        <v>2.2862000465393066</v>
      </c>
      <c r="L79">
        <v>2.2969999313354492</v>
      </c>
    </row>
    <row r="80" spans="1:12" x14ac:dyDescent="0.3">
      <c r="A80" s="4" t="s">
        <v>85</v>
      </c>
      <c r="B80">
        <v>2.1877999305725098</v>
      </c>
      <c r="C80">
        <v>2.1981000900268555</v>
      </c>
      <c r="D80">
        <v>2.1935999393463135</v>
      </c>
      <c r="E80">
        <v>2.2026000022888184</v>
      </c>
      <c r="F80">
        <v>2.2142999172210693</v>
      </c>
      <c r="G80">
        <v>2.2209999561309814</v>
      </c>
      <c r="H80">
        <v>2.22760009765625</v>
      </c>
      <c r="I80">
        <v>2.2388999462127686</v>
      </c>
      <c r="J80">
        <v>2.2467000484466553</v>
      </c>
      <c r="K80">
        <v>2.2555999755859375</v>
      </c>
      <c r="L80">
        <v>2.2643001079559326</v>
      </c>
    </row>
    <row r="81" spans="1:12" x14ac:dyDescent="0.3">
      <c r="A81" s="4" t="s">
        <v>86</v>
      </c>
      <c r="B81">
        <v>2.2992000579833984</v>
      </c>
      <c r="C81">
        <v>2.3101000785827637</v>
      </c>
      <c r="D81">
        <v>2.317500114440918</v>
      </c>
      <c r="E81">
        <v>2.3320999145507813</v>
      </c>
      <c r="F81">
        <v>2.3401000499725342</v>
      </c>
      <c r="G81">
        <v>2.3591001033782959</v>
      </c>
      <c r="H81">
        <v>2.3684999942779541</v>
      </c>
      <c r="I81">
        <v>2.3817000389099121</v>
      </c>
      <c r="J81">
        <v>2.3914000988006592</v>
      </c>
      <c r="K81">
        <v>2.4028999805450439</v>
      </c>
      <c r="L81">
        <v>2.4217000007629395</v>
      </c>
    </row>
    <row r="82" spans="1:12" x14ac:dyDescent="0.3">
      <c r="A82" s="4" t="s">
        <v>87</v>
      </c>
      <c r="B82">
        <v>1.7645000219345093</v>
      </c>
      <c r="C82">
        <v>1.7725000381469727</v>
      </c>
      <c r="D82">
        <v>1.7877999544143677</v>
      </c>
      <c r="E82">
        <v>1.8029999732971191</v>
      </c>
      <c r="F82">
        <v>1.8214999437332153</v>
      </c>
      <c r="G82">
        <v>1.8416999578475952</v>
      </c>
      <c r="H82">
        <v>1.8602999448776245</v>
      </c>
      <c r="I82">
        <v>1.8831000328063965</v>
      </c>
      <c r="J82">
        <v>1.9033999443054199</v>
      </c>
      <c r="K82">
        <v>1.9217000007629395</v>
      </c>
      <c r="L82">
        <v>1.9394999742507935</v>
      </c>
    </row>
    <row r="83" spans="1:12" x14ac:dyDescent="0.3">
      <c r="A83" s="4" t="s">
        <v>88</v>
      </c>
      <c r="B83">
        <v>1.9930000305175781</v>
      </c>
      <c r="C83">
        <v>2.0130000114440918</v>
      </c>
      <c r="D83">
        <v>2.0316998958587646</v>
      </c>
      <c r="E83">
        <v>2.050800085067749</v>
      </c>
      <c r="F83">
        <v>2.073199987411499</v>
      </c>
      <c r="G83">
        <v>2.0934000015258789</v>
      </c>
      <c r="H83">
        <v>2.1171998977661133</v>
      </c>
      <c r="I83">
        <v>2.1398000717163086</v>
      </c>
      <c r="J83">
        <v>2.1607999801635742</v>
      </c>
      <c r="K83">
        <v>2.1809000968933105</v>
      </c>
      <c r="L83">
        <v>2.1942999362945557</v>
      </c>
    </row>
    <row r="84" spans="1:12" x14ac:dyDescent="0.3">
      <c r="A84" s="4" t="s">
        <v>89</v>
      </c>
      <c r="B84">
        <v>1.8884999752044678</v>
      </c>
      <c r="C84">
        <v>1.906000018119812</v>
      </c>
      <c r="D84">
        <v>1.9364999532699585</v>
      </c>
      <c r="E84">
        <v>1.9707000255584717</v>
      </c>
      <c r="F84">
        <v>2.0016000270843506</v>
      </c>
      <c r="G84">
        <v>2.0246000289916992</v>
      </c>
      <c r="H84">
        <v>2.0425000190734863</v>
      </c>
      <c r="I84">
        <v>2.0504000186920166</v>
      </c>
      <c r="J84">
        <v>2.0596001148223877</v>
      </c>
      <c r="K84">
        <v>2.0611999034881592</v>
      </c>
      <c r="L84">
        <v>2.049299955368042</v>
      </c>
    </row>
    <row r="85" spans="1:12" x14ac:dyDescent="0.3">
      <c r="A85" s="4" t="s">
        <v>90</v>
      </c>
      <c r="B85">
        <v>2.049799919128418</v>
      </c>
      <c r="C85">
        <v>2.0499000549316406</v>
      </c>
      <c r="D85">
        <v>2.0680999755859375</v>
      </c>
      <c r="E85">
        <v>2.0861999988555908</v>
      </c>
      <c r="F85">
        <v>2.1077001094818115</v>
      </c>
      <c r="G85">
        <v>2.1240999698638916</v>
      </c>
      <c r="H85">
        <v>2.1382999420166016</v>
      </c>
      <c r="I85">
        <v>2.1558001041412354</v>
      </c>
      <c r="J85">
        <v>2.1710000038146973</v>
      </c>
      <c r="K85">
        <v>2.1800000667572021</v>
      </c>
      <c r="L85">
        <v>2.1910998821258545</v>
      </c>
    </row>
    <row r="86" spans="1:12" x14ac:dyDescent="0.3">
      <c r="A86" s="4" t="s">
        <v>91</v>
      </c>
      <c r="B86">
        <v>2.046299934387207</v>
      </c>
      <c r="C86">
        <v>2.0107998847961426</v>
      </c>
      <c r="D86">
        <v>1.9390000104904175</v>
      </c>
      <c r="E86">
        <v>1.979699969291687</v>
      </c>
      <c r="F86">
        <v>2.0102999210357666</v>
      </c>
      <c r="G86">
        <v>2.0445001125335693</v>
      </c>
      <c r="H86">
        <v>2.0706000328063965</v>
      </c>
      <c r="I86">
        <v>2.0841000080108643</v>
      </c>
      <c r="J86">
        <v>2.114799976348877</v>
      </c>
      <c r="K86">
        <v>2.1277000904083252</v>
      </c>
      <c r="L86">
        <v>2.1435000896453857</v>
      </c>
    </row>
    <row r="87" spans="1:12" x14ac:dyDescent="0.3">
      <c r="A87" s="4" t="s">
        <v>92</v>
      </c>
      <c r="B87">
        <v>6.8300001323223114E-2</v>
      </c>
      <c r="C87">
        <v>6.7800000309944153E-2</v>
      </c>
      <c r="D87">
        <v>6.759999692440033E-2</v>
      </c>
      <c r="E87">
        <v>6.7400000989437103E-2</v>
      </c>
      <c r="F87">
        <v>6.7500002682209015E-2</v>
      </c>
      <c r="G87">
        <v>6.8000003695487976E-2</v>
      </c>
      <c r="H87">
        <v>6.849999725818634E-2</v>
      </c>
      <c r="I87">
        <v>6.8800002336502075E-2</v>
      </c>
      <c r="J87">
        <v>6.889999657869339E-2</v>
      </c>
      <c r="K87">
        <v>6.9200001657009125E-2</v>
      </c>
      <c r="L87">
        <v>6.9399997591972351E-2</v>
      </c>
    </row>
    <row r="88" spans="1:12" x14ac:dyDescent="0.3">
      <c r="A88" s="4" t="s">
        <v>93</v>
      </c>
      <c r="B88">
        <v>7.5300000607967377E-2</v>
      </c>
      <c r="C88">
        <v>7.4600003659725189E-2</v>
      </c>
      <c r="D88">
        <v>7.4600003659725189E-2</v>
      </c>
      <c r="E88">
        <v>7.4699997901916504E-2</v>
      </c>
      <c r="F88">
        <v>7.4900001287460327E-2</v>
      </c>
      <c r="G88">
        <v>7.5000002980232239E-2</v>
      </c>
      <c r="H88">
        <v>7.5000002980232239E-2</v>
      </c>
      <c r="I88">
        <v>7.5400002300739288E-2</v>
      </c>
      <c r="J88">
        <v>7.5800001621246338E-2</v>
      </c>
      <c r="K88">
        <v>7.5699999928474426E-2</v>
      </c>
      <c r="L88">
        <v>7.590000331401825E-2</v>
      </c>
    </row>
    <row r="89" spans="1:12" x14ac:dyDescent="0.3">
      <c r="A89" s="4" t="s">
        <v>94</v>
      </c>
      <c r="B89">
        <v>7.720000296831131E-2</v>
      </c>
      <c r="C89">
        <v>7.6700001955032349E-2</v>
      </c>
      <c r="D89">
        <v>7.6499998569488525E-2</v>
      </c>
      <c r="E89">
        <v>7.6700001955032349E-2</v>
      </c>
      <c r="F89">
        <v>7.6899997889995575E-2</v>
      </c>
      <c r="G89">
        <v>7.720000296831131E-2</v>
      </c>
      <c r="H89">
        <v>7.7299997210502625E-2</v>
      </c>
      <c r="I89">
        <v>7.7600002288818359E-2</v>
      </c>
      <c r="J89">
        <v>7.8000001609325409E-2</v>
      </c>
      <c r="K89">
        <v>7.8299999237060547E-2</v>
      </c>
      <c r="L89">
        <v>7.8400000929832458E-2</v>
      </c>
    </row>
    <row r="90" spans="1:12" x14ac:dyDescent="0.3">
      <c r="A90" s="4" t="s">
        <v>95</v>
      </c>
      <c r="B90">
        <v>6.759999692440033E-2</v>
      </c>
      <c r="C90">
        <v>6.6399998962879181E-2</v>
      </c>
      <c r="D90">
        <v>6.5999999642372131E-2</v>
      </c>
      <c r="E90">
        <v>6.5800003707408905E-2</v>
      </c>
      <c r="F90">
        <v>6.5999999642372131E-2</v>
      </c>
      <c r="G90">
        <v>6.6600002348423004E-2</v>
      </c>
      <c r="H90">
        <v>6.7000001668930054E-2</v>
      </c>
      <c r="I90">
        <v>6.7400000989437103E-2</v>
      </c>
      <c r="J90">
        <v>6.7900002002716064E-2</v>
      </c>
      <c r="K90">
        <v>6.8400003015995026E-2</v>
      </c>
      <c r="L90">
        <v>6.8599998950958252E-2</v>
      </c>
    </row>
    <row r="91" spans="1:12" x14ac:dyDescent="0.3">
      <c r="A91" s="4" t="s">
        <v>96</v>
      </c>
      <c r="B91">
        <v>6.589999794960022E-2</v>
      </c>
      <c r="C91">
        <v>6.549999862909317E-2</v>
      </c>
      <c r="D91">
        <v>6.4699999988079071E-2</v>
      </c>
      <c r="E91">
        <v>6.4300000667572021E-2</v>
      </c>
      <c r="F91">
        <v>6.4300000667572021E-2</v>
      </c>
      <c r="G91">
        <v>6.419999897480011E-2</v>
      </c>
      <c r="H91">
        <v>6.4400002360343933E-2</v>
      </c>
      <c r="I91">
        <v>6.4800001680850983E-2</v>
      </c>
      <c r="J91">
        <v>6.5300002694129944E-2</v>
      </c>
      <c r="K91">
        <v>6.5099999308586121E-2</v>
      </c>
      <c r="L91">
        <v>6.5300002694129944E-2</v>
      </c>
    </row>
    <row r="92" spans="1:12" x14ac:dyDescent="0.3">
      <c r="A92" s="4" t="s">
        <v>97</v>
      </c>
      <c r="B92">
        <v>6.7299999296665192E-2</v>
      </c>
      <c r="C92">
        <v>6.6100001335144043E-2</v>
      </c>
      <c r="D92">
        <v>6.5700002014636993E-2</v>
      </c>
      <c r="E92">
        <v>6.5999999642372131E-2</v>
      </c>
      <c r="F92">
        <v>6.6200003027915955E-2</v>
      </c>
      <c r="G92">
        <v>6.6600002348423004E-2</v>
      </c>
      <c r="H92">
        <v>6.679999828338623E-2</v>
      </c>
      <c r="I92">
        <v>6.7400000989437103E-2</v>
      </c>
      <c r="J92">
        <v>6.7699998617172241E-2</v>
      </c>
      <c r="K92">
        <v>6.8099997937679291E-2</v>
      </c>
      <c r="L92">
        <v>6.849999725818634E-2</v>
      </c>
    </row>
    <row r="93" spans="1:12" x14ac:dyDescent="0.3">
      <c r="A93" s="4" t="s">
        <v>98</v>
      </c>
      <c r="B93">
        <v>1.1717000007629395</v>
      </c>
      <c r="C93">
        <v>1.1633000373840332</v>
      </c>
      <c r="D93">
        <v>1.1582000255584717</v>
      </c>
      <c r="E93">
        <v>1.1586999893188477</v>
      </c>
      <c r="F93">
        <v>1.156999945640564</v>
      </c>
      <c r="G93">
        <v>1.156499981880188</v>
      </c>
      <c r="H93">
        <v>1.1592999696731567</v>
      </c>
      <c r="I93">
        <v>1.1579999923706055</v>
      </c>
      <c r="J93">
        <v>1.1598000526428223</v>
      </c>
      <c r="K93">
        <v>1.1596000194549561</v>
      </c>
      <c r="L93">
        <v>1.1588000059127808</v>
      </c>
    </row>
    <row r="94" spans="1:12" x14ac:dyDescent="0.3">
      <c r="A94" s="4" t="s">
        <v>99</v>
      </c>
      <c r="B94">
        <v>1.0759999752044678</v>
      </c>
      <c r="C94">
        <v>1.0708999633789063</v>
      </c>
      <c r="D94">
        <v>1.066100001335144</v>
      </c>
      <c r="E94">
        <v>1.0633000135421753</v>
      </c>
      <c r="F94">
        <v>1.0621000528335571</v>
      </c>
      <c r="G94">
        <v>1.0614999532699585</v>
      </c>
      <c r="H94">
        <v>1.0626000165939331</v>
      </c>
      <c r="I94">
        <v>1.0618000030517578</v>
      </c>
      <c r="J94">
        <v>1.0614000558853149</v>
      </c>
      <c r="K94">
        <v>1.0626000165939331</v>
      </c>
      <c r="L94">
        <v>1.0623999834060669</v>
      </c>
    </row>
    <row r="95" spans="1:12" x14ac:dyDescent="0.3">
      <c r="A95" s="4" t="s">
        <v>100</v>
      </c>
      <c r="B95">
        <v>1.0945999622344971</v>
      </c>
      <c r="C95">
        <v>1.0881999731063843</v>
      </c>
      <c r="D95">
        <v>1.0865000486373901</v>
      </c>
      <c r="E95">
        <v>1.0760999917984009</v>
      </c>
      <c r="F95">
        <v>1.0752999782562256</v>
      </c>
      <c r="G95">
        <v>1.0755000114440918</v>
      </c>
      <c r="H95">
        <v>1.0752999782562256</v>
      </c>
      <c r="I95">
        <v>1.0758999586105347</v>
      </c>
      <c r="J95">
        <v>1.0771000385284424</v>
      </c>
      <c r="K95">
        <v>1.0753999948501587</v>
      </c>
      <c r="L95">
        <v>1.075700044631958</v>
      </c>
    </row>
    <row r="96" spans="1:12" x14ac:dyDescent="0.3">
      <c r="A96" s="4" t="s">
        <v>101</v>
      </c>
      <c r="B96">
        <v>1.4345999956130981</v>
      </c>
      <c r="C96">
        <v>1.4196000099182129</v>
      </c>
      <c r="D96">
        <v>1.4230999946594238</v>
      </c>
      <c r="E96">
        <v>1.4215999841690063</v>
      </c>
      <c r="F96">
        <v>1.4229999780654907</v>
      </c>
      <c r="G96">
        <v>1.4234999418258667</v>
      </c>
      <c r="H96">
        <v>1.4228999614715576</v>
      </c>
      <c r="I96">
        <v>1.4244999885559082</v>
      </c>
      <c r="J96">
        <v>1.4253000020980835</v>
      </c>
      <c r="K96">
        <v>1.4240000247955322</v>
      </c>
      <c r="L96">
        <v>1.4249000549316406</v>
      </c>
    </row>
    <row r="97" spans="1:12" x14ac:dyDescent="0.3">
      <c r="A97" s="4" t="s">
        <v>102</v>
      </c>
      <c r="B97">
        <v>1.4609999656677246</v>
      </c>
      <c r="C97">
        <v>1.4495999813079834</v>
      </c>
      <c r="D97">
        <v>1.4465999603271484</v>
      </c>
      <c r="E97">
        <v>1.4466999769210815</v>
      </c>
      <c r="F97">
        <v>1.4464000463485718</v>
      </c>
      <c r="G97">
        <v>1.4472999572753906</v>
      </c>
      <c r="H97">
        <v>1.4491000175476074</v>
      </c>
      <c r="I97">
        <v>1.4498000144958496</v>
      </c>
      <c r="J97">
        <v>1.4486000537872314</v>
      </c>
      <c r="K97">
        <v>1.4479999542236328</v>
      </c>
      <c r="L97">
        <v>1.4480999708175659</v>
      </c>
    </row>
    <row r="98" spans="1:12" x14ac:dyDescent="0.3">
      <c r="A98" s="4" t="s">
        <v>103</v>
      </c>
      <c r="B98">
        <v>1.4480999708175659</v>
      </c>
      <c r="C98">
        <v>1.4363000392913818</v>
      </c>
      <c r="D98">
        <v>1.4343999624252319</v>
      </c>
      <c r="E98">
        <v>1.4314999580383301</v>
      </c>
      <c r="F98">
        <v>1.4314999580383301</v>
      </c>
      <c r="G98">
        <v>1.4327000379562378</v>
      </c>
      <c r="H98">
        <v>1.4323999881744385</v>
      </c>
      <c r="I98">
        <v>1.4342000484466553</v>
      </c>
      <c r="J98">
        <v>1.4321000576019287</v>
      </c>
      <c r="K98">
        <v>1.4328000545501709</v>
      </c>
      <c r="L98">
        <v>1.4328000545501709</v>
      </c>
    </row>
    <row r="99" spans="1:12" x14ac:dyDescent="0.3">
      <c r="A99" s="4" t="s">
        <v>104</v>
      </c>
      <c r="B99">
        <v>1.1739000082015991</v>
      </c>
      <c r="C99">
        <v>1.1658999919891357</v>
      </c>
      <c r="D99">
        <v>1.160599946975708</v>
      </c>
      <c r="E99">
        <v>1.1619999408721924</v>
      </c>
      <c r="F99">
        <v>1.1598000526428223</v>
      </c>
      <c r="G99">
        <v>1.1611000299453735</v>
      </c>
      <c r="H99">
        <v>1.1597000360488892</v>
      </c>
      <c r="I99">
        <v>1.1617000102996826</v>
      </c>
      <c r="J99">
        <v>1.1603000164031982</v>
      </c>
      <c r="K99">
        <v>1.1604000329971313</v>
      </c>
      <c r="L99">
        <v>1.1595000028610229</v>
      </c>
    </row>
    <row r="100" spans="1:12" x14ac:dyDescent="0.3">
      <c r="A100" s="4" t="s">
        <v>105</v>
      </c>
      <c r="B100">
        <v>1.1963000297546387</v>
      </c>
      <c r="C100">
        <v>1.194599986076355</v>
      </c>
      <c r="D100">
        <v>1.1876000165939331</v>
      </c>
      <c r="E100">
        <v>1.1863000392913818</v>
      </c>
      <c r="F100">
        <v>1.1840000152587891</v>
      </c>
      <c r="G100">
        <v>1.1850999593734741</v>
      </c>
      <c r="H100">
        <v>1.1835000514984131</v>
      </c>
      <c r="I100">
        <v>1.1842999458312988</v>
      </c>
      <c r="J100">
        <v>1.1835999488830566</v>
      </c>
      <c r="K100">
        <v>1.1829999685287476</v>
      </c>
      <c r="L100">
        <v>1.1818000078201294</v>
      </c>
    </row>
    <row r="101" spans="1:12" x14ac:dyDescent="0.3">
      <c r="A101" s="4" t="s">
        <v>106</v>
      </c>
      <c r="B101">
        <v>1.2690999507904053</v>
      </c>
      <c r="C101">
        <v>1.263700008392334</v>
      </c>
      <c r="D101">
        <v>1.2590999603271484</v>
      </c>
      <c r="E101">
        <v>1.2568999528884888</v>
      </c>
      <c r="F101">
        <v>1.2569999694824219</v>
      </c>
      <c r="G101">
        <v>1.2572000026702881</v>
      </c>
      <c r="H101">
        <v>1.2542999982833862</v>
      </c>
      <c r="I101">
        <v>1.2558000087738037</v>
      </c>
      <c r="J101">
        <v>1.2553999423980713</v>
      </c>
      <c r="K101">
        <v>1.25409996509552</v>
      </c>
      <c r="L101">
        <v>1.2541999816894531</v>
      </c>
    </row>
    <row r="105" spans="1:12" x14ac:dyDescent="0.3">
      <c r="A105" t="s">
        <v>107</v>
      </c>
      <c r="B105" s="1" t="s">
        <v>113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C1" workbookViewId="0">
      <pane ySplit="1" topLeftCell="A2" activePane="bottomLeft" state="frozen"/>
      <selection pane="bottomLeft" activeCell="X22" sqref="X22"/>
    </sheetView>
  </sheetViews>
  <sheetFormatPr defaultRowHeight="14.4" x14ac:dyDescent="0.3"/>
  <cols>
    <col min="1" max="1" width="19.109375" bestFit="1" customWidth="1"/>
    <col min="2" max="2" width="10.77734375" customWidth="1"/>
    <col min="14" max="14" width="16.77734375" bestFit="1" customWidth="1"/>
  </cols>
  <sheetData>
    <row r="1" spans="1:15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5" x14ac:dyDescent="0.3">
      <c r="A2" t="s">
        <v>114</v>
      </c>
      <c r="N2" t="s">
        <v>117</v>
      </c>
    </row>
    <row r="3" spans="1:15" x14ac:dyDescent="0.3">
      <c r="A3" s="4" t="s">
        <v>56</v>
      </c>
      <c r="B3">
        <v>1.8646999597549438</v>
      </c>
      <c r="C3">
        <v>1.8560999631881714</v>
      </c>
      <c r="D3">
        <v>1.8559999465942383</v>
      </c>
      <c r="E3">
        <v>1.8543000221252441</v>
      </c>
      <c r="F3">
        <v>1.857200026512146</v>
      </c>
      <c r="G3">
        <v>1.8597999811172485</v>
      </c>
      <c r="H3">
        <v>1.8580000400543213</v>
      </c>
      <c r="I3">
        <v>1.8672000169754028</v>
      </c>
      <c r="J3">
        <v>1.8630000352859497</v>
      </c>
      <c r="K3">
        <v>1.8616000413894653</v>
      </c>
      <c r="L3">
        <v>1.8595000505447388</v>
      </c>
      <c r="N3">
        <v>0</v>
      </c>
      <c r="O3">
        <v>0.75170002381006884</v>
      </c>
    </row>
    <row r="4" spans="1:15" x14ac:dyDescent="0.3">
      <c r="A4" s="4" t="s">
        <v>57</v>
      </c>
      <c r="B4">
        <v>1.6862000226974487</v>
      </c>
      <c r="C4">
        <v>1.6773999929428101</v>
      </c>
      <c r="D4">
        <v>1.6830999851226807</v>
      </c>
      <c r="E4">
        <v>1.694599986076355</v>
      </c>
      <c r="F4">
        <v>1.7058000564575195</v>
      </c>
      <c r="G4">
        <v>1.7164000272750854</v>
      </c>
      <c r="H4">
        <v>1.7178000211715698</v>
      </c>
      <c r="I4">
        <v>1.7304999828338623</v>
      </c>
      <c r="J4">
        <v>1.7373000383377075</v>
      </c>
      <c r="K4">
        <v>1.7458000183105469</v>
      </c>
      <c r="L4">
        <v>1.752500057220459</v>
      </c>
      <c r="N4">
        <v>3</v>
      </c>
      <c r="O4">
        <v>0.75510001182556152</v>
      </c>
    </row>
    <row r="5" spans="1:15" x14ac:dyDescent="0.3">
      <c r="A5" s="4" t="s">
        <v>58</v>
      </c>
      <c r="B5">
        <v>2.1805000305175781</v>
      </c>
      <c r="C5">
        <v>2.1928000450134277</v>
      </c>
      <c r="D5">
        <v>2.1982998847961426</v>
      </c>
      <c r="E5">
        <v>2.2077000141143799</v>
      </c>
      <c r="F5">
        <v>2.2181999683380127</v>
      </c>
      <c r="G5">
        <v>2.2255001068115234</v>
      </c>
      <c r="H5">
        <v>2.2386999130249023</v>
      </c>
      <c r="I5">
        <v>2.2483999729156494</v>
      </c>
      <c r="J5">
        <v>2.2537999153137207</v>
      </c>
      <c r="K5">
        <v>2.2597999572753906</v>
      </c>
      <c r="L5">
        <v>2.2692000865936279</v>
      </c>
      <c r="N5">
        <v>6</v>
      </c>
      <c r="O5">
        <v>0.76293327411015821</v>
      </c>
    </row>
    <row r="6" spans="1:15" x14ac:dyDescent="0.3">
      <c r="A6" s="4" t="s">
        <v>59</v>
      </c>
      <c r="B6">
        <v>1.8087999820709229</v>
      </c>
      <c r="C6">
        <v>1.8014999628067017</v>
      </c>
      <c r="D6">
        <v>1.805899977684021</v>
      </c>
      <c r="E6">
        <v>1.8130999803543091</v>
      </c>
      <c r="F6">
        <v>1.819100022315979</v>
      </c>
      <c r="G6">
        <v>1.8310999870300293</v>
      </c>
      <c r="H6">
        <v>1.8308999538421631</v>
      </c>
      <c r="I6">
        <v>1.8401000499725342</v>
      </c>
      <c r="J6">
        <v>1.8504999876022339</v>
      </c>
      <c r="K6">
        <v>1.8495999574661255</v>
      </c>
      <c r="L6">
        <v>1.8540999889373779</v>
      </c>
      <c r="N6">
        <v>9</v>
      </c>
      <c r="O6">
        <v>0.77304999033610033</v>
      </c>
    </row>
    <row r="7" spans="1:15" x14ac:dyDescent="0.3">
      <c r="A7" s="4" t="s">
        <v>60</v>
      </c>
      <c r="B7">
        <v>2.0845999717712402</v>
      </c>
      <c r="C7">
        <v>2.0754001140594482</v>
      </c>
      <c r="D7">
        <v>2.0771000385284424</v>
      </c>
      <c r="E7">
        <v>2.0822999477386475</v>
      </c>
      <c r="F7">
        <v>2.0815999507904053</v>
      </c>
      <c r="G7">
        <v>2.0862998962402344</v>
      </c>
      <c r="H7">
        <v>2.0831000804901123</v>
      </c>
      <c r="I7">
        <v>2.0878000259399414</v>
      </c>
      <c r="J7">
        <v>2.0934000015258789</v>
      </c>
      <c r="K7">
        <v>2.0896999835968018</v>
      </c>
      <c r="L7">
        <v>2.0961999893188477</v>
      </c>
      <c r="N7">
        <v>12</v>
      </c>
      <c r="O7">
        <v>0.77891667683919263</v>
      </c>
    </row>
    <row r="8" spans="1:15" x14ac:dyDescent="0.3">
      <c r="A8" s="4" t="s">
        <v>61</v>
      </c>
      <c r="B8">
        <v>1.5700000524520874</v>
      </c>
      <c r="C8">
        <v>1.5721999406814575</v>
      </c>
      <c r="D8">
        <v>1.5787999629974365</v>
      </c>
      <c r="E8">
        <v>1.5824999809265137</v>
      </c>
      <c r="F8">
        <v>1.5803999900817871</v>
      </c>
      <c r="G8">
        <v>1.5871000289916992</v>
      </c>
      <c r="H8">
        <v>1.5898000001907349</v>
      </c>
      <c r="I8">
        <v>1.5946999788284302</v>
      </c>
      <c r="J8">
        <v>1.5987000465393066</v>
      </c>
      <c r="K8">
        <v>1.5958000421524048</v>
      </c>
      <c r="L8">
        <v>1.5974999666213989</v>
      </c>
      <c r="N8">
        <v>15</v>
      </c>
      <c r="O8">
        <v>0.78653335571289063</v>
      </c>
    </row>
    <row r="9" spans="1:15" x14ac:dyDescent="0.3">
      <c r="A9" s="4" t="s">
        <v>98</v>
      </c>
      <c r="B9">
        <v>1.1717000007629395</v>
      </c>
      <c r="C9">
        <v>1.1633000373840332</v>
      </c>
      <c r="D9">
        <v>1.1582000255584717</v>
      </c>
      <c r="E9">
        <v>1.1586999893188477</v>
      </c>
      <c r="F9">
        <v>1.156999945640564</v>
      </c>
      <c r="G9">
        <v>1.156499981880188</v>
      </c>
      <c r="H9">
        <v>1.1592999696731567</v>
      </c>
      <c r="I9">
        <v>1.1579999923706055</v>
      </c>
      <c r="J9">
        <v>1.1598000526428223</v>
      </c>
      <c r="K9">
        <v>1.1596000194549561</v>
      </c>
      <c r="L9">
        <v>1.1588000059127808</v>
      </c>
      <c r="N9">
        <v>18</v>
      </c>
      <c r="O9">
        <v>0.78731667995452881</v>
      </c>
    </row>
    <row r="10" spans="1:15" x14ac:dyDescent="0.3">
      <c r="A10" s="4" t="s">
        <v>99</v>
      </c>
      <c r="B10">
        <v>1.0759999752044678</v>
      </c>
      <c r="C10">
        <v>1.0708999633789063</v>
      </c>
      <c r="D10">
        <v>1.066100001335144</v>
      </c>
      <c r="E10">
        <v>1.0633000135421753</v>
      </c>
      <c r="F10">
        <v>1.0621000528335571</v>
      </c>
      <c r="G10">
        <v>1.0614999532699585</v>
      </c>
      <c r="H10">
        <v>1.0626000165939331</v>
      </c>
      <c r="I10">
        <v>1.0618000030517578</v>
      </c>
      <c r="J10">
        <v>1.0614000558853149</v>
      </c>
      <c r="K10">
        <v>1.0626000165939331</v>
      </c>
      <c r="L10">
        <v>1.0623999834060669</v>
      </c>
      <c r="N10" s="6">
        <v>21</v>
      </c>
      <c r="O10">
        <v>0.79621668656667066</v>
      </c>
    </row>
    <row r="11" spans="1:15" x14ac:dyDescent="0.3">
      <c r="A11" s="4" t="s">
        <v>100</v>
      </c>
      <c r="B11">
        <v>1.0945999622344971</v>
      </c>
      <c r="C11">
        <v>1.0881999731063843</v>
      </c>
      <c r="D11">
        <v>1.0865000486373901</v>
      </c>
      <c r="E11">
        <v>1.0760999917984009</v>
      </c>
      <c r="F11">
        <v>1.0752999782562256</v>
      </c>
      <c r="G11">
        <v>1.0755000114440918</v>
      </c>
      <c r="H11">
        <v>1.0752999782562256</v>
      </c>
      <c r="I11">
        <v>1.0758999586105347</v>
      </c>
      <c r="J11">
        <v>1.0771000385284424</v>
      </c>
      <c r="K11">
        <v>1.0753999948501587</v>
      </c>
      <c r="L11">
        <v>1.075700044631958</v>
      </c>
      <c r="N11" s="6">
        <v>24</v>
      </c>
      <c r="O11">
        <v>0.80001662174860644</v>
      </c>
    </row>
    <row r="12" spans="1:15" x14ac:dyDescent="0.3">
      <c r="A12" s="4" t="s">
        <v>115</v>
      </c>
      <c r="B12">
        <f>AVERAGE(B3:B8)-AVERAGE(B9:B11)</f>
        <v>0.75170002381006884</v>
      </c>
      <c r="C12">
        <f t="shared" ref="C12:L12" si="0">AVERAGE(C3:C8)-AVERAGE(C9:C11)</f>
        <v>0.75510001182556152</v>
      </c>
      <c r="D12">
        <f t="shared" si="0"/>
        <v>0.76293327411015821</v>
      </c>
      <c r="E12">
        <f t="shared" si="0"/>
        <v>0.77304999033610033</v>
      </c>
      <c r="F12">
        <f t="shared" si="0"/>
        <v>0.77891667683919263</v>
      </c>
      <c r="G12">
        <f t="shared" si="0"/>
        <v>0.78653335571289063</v>
      </c>
      <c r="H12">
        <f t="shared" si="0"/>
        <v>0.78731667995452881</v>
      </c>
      <c r="I12">
        <f t="shared" si="0"/>
        <v>0.79621668656667066</v>
      </c>
      <c r="J12">
        <f t="shared" si="0"/>
        <v>0.80001662174860644</v>
      </c>
      <c r="K12">
        <f t="shared" si="0"/>
        <v>0.80118332306543993</v>
      </c>
      <c r="L12">
        <f t="shared" si="0"/>
        <v>0.80586667855580663</v>
      </c>
      <c r="N12" s="6">
        <v>27</v>
      </c>
      <c r="O12">
        <v>0.80118332306543993</v>
      </c>
    </row>
    <row r="13" spans="1:15" x14ac:dyDescent="0.3">
      <c r="N13" s="6">
        <v>30</v>
      </c>
      <c r="O13">
        <v>0.80586667855580663</v>
      </c>
    </row>
    <row r="16" spans="1:15" x14ac:dyDescent="0.3">
      <c r="A16" t="s">
        <v>116</v>
      </c>
      <c r="N16" t="s">
        <v>118</v>
      </c>
    </row>
    <row r="17" spans="1:15" x14ac:dyDescent="0.3">
      <c r="A17" s="4" t="s">
        <v>62</v>
      </c>
      <c r="B17">
        <v>1.6354000568389893</v>
      </c>
      <c r="C17">
        <v>1.6490999460220337</v>
      </c>
      <c r="D17">
        <v>1.6505000591278076</v>
      </c>
      <c r="E17">
        <v>1.6431000232696533</v>
      </c>
      <c r="F17">
        <v>1.6390999555587769</v>
      </c>
      <c r="G17">
        <v>1.6365000009536743</v>
      </c>
      <c r="H17">
        <v>1.6304999589920044</v>
      </c>
      <c r="I17">
        <v>1.6337000131607056</v>
      </c>
      <c r="J17">
        <v>1.6382999420166016</v>
      </c>
      <c r="K17">
        <v>1.6312999725341797</v>
      </c>
      <c r="L17">
        <v>1.6239999532699585</v>
      </c>
      <c r="N17">
        <v>0</v>
      </c>
      <c r="O17">
        <v>0.66513337691624952</v>
      </c>
    </row>
    <row r="18" spans="1:15" x14ac:dyDescent="0.3">
      <c r="A18" s="4" t="s">
        <v>63</v>
      </c>
      <c r="B18">
        <v>1.7604999542236328</v>
      </c>
      <c r="C18">
        <v>1.7455999851226807</v>
      </c>
      <c r="D18">
        <v>1.7280999422073364</v>
      </c>
      <c r="E18">
        <v>1.7289999723434448</v>
      </c>
      <c r="F18">
        <v>1.736799955368042</v>
      </c>
      <c r="G18">
        <v>1.7563999891281128</v>
      </c>
      <c r="H18">
        <v>1.7762999534606934</v>
      </c>
      <c r="I18">
        <v>1.8040000200271606</v>
      </c>
      <c r="J18">
        <v>1.8335000276565552</v>
      </c>
      <c r="K18">
        <v>1.8598999977111816</v>
      </c>
      <c r="L18">
        <v>1.886199951171875</v>
      </c>
      <c r="N18">
        <v>3</v>
      </c>
      <c r="O18">
        <v>0.68945000569025683</v>
      </c>
    </row>
    <row r="19" spans="1:15" x14ac:dyDescent="0.3">
      <c r="A19" s="4" t="s">
        <v>64</v>
      </c>
      <c r="B19">
        <v>1.5116000175476074</v>
      </c>
      <c r="C19">
        <v>1.5606000423431396</v>
      </c>
      <c r="D19">
        <v>1.5924999713897705</v>
      </c>
      <c r="E19">
        <v>1.6216000318527222</v>
      </c>
      <c r="F19">
        <v>1.6555999517440796</v>
      </c>
      <c r="G19">
        <v>1.6866999864578247</v>
      </c>
      <c r="H19">
        <v>1.7154999971389771</v>
      </c>
      <c r="I19">
        <v>1.7403000593185425</v>
      </c>
      <c r="J19">
        <v>1.7683999538421631</v>
      </c>
      <c r="K19">
        <v>1.7953000068664551</v>
      </c>
      <c r="L19">
        <v>1.8114000558853149</v>
      </c>
      <c r="N19">
        <v>6</v>
      </c>
      <c r="O19">
        <v>0.69716664155324293</v>
      </c>
    </row>
    <row r="20" spans="1:15" x14ac:dyDescent="0.3">
      <c r="A20" s="4" t="s">
        <v>65</v>
      </c>
      <c r="B20">
        <v>1.6907000541687012</v>
      </c>
      <c r="C20">
        <v>1.7474000453948975</v>
      </c>
      <c r="D20">
        <v>1.7594000101089478</v>
      </c>
      <c r="E20">
        <v>1.7812999486923218</v>
      </c>
      <c r="F20">
        <v>1.8014999628067017</v>
      </c>
      <c r="G20">
        <v>1.8177000284194946</v>
      </c>
      <c r="H20">
        <v>1.8380000591278076</v>
      </c>
      <c r="I20">
        <v>1.8538999557495117</v>
      </c>
      <c r="J20">
        <v>1.8792999982833862</v>
      </c>
      <c r="K20">
        <v>1.888700008392334</v>
      </c>
      <c r="L20">
        <v>1.906999945640564</v>
      </c>
      <c r="N20">
        <v>9</v>
      </c>
      <c r="O20">
        <v>0.71311668554941821</v>
      </c>
    </row>
    <row r="21" spans="1:15" x14ac:dyDescent="0.3">
      <c r="A21" s="4" t="s">
        <v>66</v>
      </c>
      <c r="B21">
        <v>2.1696000099182129</v>
      </c>
      <c r="C21">
        <v>2.1933999061584473</v>
      </c>
      <c r="D21">
        <v>2.1891000270843506</v>
      </c>
      <c r="E21">
        <v>2.1695001125335693</v>
      </c>
      <c r="F21">
        <v>2.1475000381469727</v>
      </c>
      <c r="G21">
        <v>2.1203999519348145</v>
      </c>
      <c r="H21">
        <v>2.0920999050140381</v>
      </c>
      <c r="I21">
        <v>2.0580000877380371</v>
      </c>
      <c r="J21">
        <v>2.0603001117706299</v>
      </c>
      <c r="K21">
        <v>2.0778000354766846</v>
      </c>
      <c r="L21">
        <v>2.1113998889923096</v>
      </c>
      <c r="N21">
        <v>12</v>
      </c>
      <c r="O21">
        <v>0.72651664415995287</v>
      </c>
    </row>
    <row r="22" spans="1:15" x14ac:dyDescent="0.3">
      <c r="A22" s="4" t="s">
        <v>67</v>
      </c>
      <c r="B22">
        <v>1.9076000452041626</v>
      </c>
      <c r="C22">
        <v>1.8854000568389893</v>
      </c>
      <c r="D22">
        <v>1.8849999904632568</v>
      </c>
      <c r="E22">
        <v>1.930400013923645</v>
      </c>
      <c r="F22">
        <v>1.9673999547958374</v>
      </c>
      <c r="G22">
        <v>2.0057001113891602</v>
      </c>
      <c r="H22">
        <v>2.0418000221252441</v>
      </c>
      <c r="I22">
        <v>2.065000057220459</v>
      </c>
      <c r="J22">
        <v>2.0999999046325684</v>
      </c>
      <c r="K22">
        <v>2.1182999610900879</v>
      </c>
      <c r="L22">
        <v>2.1384000778198242</v>
      </c>
      <c r="N22">
        <v>15</v>
      </c>
      <c r="O22">
        <v>0.73940002918243408</v>
      </c>
    </row>
    <row r="23" spans="1:15" x14ac:dyDescent="0.3">
      <c r="A23" s="4" t="s">
        <v>98</v>
      </c>
      <c r="B23">
        <v>1.1717000007629395</v>
      </c>
      <c r="C23">
        <v>1.1633000373840332</v>
      </c>
      <c r="D23">
        <v>1.1582000255584717</v>
      </c>
      <c r="E23">
        <v>1.1586999893188477</v>
      </c>
      <c r="F23">
        <v>1.156999945640564</v>
      </c>
      <c r="G23">
        <v>1.156499981880188</v>
      </c>
      <c r="H23">
        <v>1.1592999696731567</v>
      </c>
      <c r="I23">
        <v>1.1579999923706055</v>
      </c>
      <c r="J23">
        <v>1.1598000526428223</v>
      </c>
      <c r="K23">
        <v>1.1596000194549561</v>
      </c>
      <c r="L23">
        <v>1.1588000059127808</v>
      </c>
      <c r="N23">
        <v>18</v>
      </c>
      <c r="O23">
        <v>0.74996666113535548</v>
      </c>
    </row>
    <row r="24" spans="1:15" x14ac:dyDescent="0.3">
      <c r="A24" s="4" t="s">
        <v>99</v>
      </c>
      <c r="B24">
        <v>1.0759999752044678</v>
      </c>
      <c r="C24">
        <v>1.0708999633789063</v>
      </c>
      <c r="D24">
        <v>1.066100001335144</v>
      </c>
      <c r="E24">
        <v>1.0633000135421753</v>
      </c>
      <c r="F24">
        <v>1.0621000528335571</v>
      </c>
      <c r="G24">
        <v>1.0614999532699585</v>
      </c>
      <c r="H24">
        <v>1.0626000165939331</v>
      </c>
      <c r="I24">
        <v>1.0618000030517578</v>
      </c>
      <c r="J24">
        <v>1.0614000558853149</v>
      </c>
      <c r="K24">
        <v>1.0626000165939331</v>
      </c>
      <c r="L24">
        <v>1.0623999834060669</v>
      </c>
      <c r="N24" s="6">
        <v>21</v>
      </c>
      <c r="O24">
        <v>0.76058338085810351</v>
      </c>
    </row>
    <row r="25" spans="1:15" x14ac:dyDescent="0.3">
      <c r="A25" s="4" t="s">
        <v>100</v>
      </c>
      <c r="B25">
        <v>1.0945999622344971</v>
      </c>
      <c r="C25">
        <v>1.0881999731063843</v>
      </c>
      <c r="D25">
        <v>1.0865000486373901</v>
      </c>
      <c r="E25">
        <v>1.0760999917984009</v>
      </c>
      <c r="F25">
        <v>1.0752999782562256</v>
      </c>
      <c r="G25">
        <v>1.0755000114440918</v>
      </c>
      <c r="H25">
        <v>1.0752999782562256</v>
      </c>
      <c r="I25">
        <v>1.0758999586105347</v>
      </c>
      <c r="J25">
        <v>1.0771000385284424</v>
      </c>
      <c r="K25">
        <v>1.0753999948501587</v>
      </c>
      <c r="L25">
        <v>1.075700044631958</v>
      </c>
      <c r="N25" s="6">
        <v>24</v>
      </c>
      <c r="O25">
        <v>0.780533274014791</v>
      </c>
    </row>
    <row r="26" spans="1:15" x14ac:dyDescent="0.3">
      <c r="A26" s="4" t="s">
        <v>115</v>
      </c>
      <c r="B26">
        <f>AVERAGE(B17:B22)-AVERAGE(B23:B25)</f>
        <v>0.66513337691624952</v>
      </c>
      <c r="C26">
        <f t="shared" ref="C26:L26" si="1">AVERAGE(C17:C22)-AVERAGE(C23:C25)</f>
        <v>0.68945000569025683</v>
      </c>
      <c r="D26">
        <f t="shared" si="1"/>
        <v>0.69716664155324293</v>
      </c>
      <c r="E26">
        <f t="shared" si="1"/>
        <v>0.71311668554941821</v>
      </c>
      <c r="F26">
        <f t="shared" si="1"/>
        <v>0.72651664415995287</v>
      </c>
      <c r="G26">
        <f t="shared" si="1"/>
        <v>0.73940002918243408</v>
      </c>
      <c r="H26">
        <f t="shared" si="1"/>
        <v>0.74996666113535548</v>
      </c>
      <c r="I26">
        <f t="shared" si="1"/>
        <v>0.76058338085810351</v>
      </c>
      <c r="J26">
        <f t="shared" si="1"/>
        <v>0.780533274014791</v>
      </c>
      <c r="K26">
        <f t="shared" si="1"/>
        <v>0.79601665337880445</v>
      </c>
      <c r="L26">
        <f t="shared" si="1"/>
        <v>0.81409996747970581</v>
      </c>
      <c r="N26" s="6">
        <v>27</v>
      </c>
      <c r="O26">
        <v>0.79601665337880445</v>
      </c>
    </row>
    <row r="27" spans="1:15" x14ac:dyDescent="0.3">
      <c r="N27" s="6">
        <v>30</v>
      </c>
      <c r="O27">
        <v>0.81409996747970581</v>
      </c>
    </row>
    <row r="30" spans="1:15" x14ac:dyDescent="0.3">
      <c r="A30" t="s">
        <v>114</v>
      </c>
    </row>
    <row r="31" spans="1:15" x14ac:dyDescent="0.3">
      <c r="A31" s="4" t="s">
        <v>68</v>
      </c>
      <c r="B31">
        <v>2.8894999027252197</v>
      </c>
      <c r="C31">
        <v>2.8919000625610352</v>
      </c>
      <c r="D31">
        <v>2.8594000339508057</v>
      </c>
      <c r="E31">
        <v>2.872499942779541</v>
      </c>
      <c r="F31">
        <v>2.8842999935150146</v>
      </c>
      <c r="G31">
        <v>2.8657000064849854</v>
      </c>
      <c r="H31">
        <v>2.8596000671386719</v>
      </c>
      <c r="I31">
        <v>2.8684999942779541</v>
      </c>
      <c r="J31">
        <v>2.8587000370025635</v>
      </c>
      <c r="K31">
        <v>2.8417000770568848</v>
      </c>
      <c r="L31">
        <v>2.8642001152038574</v>
      </c>
      <c r="N31" t="s">
        <v>120</v>
      </c>
    </row>
    <row r="32" spans="1:15" x14ac:dyDescent="0.3">
      <c r="A32" s="4" t="s">
        <v>69</v>
      </c>
      <c r="B32">
        <v>2.8728001117706299</v>
      </c>
      <c r="C32">
        <v>2.8814001083374023</v>
      </c>
      <c r="D32">
        <v>2.8656001091003418</v>
      </c>
      <c r="E32">
        <v>2.8996000289916992</v>
      </c>
      <c r="F32">
        <v>2.9035000801086426</v>
      </c>
      <c r="G32">
        <v>2.8938999176025391</v>
      </c>
      <c r="H32">
        <v>2.8987998962402344</v>
      </c>
      <c r="I32">
        <v>2.9186000823974609</v>
      </c>
      <c r="J32">
        <v>2.9094998836517334</v>
      </c>
      <c r="K32">
        <v>2.9172999858856201</v>
      </c>
      <c r="L32">
        <v>2.9138000011444092</v>
      </c>
      <c r="N32">
        <v>0</v>
      </c>
      <c r="O32">
        <v>1.6010666688283299</v>
      </c>
    </row>
    <row r="33" spans="1:15" x14ac:dyDescent="0.3">
      <c r="A33" s="4" t="s">
        <v>70</v>
      </c>
      <c r="B33">
        <v>3.0499999523162842</v>
      </c>
      <c r="C33">
        <v>3.0994999408721924</v>
      </c>
      <c r="D33">
        <v>3.0732998847961426</v>
      </c>
      <c r="E33">
        <v>3.1073999404907227</v>
      </c>
      <c r="F33">
        <v>3.1013000011444092</v>
      </c>
      <c r="G33">
        <v>3.1115000247955322</v>
      </c>
      <c r="H33">
        <v>3.1470999717712402</v>
      </c>
      <c r="I33">
        <v>3.1515998840332031</v>
      </c>
      <c r="J33">
        <v>3.1738998889923096</v>
      </c>
      <c r="K33">
        <v>3.1695001125335693</v>
      </c>
      <c r="L33">
        <v>3.177299976348877</v>
      </c>
      <c r="N33">
        <v>3</v>
      </c>
      <c r="O33">
        <v>1.6283667087554934</v>
      </c>
    </row>
    <row r="34" spans="1:15" x14ac:dyDescent="0.3">
      <c r="A34" s="4" t="s">
        <v>71</v>
      </c>
      <c r="B34">
        <v>3.2276999950408936</v>
      </c>
      <c r="C34">
        <v>3.2518000602722168</v>
      </c>
      <c r="D34">
        <v>3.2678000926971436</v>
      </c>
      <c r="E34">
        <v>3.2585000991821289</v>
      </c>
      <c r="F34">
        <v>3.2697999477386475</v>
      </c>
      <c r="G34">
        <v>3.3152000904083252</v>
      </c>
      <c r="H34">
        <v>3.3176000118255615</v>
      </c>
      <c r="I34">
        <v>3.3055999279022217</v>
      </c>
      <c r="J34">
        <v>3.328200101852417</v>
      </c>
      <c r="K34">
        <v>3.350100040435791</v>
      </c>
      <c r="L34">
        <v>3.3717999458312988</v>
      </c>
      <c r="N34">
        <v>6</v>
      </c>
      <c r="O34">
        <v>1.6092000404993694</v>
      </c>
    </row>
    <row r="35" spans="1:15" x14ac:dyDescent="0.3">
      <c r="A35" s="4" t="s">
        <v>72</v>
      </c>
      <c r="B35">
        <v>2.9298999309539795</v>
      </c>
      <c r="C35">
        <v>2.9335000514984131</v>
      </c>
      <c r="D35">
        <v>2.9082000255584717</v>
      </c>
      <c r="E35">
        <v>2.9486000537872314</v>
      </c>
      <c r="F35">
        <v>2.9377999305725098</v>
      </c>
      <c r="G35">
        <v>2.9463999271392822</v>
      </c>
      <c r="H35">
        <v>2.948699951171875</v>
      </c>
      <c r="I35">
        <v>2.9737999439239502</v>
      </c>
      <c r="J35">
        <v>2.9595000743865967</v>
      </c>
      <c r="K35">
        <v>2.9607000350952148</v>
      </c>
      <c r="L35">
        <v>2.9409999847412109</v>
      </c>
      <c r="N35">
        <v>9</v>
      </c>
      <c r="O35">
        <v>1.636383374532064</v>
      </c>
    </row>
    <row r="36" spans="1:15" x14ac:dyDescent="0.3">
      <c r="A36" s="4" t="s">
        <v>73</v>
      </c>
      <c r="B36">
        <v>3.3238999843597412</v>
      </c>
      <c r="C36">
        <v>3.3231000900268555</v>
      </c>
      <c r="D36">
        <v>3.2890999317169189</v>
      </c>
      <c r="E36">
        <v>3.3313000202178955</v>
      </c>
      <c r="F36">
        <v>3.339400053024292</v>
      </c>
      <c r="G36">
        <v>3.3642001152038574</v>
      </c>
      <c r="H36">
        <v>3.3513998985290527</v>
      </c>
      <c r="I36">
        <v>3.3520998954772949</v>
      </c>
      <c r="J36">
        <v>3.3807001113891602</v>
      </c>
      <c r="K36">
        <v>3.3657000064849854</v>
      </c>
      <c r="L36">
        <v>3.3327999114990234</v>
      </c>
      <c r="N36">
        <v>12</v>
      </c>
      <c r="O36">
        <v>1.6390500068664551</v>
      </c>
    </row>
    <row r="37" spans="1:15" x14ac:dyDescent="0.3">
      <c r="A37" s="4" t="s">
        <v>101</v>
      </c>
      <c r="B37">
        <v>1.4345999956130981</v>
      </c>
      <c r="C37">
        <v>1.4196000099182129</v>
      </c>
      <c r="D37">
        <v>1.4230999946594238</v>
      </c>
      <c r="E37">
        <v>1.4215999841690063</v>
      </c>
      <c r="F37">
        <v>1.4229999780654907</v>
      </c>
      <c r="G37">
        <v>1.4234999418258667</v>
      </c>
      <c r="H37">
        <v>1.4228999614715576</v>
      </c>
      <c r="I37">
        <v>1.4244999885559082</v>
      </c>
      <c r="J37">
        <v>1.4253000020980835</v>
      </c>
      <c r="K37">
        <v>1.4240000247955322</v>
      </c>
      <c r="L37">
        <v>1.4249000549316406</v>
      </c>
      <c r="N37">
        <v>15</v>
      </c>
      <c r="O37">
        <v>1.6483167012532554</v>
      </c>
    </row>
    <row r="38" spans="1:15" x14ac:dyDescent="0.3">
      <c r="A38" s="4" t="s">
        <v>102</v>
      </c>
      <c r="B38">
        <v>1.4609999656677246</v>
      </c>
      <c r="C38">
        <v>1.4495999813079834</v>
      </c>
      <c r="D38">
        <v>1.4465999603271484</v>
      </c>
      <c r="E38">
        <v>1.4466999769210815</v>
      </c>
      <c r="F38">
        <v>1.4464000463485718</v>
      </c>
      <c r="G38">
        <v>1.4472999572753906</v>
      </c>
      <c r="H38">
        <v>1.4491000175476074</v>
      </c>
      <c r="I38">
        <v>1.4498000144958496</v>
      </c>
      <c r="J38">
        <v>1.4486000537872314</v>
      </c>
      <c r="K38">
        <v>1.4479999542236328</v>
      </c>
      <c r="L38">
        <v>1.4480999708175659</v>
      </c>
      <c r="N38">
        <v>18</v>
      </c>
      <c r="O38">
        <v>1.652399977048238</v>
      </c>
    </row>
    <row r="39" spans="1:15" x14ac:dyDescent="0.3">
      <c r="A39" s="4" t="s">
        <v>103</v>
      </c>
      <c r="B39">
        <v>1.4480999708175659</v>
      </c>
      <c r="C39">
        <v>1.4363000392913818</v>
      </c>
      <c r="D39">
        <v>1.4343999624252319</v>
      </c>
      <c r="E39">
        <v>1.4314999580383301</v>
      </c>
      <c r="F39">
        <v>1.4314999580383301</v>
      </c>
      <c r="G39">
        <v>1.4327000379562378</v>
      </c>
      <c r="H39">
        <v>1.4323999881744385</v>
      </c>
      <c r="I39">
        <v>1.4342000484466553</v>
      </c>
      <c r="J39">
        <v>1.4321000576019287</v>
      </c>
      <c r="K39">
        <v>1.4328000545501709</v>
      </c>
      <c r="L39">
        <v>1.4328000545501709</v>
      </c>
      <c r="N39" s="6">
        <v>21</v>
      </c>
      <c r="O39">
        <v>1.6588666041692097</v>
      </c>
    </row>
    <row r="40" spans="1:15" x14ac:dyDescent="0.3">
      <c r="A40" s="4" t="s">
        <v>115</v>
      </c>
      <c r="B40">
        <f>AVERAGE(B31:B36)-AVERAGE(B37:B39)</f>
        <v>1.6010666688283284</v>
      </c>
      <c r="C40">
        <f t="shared" ref="C40:L40" si="2">AVERAGE(C31:C36)-AVERAGE(C37:C39)</f>
        <v>1.6283667087554934</v>
      </c>
      <c r="D40">
        <f t="shared" si="2"/>
        <v>1.6092000404993694</v>
      </c>
      <c r="E40">
        <f t="shared" si="2"/>
        <v>1.636383374532064</v>
      </c>
      <c r="F40">
        <f t="shared" si="2"/>
        <v>1.6390500068664551</v>
      </c>
      <c r="G40">
        <f t="shared" si="2"/>
        <v>1.6483167012532554</v>
      </c>
      <c r="H40">
        <f t="shared" si="2"/>
        <v>1.652399977048238</v>
      </c>
      <c r="I40">
        <f t="shared" si="2"/>
        <v>1.6588666041692097</v>
      </c>
      <c r="J40">
        <f t="shared" si="2"/>
        <v>1.6664166450500488</v>
      </c>
      <c r="K40">
        <f t="shared" si="2"/>
        <v>1.6659000317255657</v>
      </c>
      <c r="L40">
        <f t="shared" si="2"/>
        <v>1.6648832956949871</v>
      </c>
      <c r="N40" s="6">
        <v>24</v>
      </c>
      <c r="O40">
        <v>1.6664166450500488</v>
      </c>
    </row>
    <row r="41" spans="1:15" x14ac:dyDescent="0.3">
      <c r="N41" s="6">
        <v>27</v>
      </c>
      <c r="O41">
        <v>1.6659000317255657</v>
      </c>
    </row>
    <row r="42" spans="1:15" x14ac:dyDescent="0.3">
      <c r="N42" s="6">
        <v>30</v>
      </c>
      <c r="O42">
        <v>1.6648832956949871</v>
      </c>
    </row>
    <row r="47" spans="1:15" x14ac:dyDescent="0.3">
      <c r="A47" t="s">
        <v>116</v>
      </c>
    </row>
    <row r="48" spans="1:15" x14ac:dyDescent="0.3">
      <c r="A48" s="4" t="s">
        <v>74</v>
      </c>
      <c r="B48">
        <v>3.1812999248504639</v>
      </c>
      <c r="C48">
        <v>3.2386000156402588</v>
      </c>
      <c r="D48">
        <v>3.2130999565124512</v>
      </c>
      <c r="E48">
        <v>3.2751998901367187</v>
      </c>
      <c r="F48">
        <v>3.3380999565124512</v>
      </c>
      <c r="G48">
        <v>3.3403999805450439</v>
      </c>
      <c r="H48">
        <v>3.3652999401092529</v>
      </c>
      <c r="I48">
        <v>3.412600040435791</v>
      </c>
      <c r="J48">
        <v>3.4161999225616455</v>
      </c>
      <c r="K48">
        <v>3.4528000354766846</v>
      </c>
      <c r="L48">
        <v>3.4279999732971191</v>
      </c>
      <c r="N48" t="s">
        <v>119</v>
      </c>
    </row>
    <row r="49" spans="1:15" x14ac:dyDescent="0.3">
      <c r="A49" s="4" t="s">
        <v>75</v>
      </c>
      <c r="B49">
        <v>3.2525999546051025</v>
      </c>
      <c r="C49">
        <v>3.2888998985290527</v>
      </c>
      <c r="D49">
        <v>3.2815001010894775</v>
      </c>
      <c r="E49">
        <v>3.2767999172210693</v>
      </c>
      <c r="F49">
        <v>3.3029999732971191</v>
      </c>
      <c r="G49">
        <v>3.3057999610900879</v>
      </c>
      <c r="H49">
        <v>3.3350000381469727</v>
      </c>
      <c r="I49">
        <v>3.3210999965667725</v>
      </c>
      <c r="J49">
        <v>3.3578999042510986</v>
      </c>
      <c r="K49">
        <v>3.3543999195098877</v>
      </c>
      <c r="L49">
        <v>3.3369998931884766</v>
      </c>
      <c r="N49">
        <v>0</v>
      </c>
      <c r="O49">
        <v>1.7467499971389768</v>
      </c>
    </row>
    <row r="50" spans="1:15" x14ac:dyDescent="0.3">
      <c r="A50" s="4" t="s">
        <v>76</v>
      </c>
      <c r="B50">
        <v>3.7325999736785889</v>
      </c>
      <c r="C50">
        <v>3.7973001003265381</v>
      </c>
      <c r="D50">
        <v>3.6868999004364014</v>
      </c>
      <c r="E50">
        <v>3.8348000049591064</v>
      </c>
      <c r="F50">
        <v>3.9212000370025635</v>
      </c>
      <c r="G50">
        <v>3.7506999969482422</v>
      </c>
      <c r="H50">
        <v>3.7692999839782715</v>
      </c>
      <c r="I50">
        <v>3.7258000373840332</v>
      </c>
      <c r="J50">
        <v>3.7146999835968018</v>
      </c>
      <c r="K50">
        <v>3.7674999237060547</v>
      </c>
      <c r="L50">
        <v>3.874000072479248</v>
      </c>
      <c r="N50">
        <v>3</v>
      </c>
      <c r="O50">
        <v>1.7934499979019167</v>
      </c>
    </row>
    <row r="51" spans="1:15" x14ac:dyDescent="0.3">
      <c r="A51" s="4" t="s">
        <v>77</v>
      </c>
      <c r="B51">
        <v>3.3522999286651611</v>
      </c>
      <c r="C51">
        <v>3.3557000160217285</v>
      </c>
      <c r="D51">
        <v>3.4021999835968018</v>
      </c>
      <c r="E51">
        <v>3.4184999465942383</v>
      </c>
      <c r="F51">
        <v>3.4553999900817871</v>
      </c>
      <c r="G51">
        <v>3.5455999374389648</v>
      </c>
      <c r="H51">
        <v>3.5048999786376953</v>
      </c>
      <c r="I51">
        <v>3.5195000171661377</v>
      </c>
      <c r="J51">
        <v>3.5120999813079834</v>
      </c>
      <c r="K51">
        <v>3.4927000999450684</v>
      </c>
      <c r="L51">
        <v>3.6070001125335693</v>
      </c>
      <c r="N51">
        <v>6</v>
      </c>
      <c r="O51">
        <v>1.7720500230789187</v>
      </c>
    </row>
    <row r="52" spans="1:15" x14ac:dyDescent="0.3">
      <c r="A52" s="4" t="s">
        <v>78</v>
      </c>
      <c r="B52">
        <v>2.7878000736236572</v>
      </c>
      <c r="C52">
        <v>2.8080000877380371</v>
      </c>
      <c r="D52">
        <v>2.8122000694274902</v>
      </c>
      <c r="E52">
        <v>2.821199893951416</v>
      </c>
      <c r="F52">
        <v>2.8118000030517578</v>
      </c>
      <c r="G52">
        <v>2.834399938583374</v>
      </c>
      <c r="H52">
        <v>2.8354001045227051</v>
      </c>
      <c r="I52">
        <v>2.8334000110626221</v>
      </c>
      <c r="J52">
        <v>2.8459000587463379</v>
      </c>
      <c r="K52">
        <v>2.8643999099731445</v>
      </c>
      <c r="L52">
        <v>2.8821001052856445</v>
      </c>
      <c r="N52">
        <v>9</v>
      </c>
      <c r="O52">
        <v>1.8089999755223594</v>
      </c>
    </row>
    <row r="53" spans="1:15" x14ac:dyDescent="0.3">
      <c r="A53" s="4" t="s">
        <v>79</v>
      </c>
      <c r="B53">
        <v>2.861299991607666</v>
      </c>
      <c r="C53">
        <v>2.88319993019104</v>
      </c>
      <c r="D53">
        <v>2.8445999622344971</v>
      </c>
      <c r="E53">
        <v>2.8271000385284424</v>
      </c>
      <c r="F53">
        <v>2.7887001037597656</v>
      </c>
      <c r="G53">
        <v>2.7762999534606934</v>
      </c>
      <c r="H53">
        <v>2.7701001167297363</v>
      </c>
      <c r="I53">
        <v>2.7843000888824463</v>
      </c>
      <c r="J53">
        <v>2.799299955368042</v>
      </c>
      <c r="K53">
        <v>2.8247001171112061</v>
      </c>
      <c r="L53">
        <v>2.8548998832702637</v>
      </c>
      <c r="N53">
        <v>12</v>
      </c>
      <c r="O53">
        <v>1.8360666831334433</v>
      </c>
    </row>
    <row r="54" spans="1:15" x14ac:dyDescent="0.3">
      <c r="A54" s="4" t="s">
        <v>101</v>
      </c>
      <c r="B54">
        <v>1.4345999956130981</v>
      </c>
      <c r="C54">
        <v>1.4196000099182129</v>
      </c>
      <c r="D54">
        <v>1.4230999946594238</v>
      </c>
      <c r="E54">
        <v>1.4215999841690063</v>
      </c>
      <c r="F54">
        <v>1.4229999780654907</v>
      </c>
      <c r="G54">
        <v>1.4234999418258667</v>
      </c>
      <c r="H54">
        <v>1.4228999614715576</v>
      </c>
      <c r="I54">
        <v>1.4244999885559082</v>
      </c>
      <c r="J54">
        <v>1.4253000020980835</v>
      </c>
      <c r="K54">
        <v>1.4240000247955322</v>
      </c>
      <c r="L54">
        <v>1.4249000549316406</v>
      </c>
      <c r="N54">
        <v>15</v>
      </c>
      <c r="O54">
        <v>1.8243666489919028</v>
      </c>
    </row>
    <row r="55" spans="1:15" x14ac:dyDescent="0.3">
      <c r="A55" s="4" t="s">
        <v>102</v>
      </c>
      <c r="B55">
        <v>1.4609999656677246</v>
      </c>
      <c r="C55">
        <v>1.4495999813079834</v>
      </c>
      <c r="D55">
        <v>1.4465999603271484</v>
      </c>
      <c r="E55">
        <v>1.4466999769210815</v>
      </c>
      <c r="F55">
        <v>1.4464000463485718</v>
      </c>
      <c r="G55">
        <v>1.4472999572753906</v>
      </c>
      <c r="H55">
        <v>1.4491000175476074</v>
      </c>
      <c r="I55">
        <v>1.4498000144958496</v>
      </c>
      <c r="J55">
        <v>1.4486000537872314</v>
      </c>
      <c r="K55">
        <v>1.4479999542236328</v>
      </c>
      <c r="L55">
        <v>1.4480999708175659</v>
      </c>
      <c r="N55">
        <v>18</v>
      </c>
      <c r="O55">
        <v>1.8285333712895711</v>
      </c>
    </row>
    <row r="56" spans="1:15" x14ac:dyDescent="0.3">
      <c r="A56" s="4" t="s">
        <v>103</v>
      </c>
      <c r="B56">
        <v>1.4480999708175659</v>
      </c>
      <c r="C56">
        <v>1.4363000392913818</v>
      </c>
      <c r="D56">
        <v>1.4343999624252319</v>
      </c>
      <c r="E56">
        <v>1.4314999580383301</v>
      </c>
      <c r="F56">
        <v>1.4314999580383301</v>
      </c>
      <c r="G56">
        <v>1.4327000379562378</v>
      </c>
      <c r="H56">
        <v>1.4323999881744385</v>
      </c>
      <c r="I56">
        <v>1.4342000484466553</v>
      </c>
      <c r="J56">
        <v>1.4321000576019287</v>
      </c>
      <c r="K56">
        <v>1.4328000545501709</v>
      </c>
      <c r="L56">
        <v>1.4328000545501709</v>
      </c>
      <c r="N56">
        <v>21</v>
      </c>
      <c r="O56">
        <v>1.8299500147501628</v>
      </c>
    </row>
    <row r="57" spans="1:15" x14ac:dyDescent="0.3">
      <c r="A57" s="4" t="s">
        <v>115</v>
      </c>
      <c r="B57">
        <f>AVERAGE(B48:B53)-AVERAGE(B54:B56)</f>
        <v>1.7467499971389768</v>
      </c>
      <c r="C57">
        <f t="shared" ref="C57:L57" si="3">AVERAGE(C48:C53)-AVERAGE(C54:C56)</f>
        <v>1.7934499979019167</v>
      </c>
      <c r="D57">
        <f t="shared" si="3"/>
        <v>1.7720500230789187</v>
      </c>
      <c r="E57">
        <f t="shared" si="3"/>
        <v>1.8089999755223594</v>
      </c>
      <c r="F57">
        <f t="shared" si="3"/>
        <v>1.8360666831334433</v>
      </c>
      <c r="G57">
        <f t="shared" si="3"/>
        <v>1.8243666489919028</v>
      </c>
      <c r="H57">
        <f t="shared" si="3"/>
        <v>1.8285333712895711</v>
      </c>
      <c r="I57">
        <f t="shared" si="3"/>
        <v>1.8299500147501628</v>
      </c>
      <c r="J57">
        <f t="shared" si="3"/>
        <v>1.8390165964762368</v>
      </c>
      <c r="K57">
        <f t="shared" si="3"/>
        <v>1.8578166564305623</v>
      </c>
      <c r="L57">
        <f t="shared" si="3"/>
        <v>1.8952333132425945</v>
      </c>
      <c r="N57">
        <v>24</v>
      </c>
      <c r="O57">
        <v>1.8390165964762368</v>
      </c>
    </row>
    <row r="58" spans="1:15" x14ac:dyDescent="0.3">
      <c r="N58">
        <v>27</v>
      </c>
      <c r="O58">
        <v>1.8578166564305623</v>
      </c>
    </row>
    <row r="59" spans="1:15" x14ac:dyDescent="0.3">
      <c r="N59">
        <v>30</v>
      </c>
      <c r="O59">
        <v>1.8952333132425945</v>
      </c>
    </row>
    <row r="63" spans="1:15" x14ac:dyDescent="0.3">
      <c r="A63" t="s">
        <v>114</v>
      </c>
    </row>
    <row r="64" spans="1:15" x14ac:dyDescent="0.3">
      <c r="A64" s="4" t="s">
        <v>80</v>
      </c>
      <c r="B64">
        <v>1.8509000539779663</v>
      </c>
      <c r="C64">
        <v>1.8633999824523926</v>
      </c>
      <c r="D64">
        <v>1.8729000091552734</v>
      </c>
      <c r="E64">
        <v>1.8854999542236328</v>
      </c>
      <c r="F64">
        <v>1.8981000185012817</v>
      </c>
      <c r="G64">
        <v>1.9128999710083008</v>
      </c>
      <c r="H64">
        <v>1.9226000308990479</v>
      </c>
      <c r="I64">
        <v>1.9406000375747681</v>
      </c>
      <c r="J64">
        <v>1.948199987411499</v>
      </c>
      <c r="K64">
        <v>1.9559999704360962</v>
      </c>
      <c r="L64">
        <v>1.968000054359436</v>
      </c>
      <c r="N64" t="s">
        <v>121</v>
      </c>
    </row>
    <row r="65" spans="1:15" x14ac:dyDescent="0.3">
      <c r="A65" s="4" t="s">
        <v>81</v>
      </c>
      <c r="B65">
        <v>1.7698999643325806</v>
      </c>
      <c r="C65">
        <v>1.7775000333786011</v>
      </c>
      <c r="D65">
        <v>1.7879999876022339</v>
      </c>
      <c r="E65">
        <v>1.8092000484466553</v>
      </c>
      <c r="F65">
        <v>1.8233000040054321</v>
      </c>
      <c r="G65">
        <v>1.8335000276565552</v>
      </c>
      <c r="H65">
        <v>1.8472000360488892</v>
      </c>
      <c r="I65">
        <v>1.8660000562667847</v>
      </c>
      <c r="J65">
        <v>1.877500057220459</v>
      </c>
      <c r="K65">
        <v>1.8948999643325806</v>
      </c>
      <c r="L65">
        <v>1.9062999486923218</v>
      </c>
      <c r="N65">
        <v>0</v>
      </c>
      <c r="O65">
        <v>0.80313330888748147</v>
      </c>
    </row>
    <row r="66" spans="1:15" x14ac:dyDescent="0.3">
      <c r="A66" s="4" t="s">
        <v>82</v>
      </c>
      <c r="B66">
        <v>2.3763999938964844</v>
      </c>
      <c r="C66">
        <v>2.3838999271392822</v>
      </c>
      <c r="D66">
        <v>2.3835999965667725</v>
      </c>
      <c r="E66">
        <v>2.3966000080108643</v>
      </c>
      <c r="F66">
        <v>2.404400110244751</v>
      </c>
      <c r="G66">
        <v>2.4173998832702637</v>
      </c>
      <c r="H66">
        <v>2.418100118637085</v>
      </c>
      <c r="I66">
        <v>2.4267001152038574</v>
      </c>
      <c r="J66">
        <v>2.4377000331878662</v>
      </c>
      <c r="K66">
        <v>2.4495000839233398</v>
      </c>
      <c r="L66">
        <v>2.4530999660491943</v>
      </c>
      <c r="N66">
        <v>3</v>
      </c>
      <c r="O66">
        <v>0.81715001662572218</v>
      </c>
    </row>
    <row r="67" spans="1:15" x14ac:dyDescent="0.3">
      <c r="A67" s="4" t="s">
        <v>83</v>
      </c>
      <c r="B67">
        <v>1.7161999940872192</v>
      </c>
      <c r="C67">
        <v>1.7239999771118164</v>
      </c>
      <c r="D67">
        <v>1.7365000247955322</v>
      </c>
      <c r="E67">
        <v>1.7426999807357788</v>
      </c>
      <c r="F67">
        <v>1.7532999515533447</v>
      </c>
      <c r="G67">
        <v>1.7648999691009521</v>
      </c>
      <c r="H67">
        <v>1.7762000560760498</v>
      </c>
      <c r="I67">
        <v>1.7896000146865845</v>
      </c>
      <c r="J67">
        <v>1.7991000413894653</v>
      </c>
      <c r="K67">
        <v>1.8136999607086182</v>
      </c>
      <c r="L67">
        <v>1.8241000175476074</v>
      </c>
      <c r="N67">
        <v>6</v>
      </c>
      <c r="O67">
        <v>0.8286666671435039</v>
      </c>
    </row>
    <row r="68" spans="1:15" x14ac:dyDescent="0.3">
      <c r="A68" s="4" t="s">
        <v>84</v>
      </c>
      <c r="B68">
        <v>2.196199893951416</v>
      </c>
      <c r="C68">
        <v>2.2044000625610352</v>
      </c>
      <c r="D68">
        <v>2.2119998931884766</v>
      </c>
      <c r="E68">
        <v>2.2241001129150391</v>
      </c>
      <c r="F68">
        <v>2.2339999675750732</v>
      </c>
      <c r="G68">
        <v>2.2476000785827637</v>
      </c>
      <c r="H68">
        <v>2.2579998970031738</v>
      </c>
      <c r="I68">
        <v>2.2678000926971436</v>
      </c>
      <c r="J68">
        <v>2.276400089263916</v>
      </c>
      <c r="K68">
        <v>2.2862000465393066</v>
      </c>
      <c r="L68">
        <v>2.2969999313354492</v>
      </c>
      <c r="N68">
        <v>9</v>
      </c>
      <c r="O68">
        <v>0.84171670675277732</v>
      </c>
    </row>
    <row r="69" spans="1:15" x14ac:dyDescent="0.3">
      <c r="A69" s="4" t="s">
        <v>85</v>
      </c>
      <c r="B69">
        <v>2.1877999305725098</v>
      </c>
      <c r="C69">
        <v>2.1981000900268555</v>
      </c>
      <c r="D69">
        <v>2.1935999393463135</v>
      </c>
      <c r="E69">
        <v>2.2026000022888184</v>
      </c>
      <c r="F69">
        <v>2.2142999172210693</v>
      </c>
      <c r="G69">
        <v>2.2209999561309814</v>
      </c>
      <c r="H69">
        <v>2.22760009765625</v>
      </c>
      <c r="I69">
        <v>2.2388999462127686</v>
      </c>
      <c r="J69">
        <v>2.2467000484466553</v>
      </c>
      <c r="K69">
        <v>2.2555999755859375</v>
      </c>
      <c r="L69">
        <v>2.2643001079559326</v>
      </c>
      <c r="N69">
        <v>12</v>
      </c>
      <c r="O69">
        <v>0.85429998238881422</v>
      </c>
    </row>
    <row r="70" spans="1:15" x14ac:dyDescent="0.3">
      <c r="A70" s="4" t="s">
        <v>104</v>
      </c>
      <c r="B70">
        <v>1.1739000082015991</v>
      </c>
      <c r="C70">
        <v>1.1658999919891357</v>
      </c>
      <c r="D70">
        <v>1.160599946975708</v>
      </c>
      <c r="E70">
        <v>1.1619999408721924</v>
      </c>
      <c r="F70">
        <v>1.1598000526428223</v>
      </c>
      <c r="G70">
        <v>1.1611000299453735</v>
      </c>
      <c r="H70">
        <v>1.1597000360488892</v>
      </c>
      <c r="I70">
        <v>1.1617000102996826</v>
      </c>
      <c r="J70">
        <v>1.1603000164031982</v>
      </c>
      <c r="K70">
        <v>1.1604000329971313</v>
      </c>
      <c r="L70">
        <v>1.1595000028610229</v>
      </c>
      <c r="N70">
        <v>15</v>
      </c>
      <c r="O70">
        <v>0.86508331696192431</v>
      </c>
    </row>
    <row r="71" spans="1:15" x14ac:dyDescent="0.3">
      <c r="A71" s="4" t="s">
        <v>105</v>
      </c>
      <c r="B71">
        <v>1.1963000297546387</v>
      </c>
      <c r="C71">
        <v>1.194599986076355</v>
      </c>
      <c r="D71">
        <v>1.1876000165939331</v>
      </c>
      <c r="E71">
        <v>1.1863000392913818</v>
      </c>
      <c r="F71">
        <v>1.1840000152587891</v>
      </c>
      <c r="G71">
        <v>1.1850999593734741</v>
      </c>
      <c r="H71">
        <v>1.1835000514984131</v>
      </c>
      <c r="I71">
        <v>1.1842999458312988</v>
      </c>
      <c r="J71">
        <v>1.1835999488830566</v>
      </c>
      <c r="K71">
        <v>1.1829999685287476</v>
      </c>
      <c r="L71">
        <v>1.1818000078201294</v>
      </c>
      <c r="N71">
        <v>18</v>
      </c>
      <c r="O71">
        <v>0.87578334410985303</v>
      </c>
    </row>
    <row r="72" spans="1:15" x14ac:dyDescent="0.3">
      <c r="A72" s="4" t="s">
        <v>106</v>
      </c>
      <c r="B72">
        <v>1.2690999507904053</v>
      </c>
      <c r="C72">
        <v>1.263700008392334</v>
      </c>
      <c r="D72">
        <v>1.2590999603271484</v>
      </c>
      <c r="E72">
        <v>1.2568999528884888</v>
      </c>
      <c r="F72">
        <v>1.2569999694824219</v>
      </c>
      <c r="G72">
        <v>1.2572000026702881</v>
      </c>
      <c r="H72">
        <v>1.2542999982833862</v>
      </c>
      <c r="I72">
        <v>1.2558000087738037</v>
      </c>
      <c r="J72">
        <v>1.2553999423980713</v>
      </c>
      <c r="K72">
        <v>1.25409996509552</v>
      </c>
      <c r="L72">
        <v>1.2541999816894531</v>
      </c>
      <c r="N72">
        <v>21</v>
      </c>
      <c r="O72">
        <v>0.88766672213872266</v>
      </c>
    </row>
    <row r="73" spans="1:15" x14ac:dyDescent="0.3">
      <c r="A73" s="4" t="s">
        <v>115</v>
      </c>
      <c r="B73">
        <f>AVERAGE(B64:B69)- AVERAGE(B70:B72)</f>
        <v>0.80313330888748147</v>
      </c>
      <c r="C73">
        <f t="shared" ref="C73:L73" si="4">AVERAGE(C64:C69)- AVERAGE(C70:C72)</f>
        <v>0.81715001662572218</v>
      </c>
      <c r="D73">
        <f t="shared" si="4"/>
        <v>0.8286666671435039</v>
      </c>
      <c r="E73">
        <f t="shared" si="4"/>
        <v>0.84171670675277732</v>
      </c>
      <c r="F73">
        <f t="shared" si="4"/>
        <v>0.85429998238881422</v>
      </c>
      <c r="G73">
        <f t="shared" si="4"/>
        <v>0.86508331696192431</v>
      </c>
      <c r="H73">
        <f t="shared" si="4"/>
        <v>0.87578334410985303</v>
      </c>
      <c r="I73">
        <f t="shared" si="4"/>
        <v>0.88766672213872266</v>
      </c>
      <c r="J73">
        <f t="shared" si="4"/>
        <v>0.89783340692520142</v>
      </c>
      <c r="K73">
        <f t="shared" si="4"/>
        <v>0.91015001138051366</v>
      </c>
      <c r="L73">
        <f t="shared" si="4"/>
        <v>0.9203000068664553</v>
      </c>
      <c r="N73">
        <v>24</v>
      </c>
      <c r="O73">
        <v>0.89783340692520142</v>
      </c>
    </row>
    <row r="74" spans="1:15" x14ac:dyDescent="0.3">
      <c r="N74">
        <v>27</v>
      </c>
      <c r="O74">
        <v>0.91015001138051366</v>
      </c>
    </row>
    <row r="75" spans="1:15" x14ac:dyDescent="0.3">
      <c r="N75">
        <v>30</v>
      </c>
      <c r="O75">
        <v>0.9203000068664553</v>
      </c>
    </row>
    <row r="79" spans="1:15" x14ac:dyDescent="0.3">
      <c r="A79" t="s">
        <v>116</v>
      </c>
    </row>
    <row r="80" spans="1:15" x14ac:dyDescent="0.3">
      <c r="A80" s="4" t="s">
        <v>86</v>
      </c>
      <c r="B80">
        <v>2.2992000579833984</v>
      </c>
      <c r="C80">
        <v>2.3101000785827637</v>
      </c>
      <c r="D80">
        <v>2.317500114440918</v>
      </c>
      <c r="E80">
        <v>2.3320999145507813</v>
      </c>
      <c r="F80">
        <v>2.3401000499725342</v>
      </c>
      <c r="G80">
        <v>2.3591001033782959</v>
      </c>
      <c r="H80">
        <v>2.3684999942779541</v>
      </c>
      <c r="I80">
        <v>2.3817000389099121</v>
      </c>
      <c r="J80">
        <v>2.3914000988006592</v>
      </c>
      <c r="K80">
        <v>2.4028999805450439</v>
      </c>
      <c r="L80">
        <v>2.4217000007629395</v>
      </c>
      <c r="N80" t="s">
        <v>122</v>
      </c>
    </row>
    <row r="81" spans="1:15" x14ac:dyDescent="0.3">
      <c r="A81" s="4" t="s">
        <v>87</v>
      </c>
      <c r="B81">
        <v>1.7645000219345093</v>
      </c>
      <c r="C81">
        <v>1.7725000381469727</v>
      </c>
      <c r="D81">
        <v>1.7877999544143677</v>
      </c>
      <c r="E81">
        <v>1.8029999732971191</v>
      </c>
      <c r="F81">
        <v>1.8214999437332153</v>
      </c>
      <c r="G81">
        <v>1.8416999578475952</v>
      </c>
      <c r="H81">
        <v>1.8602999448776245</v>
      </c>
      <c r="I81">
        <v>1.8831000328063965</v>
      </c>
      <c r="J81">
        <v>1.9033999443054199</v>
      </c>
      <c r="K81">
        <v>1.9217000007629395</v>
      </c>
      <c r="L81">
        <v>1.9394999742507935</v>
      </c>
      <c r="N81">
        <v>0</v>
      </c>
      <c r="O81">
        <v>0.79378332694371534</v>
      </c>
    </row>
    <row r="82" spans="1:15" x14ac:dyDescent="0.3">
      <c r="A82" s="4" t="s">
        <v>88</v>
      </c>
      <c r="B82">
        <v>1.9930000305175781</v>
      </c>
      <c r="C82">
        <v>2.0130000114440918</v>
      </c>
      <c r="D82">
        <v>2.0316998958587646</v>
      </c>
      <c r="E82">
        <v>2.050800085067749</v>
      </c>
      <c r="F82">
        <v>2.073199987411499</v>
      </c>
      <c r="G82">
        <v>2.0934000015258789</v>
      </c>
      <c r="H82">
        <v>2.1171998977661133</v>
      </c>
      <c r="I82">
        <v>2.1398000717163086</v>
      </c>
      <c r="J82">
        <v>2.1607999801635742</v>
      </c>
      <c r="K82">
        <v>2.1809000968933105</v>
      </c>
      <c r="L82">
        <v>2.1942999362945557</v>
      </c>
      <c r="N82">
        <v>3</v>
      </c>
      <c r="O82">
        <v>0.80231668551762891</v>
      </c>
    </row>
    <row r="83" spans="1:15" x14ac:dyDescent="0.3">
      <c r="A83" s="4" t="s">
        <v>89</v>
      </c>
      <c r="B83">
        <v>1.8884999752044678</v>
      </c>
      <c r="C83">
        <v>1.906000018119812</v>
      </c>
      <c r="D83">
        <v>1.9364999532699585</v>
      </c>
      <c r="E83">
        <v>1.9707000255584717</v>
      </c>
      <c r="F83">
        <v>2.0016000270843506</v>
      </c>
      <c r="G83">
        <v>2.0246000289916992</v>
      </c>
      <c r="H83">
        <v>2.0425000190734863</v>
      </c>
      <c r="I83">
        <v>2.0504000186920166</v>
      </c>
      <c r="J83">
        <v>2.0596001148223877</v>
      </c>
      <c r="K83">
        <v>2.0611999034881592</v>
      </c>
      <c r="L83">
        <v>2.049299955368042</v>
      </c>
      <c r="N83">
        <v>6</v>
      </c>
      <c r="O83">
        <v>0.81100000937779737</v>
      </c>
    </row>
    <row r="84" spans="1:15" x14ac:dyDescent="0.3">
      <c r="A84" s="4" t="s">
        <v>90</v>
      </c>
      <c r="B84">
        <v>2.049799919128418</v>
      </c>
      <c r="C84">
        <v>2.0499000549316406</v>
      </c>
      <c r="D84">
        <v>2.0680999755859375</v>
      </c>
      <c r="E84">
        <v>2.0861999988555908</v>
      </c>
      <c r="F84">
        <v>2.1077001094818115</v>
      </c>
      <c r="G84">
        <v>2.1240999698638916</v>
      </c>
      <c r="H84">
        <v>2.1382999420166016</v>
      </c>
      <c r="I84">
        <v>2.1558001041412354</v>
      </c>
      <c r="J84">
        <v>2.1710000038146973</v>
      </c>
      <c r="K84">
        <v>2.1800000667572021</v>
      </c>
      <c r="L84">
        <v>2.1910998821258545</v>
      </c>
      <c r="N84">
        <v>9</v>
      </c>
      <c r="O84">
        <v>0.8353500167528789</v>
      </c>
    </row>
    <row r="85" spans="1:15" x14ac:dyDescent="0.3">
      <c r="A85" s="4" t="s">
        <v>91</v>
      </c>
      <c r="B85">
        <v>2.046299934387207</v>
      </c>
      <c r="C85">
        <v>2.0107998847961426</v>
      </c>
      <c r="D85">
        <v>1.9390000104904175</v>
      </c>
      <c r="E85">
        <v>1.979699969291687</v>
      </c>
      <c r="F85">
        <v>2.0102999210357666</v>
      </c>
      <c r="G85">
        <v>2.0445001125335693</v>
      </c>
      <c r="H85">
        <v>2.0706000328063965</v>
      </c>
      <c r="I85">
        <v>2.0841000080108643</v>
      </c>
      <c r="J85">
        <v>2.114799976348877</v>
      </c>
      <c r="K85">
        <v>2.1277000904083252</v>
      </c>
      <c r="L85">
        <v>2.1435000896453857</v>
      </c>
      <c r="N85">
        <v>12</v>
      </c>
      <c r="O85">
        <v>0.85879999399185203</v>
      </c>
    </row>
    <row r="86" spans="1:15" x14ac:dyDescent="0.3">
      <c r="A86" s="4" t="s">
        <v>104</v>
      </c>
      <c r="B86">
        <v>1.1739000082015991</v>
      </c>
      <c r="C86">
        <v>1.1658999919891357</v>
      </c>
      <c r="D86">
        <v>1.160599946975708</v>
      </c>
      <c r="E86">
        <v>1.1619999408721924</v>
      </c>
      <c r="F86">
        <v>1.1598000526428223</v>
      </c>
      <c r="G86">
        <v>1.1611000299453735</v>
      </c>
      <c r="H86">
        <v>1.1597000360488892</v>
      </c>
      <c r="I86">
        <v>1.1617000102996826</v>
      </c>
      <c r="J86">
        <v>1.1603000164031982</v>
      </c>
      <c r="K86">
        <v>1.1604000329971313</v>
      </c>
      <c r="L86">
        <v>1.1595000028610229</v>
      </c>
      <c r="N86">
        <v>15</v>
      </c>
      <c r="O86">
        <v>0.88010003169377637</v>
      </c>
    </row>
    <row r="87" spans="1:15" x14ac:dyDescent="0.3">
      <c r="A87" s="4" t="s">
        <v>105</v>
      </c>
      <c r="B87">
        <v>1.1963000297546387</v>
      </c>
      <c r="C87">
        <v>1.194599986076355</v>
      </c>
      <c r="D87">
        <v>1.1876000165939331</v>
      </c>
      <c r="E87">
        <v>1.1863000392913818</v>
      </c>
      <c r="F87">
        <v>1.1840000152587891</v>
      </c>
      <c r="G87">
        <v>1.1850999593734741</v>
      </c>
      <c r="H87">
        <v>1.1835000514984131</v>
      </c>
      <c r="I87">
        <v>1.1842999458312988</v>
      </c>
      <c r="J87">
        <v>1.1835999488830566</v>
      </c>
      <c r="K87">
        <v>1.1829999685287476</v>
      </c>
      <c r="L87">
        <v>1.1818000078201294</v>
      </c>
      <c r="N87">
        <v>18</v>
      </c>
      <c r="O87">
        <v>0.90039994319279981</v>
      </c>
    </row>
    <row r="88" spans="1:15" x14ac:dyDescent="0.3">
      <c r="A88" s="4" t="s">
        <v>106</v>
      </c>
      <c r="B88">
        <v>1.2690999507904053</v>
      </c>
      <c r="C88">
        <v>1.263700008392334</v>
      </c>
      <c r="D88">
        <v>1.2590999603271484</v>
      </c>
      <c r="E88">
        <v>1.2568999528884888</v>
      </c>
      <c r="F88">
        <v>1.2569999694824219</v>
      </c>
      <c r="G88">
        <v>1.2572000026702881</v>
      </c>
      <c r="H88">
        <v>1.2542999982833862</v>
      </c>
      <c r="I88">
        <v>1.2558000087738037</v>
      </c>
      <c r="J88">
        <v>1.2553999423980713</v>
      </c>
      <c r="K88">
        <v>1.25409996509552</v>
      </c>
      <c r="L88">
        <v>1.2541999816894531</v>
      </c>
      <c r="N88">
        <v>21</v>
      </c>
      <c r="O88">
        <v>0.91521672407786059</v>
      </c>
    </row>
    <row r="89" spans="1:15" x14ac:dyDescent="0.3">
      <c r="A89" s="4" t="s">
        <v>115</v>
      </c>
      <c r="B89">
        <f>AVERAGE(B80:B85)-AVERAGE(B86:B88)</f>
        <v>0.79378332694371534</v>
      </c>
      <c r="C89">
        <f t="shared" ref="C89:L89" si="5">AVERAGE(C80:C85)-AVERAGE(C86:C88)</f>
        <v>0.80231668551762891</v>
      </c>
      <c r="D89">
        <f t="shared" si="5"/>
        <v>0.81100000937779737</v>
      </c>
      <c r="E89">
        <f t="shared" si="5"/>
        <v>0.8353500167528789</v>
      </c>
      <c r="F89">
        <f t="shared" si="5"/>
        <v>0.85879999399185203</v>
      </c>
      <c r="G89">
        <f t="shared" si="5"/>
        <v>0.88010003169377637</v>
      </c>
      <c r="H89">
        <f t="shared" si="5"/>
        <v>0.90039994319279981</v>
      </c>
      <c r="I89">
        <f t="shared" si="5"/>
        <v>0.91521672407786059</v>
      </c>
      <c r="J89">
        <f t="shared" si="5"/>
        <v>0.93373338381449367</v>
      </c>
      <c r="K89">
        <f t="shared" si="5"/>
        <v>0.94656670093536377</v>
      </c>
      <c r="L89">
        <f t="shared" si="5"/>
        <v>0.95806664228439353</v>
      </c>
      <c r="N89">
        <v>24</v>
      </c>
      <c r="O89">
        <v>0.93373338381449367</v>
      </c>
    </row>
    <row r="90" spans="1:15" x14ac:dyDescent="0.3">
      <c r="B90">
        <v>0.79378332694371534</v>
      </c>
      <c r="C90">
        <v>0.80231668551762891</v>
      </c>
      <c r="D90">
        <v>0.81100000937779737</v>
      </c>
      <c r="E90">
        <v>0.8353500167528789</v>
      </c>
      <c r="F90">
        <v>0.85879999399185203</v>
      </c>
      <c r="G90">
        <v>0.88010003169377637</v>
      </c>
      <c r="H90">
        <v>0.90039994319279981</v>
      </c>
      <c r="I90">
        <v>0.91521672407786059</v>
      </c>
      <c r="J90">
        <v>0.93373338381449367</v>
      </c>
      <c r="K90">
        <v>0.94656670093536377</v>
      </c>
      <c r="L90">
        <v>0.95806664228439353</v>
      </c>
      <c r="N90">
        <v>27</v>
      </c>
      <c r="O90">
        <v>0.94656670093536377</v>
      </c>
    </row>
    <row r="91" spans="1:15" x14ac:dyDescent="0.3">
      <c r="N91">
        <v>30</v>
      </c>
      <c r="O91">
        <v>0.95806664228439353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E1" workbookViewId="0">
      <pane ySplit="1" topLeftCell="A25" activePane="bottomLeft" state="frozen"/>
      <selection pane="bottomLeft" activeCell="Z44" sqref="Z44"/>
    </sheetView>
  </sheetViews>
  <sheetFormatPr defaultRowHeight="14.4" x14ac:dyDescent="0.3"/>
  <cols>
    <col min="1" max="1" width="12.21875" customWidth="1"/>
  </cols>
  <sheetData>
    <row r="1" spans="1:12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2" x14ac:dyDescent="0.3">
      <c r="A2" s="4" t="s">
        <v>44</v>
      </c>
      <c r="B2">
        <v>4.0600001811981201E-2</v>
      </c>
      <c r="C2">
        <v>4.1200000792741776E-2</v>
      </c>
      <c r="D2">
        <v>4.2100001126527786E-2</v>
      </c>
      <c r="E2">
        <v>4.179999977350235E-2</v>
      </c>
      <c r="F2">
        <v>4.0600001811981201E-2</v>
      </c>
      <c r="G2">
        <v>4.1200000792741776E-2</v>
      </c>
      <c r="H2">
        <v>4.1900001466274261E-2</v>
      </c>
      <c r="I2">
        <v>4.1099999099969864E-2</v>
      </c>
      <c r="J2">
        <v>4.14000004529953E-2</v>
      </c>
      <c r="K2">
        <v>4.1099999099969864E-2</v>
      </c>
      <c r="L2">
        <v>4.1200000792741776E-2</v>
      </c>
    </row>
    <row r="3" spans="1:12" x14ac:dyDescent="0.3">
      <c r="A3" s="4" t="s">
        <v>45</v>
      </c>
      <c r="B3">
        <v>0.3628000020980835</v>
      </c>
      <c r="C3">
        <v>0.36160001158714294</v>
      </c>
      <c r="D3">
        <v>0.36179998517036438</v>
      </c>
      <c r="E3">
        <v>0.36100000143051147</v>
      </c>
      <c r="F3">
        <v>0.36039999127388</v>
      </c>
      <c r="G3">
        <v>0.35980001091957092</v>
      </c>
      <c r="H3">
        <v>0.35940000414848328</v>
      </c>
      <c r="I3">
        <v>0.35929998755455017</v>
      </c>
      <c r="J3">
        <v>0.35870000720024109</v>
      </c>
      <c r="K3">
        <v>0.35830000042915344</v>
      </c>
      <c r="L3">
        <v>0.35719999670982361</v>
      </c>
    </row>
    <row r="4" spans="1:12" x14ac:dyDescent="0.3">
      <c r="A4" s="4" t="s">
        <v>46</v>
      </c>
      <c r="B4">
        <v>0.72229999303817749</v>
      </c>
      <c r="C4">
        <v>0.72100001573562622</v>
      </c>
      <c r="D4">
        <v>0.72100001573562622</v>
      </c>
      <c r="E4">
        <v>0.71939998865127563</v>
      </c>
      <c r="F4">
        <v>0.71789997816085815</v>
      </c>
      <c r="G4">
        <v>0.71640002727508545</v>
      </c>
      <c r="H4">
        <v>0.71560001373291016</v>
      </c>
      <c r="I4">
        <v>0.71530002355575562</v>
      </c>
      <c r="J4">
        <v>0.71410000324249268</v>
      </c>
      <c r="K4">
        <v>0.71319997310638428</v>
      </c>
      <c r="L4">
        <v>0.71230000257492065</v>
      </c>
    </row>
    <row r="5" spans="1:12" x14ac:dyDescent="0.3">
      <c r="A5" s="4" t="s">
        <v>47</v>
      </c>
      <c r="B5">
        <v>1.0473999977111816</v>
      </c>
      <c r="C5">
        <v>1.045199990272522</v>
      </c>
      <c r="D5">
        <v>1.0435999631881714</v>
      </c>
      <c r="E5">
        <v>1.0427999496459961</v>
      </c>
      <c r="F5">
        <v>1.0413999557495117</v>
      </c>
      <c r="G5">
        <v>1.0418000221252441</v>
      </c>
      <c r="H5">
        <v>1.0398999452590942</v>
      </c>
      <c r="I5">
        <v>1.0396000146865845</v>
      </c>
      <c r="J5">
        <v>1.0371999740600586</v>
      </c>
      <c r="K5">
        <v>1.0382000207901001</v>
      </c>
      <c r="L5">
        <v>1.0372999906539917</v>
      </c>
    </row>
    <row r="6" spans="1:12" x14ac:dyDescent="0.3">
      <c r="A6" s="4" t="s">
        <v>48</v>
      </c>
      <c r="B6">
        <v>1.4079999923706055</v>
      </c>
      <c r="C6">
        <v>1.406000018119812</v>
      </c>
      <c r="D6">
        <v>1.4033999443054199</v>
      </c>
      <c r="E6">
        <v>1.4032000303268433</v>
      </c>
      <c r="F6">
        <v>1.4012000560760498</v>
      </c>
      <c r="G6">
        <v>1.4012000560760498</v>
      </c>
      <c r="H6">
        <v>1.3995000123977661</v>
      </c>
      <c r="I6">
        <v>1.3992999792098999</v>
      </c>
      <c r="J6">
        <v>1.3954000473022461</v>
      </c>
      <c r="K6">
        <v>1.395300030708313</v>
      </c>
      <c r="L6">
        <v>1.3959000110626221</v>
      </c>
    </row>
    <row r="7" spans="1:12" x14ac:dyDescent="0.3">
      <c r="A7" s="4" t="s">
        <v>49</v>
      </c>
      <c r="B7">
        <v>1.6902999877929687</v>
      </c>
      <c r="C7">
        <v>1.687000036239624</v>
      </c>
      <c r="D7">
        <v>1.6849000453948975</v>
      </c>
      <c r="E7">
        <v>1.6842999458312988</v>
      </c>
      <c r="F7">
        <v>1.6828000545501709</v>
      </c>
      <c r="G7">
        <v>1.6823999881744385</v>
      </c>
      <c r="H7">
        <v>1.6796000003814697</v>
      </c>
      <c r="I7">
        <v>1.6791000366210937</v>
      </c>
      <c r="J7">
        <v>1.6749999523162842</v>
      </c>
      <c r="K7">
        <v>1.6759999990463257</v>
      </c>
      <c r="L7">
        <v>1.6741000413894653</v>
      </c>
    </row>
    <row r="8" spans="1:12" x14ac:dyDescent="0.3">
      <c r="A8" s="4" t="s">
        <v>50</v>
      </c>
      <c r="B8">
        <v>4.3900001794099808E-2</v>
      </c>
      <c r="C8">
        <v>4.5499999076128006E-2</v>
      </c>
      <c r="D8">
        <v>4.2800001800060272E-2</v>
      </c>
      <c r="E8">
        <v>4.4199999421834946E-2</v>
      </c>
      <c r="F8">
        <v>4.2100001126527786E-2</v>
      </c>
      <c r="G8">
        <v>4.1999999433755875E-2</v>
      </c>
      <c r="H8">
        <v>4.4900000095367432E-2</v>
      </c>
      <c r="I8">
        <v>4.2899999767541885E-2</v>
      </c>
      <c r="J8">
        <v>4.349999874830246E-2</v>
      </c>
      <c r="K8">
        <v>4.2199999094009399E-2</v>
      </c>
      <c r="L8">
        <v>4.3299999088048935E-2</v>
      </c>
    </row>
    <row r="9" spans="1:12" x14ac:dyDescent="0.3">
      <c r="A9" s="4" t="s">
        <v>51</v>
      </c>
      <c r="B9">
        <v>0.36570000648498535</v>
      </c>
      <c r="C9">
        <v>0.36480000615119934</v>
      </c>
      <c r="D9">
        <v>0.36419999599456787</v>
      </c>
      <c r="E9">
        <v>0.36399999260902405</v>
      </c>
      <c r="F9">
        <v>0.3635999858379364</v>
      </c>
      <c r="G9">
        <v>0.36259999871253967</v>
      </c>
      <c r="H9">
        <v>0.36230000853538513</v>
      </c>
      <c r="I9">
        <v>0.36230000853538513</v>
      </c>
      <c r="J9">
        <v>0.36169999837875366</v>
      </c>
      <c r="K9">
        <v>0.36109998822212219</v>
      </c>
      <c r="L9">
        <v>0.36090001463890076</v>
      </c>
    </row>
    <row r="10" spans="1:12" x14ac:dyDescent="0.3">
      <c r="A10" s="4" t="s">
        <v>52</v>
      </c>
      <c r="B10">
        <v>0.71069997549057007</v>
      </c>
      <c r="C10">
        <v>0.70910000801086426</v>
      </c>
      <c r="D10">
        <v>0.70800000429153442</v>
      </c>
      <c r="E10">
        <v>0.70800000429153442</v>
      </c>
      <c r="F10">
        <v>0.70690000057220459</v>
      </c>
      <c r="G10">
        <v>0.70469999313354492</v>
      </c>
      <c r="H10">
        <v>0.70410001277923584</v>
      </c>
      <c r="I10">
        <v>0.70569998025894165</v>
      </c>
      <c r="J10">
        <v>0.70329999923706055</v>
      </c>
      <c r="K10">
        <v>0.70399999618530273</v>
      </c>
      <c r="L10">
        <v>0.70190000534057617</v>
      </c>
    </row>
    <row r="11" spans="1:12" x14ac:dyDescent="0.3">
      <c r="A11" s="4" t="s">
        <v>53</v>
      </c>
      <c r="B11">
        <v>1.069100022315979</v>
      </c>
      <c r="C11">
        <v>1.0671999454498291</v>
      </c>
      <c r="D11">
        <v>1.0657999515533447</v>
      </c>
      <c r="E11">
        <v>1.0651999711990356</v>
      </c>
      <c r="F11">
        <v>1.0643999576568604</v>
      </c>
      <c r="G11">
        <v>1.0622999668121338</v>
      </c>
      <c r="H11">
        <v>1.0622999668121338</v>
      </c>
      <c r="I11">
        <v>1.0609999895095825</v>
      </c>
      <c r="J11">
        <v>1.0600999593734741</v>
      </c>
      <c r="K11">
        <v>1.05840003490448</v>
      </c>
      <c r="L11">
        <v>1.0580999851226807</v>
      </c>
    </row>
    <row r="12" spans="1:12" x14ac:dyDescent="0.3">
      <c r="A12" s="4" t="s">
        <v>54</v>
      </c>
      <c r="B12">
        <v>1.4091999530792236</v>
      </c>
      <c r="C12">
        <v>1.4054000377655029</v>
      </c>
      <c r="D12">
        <v>1.4047000408172607</v>
      </c>
      <c r="E12">
        <v>1.4039000272750854</v>
      </c>
      <c r="F12">
        <v>1.4035999774932861</v>
      </c>
      <c r="G12">
        <v>1.4014999866485596</v>
      </c>
      <c r="H12">
        <v>1.3999999761581421</v>
      </c>
      <c r="I12">
        <v>1.3996000289916992</v>
      </c>
      <c r="J12">
        <v>1.3985999822616577</v>
      </c>
      <c r="K12">
        <v>1.3981000185012817</v>
      </c>
      <c r="L12">
        <v>1.3961000442504883</v>
      </c>
    </row>
    <row r="13" spans="1:12" x14ac:dyDescent="0.3">
      <c r="A13" s="4" t="s">
        <v>55</v>
      </c>
      <c r="B13">
        <v>1.7111999988555908</v>
      </c>
      <c r="C13">
        <v>1.7086999416351318</v>
      </c>
      <c r="D13">
        <v>1.7072000503540039</v>
      </c>
      <c r="E13">
        <v>1.705299973487854</v>
      </c>
      <c r="F13">
        <v>1.7051000595092773</v>
      </c>
      <c r="G13">
        <v>1.7020000219345093</v>
      </c>
      <c r="H13">
        <v>1.7015000581741333</v>
      </c>
      <c r="I13">
        <v>1.7013000249862671</v>
      </c>
      <c r="J13">
        <v>1.6992000341415405</v>
      </c>
      <c r="K13">
        <v>1.6987999677658081</v>
      </c>
      <c r="L13">
        <v>1.6959999799728394</v>
      </c>
    </row>
    <row r="14" spans="1:12" x14ac:dyDescent="0.3">
      <c r="A14" s="4" t="s">
        <v>125</v>
      </c>
    </row>
    <row r="15" spans="1:12" x14ac:dyDescent="0.3">
      <c r="A15">
        <v>0</v>
      </c>
      <c r="B15" s="7">
        <f>AVERAGE(B2,B8)</f>
        <v>4.2250001803040504E-2</v>
      </c>
    </row>
    <row r="16" spans="1:12" x14ac:dyDescent="0.3">
      <c r="A16">
        <v>5</v>
      </c>
      <c r="B16" s="7">
        <f t="shared" ref="B16:B20" si="0">AVERAGE(B3,B9)</f>
        <v>0.36425000429153442</v>
      </c>
    </row>
    <row r="17" spans="1:15" x14ac:dyDescent="0.3">
      <c r="A17">
        <v>10</v>
      </c>
      <c r="B17" s="7">
        <f t="shared" si="0"/>
        <v>0.71649998426437378</v>
      </c>
    </row>
    <row r="18" spans="1:15" x14ac:dyDescent="0.3">
      <c r="A18">
        <v>15</v>
      </c>
      <c r="B18" s="7">
        <f t="shared" si="0"/>
        <v>1.0582500100135803</v>
      </c>
    </row>
    <row r="19" spans="1:15" x14ac:dyDescent="0.3">
      <c r="A19">
        <v>20</v>
      </c>
      <c r="B19" s="7">
        <f t="shared" si="0"/>
        <v>1.4085999727249146</v>
      </c>
    </row>
    <row r="20" spans="1:15" x14ac:dyDescent="0.3">
      <c r="A20">
        <v>25</v>
      </c>
      <c r="B20" s="7">
        <f t="shared" si="0"/>
        <v>1.7007499933242798</v>
      </c>
    </row>
    <row r="21" spans="1:15" x14ac:dyDescent="0.3">
      <c r="N21">
        <v>0</v>
      </c>
      <c r="O21">
        <v>7.3600001633167267E-2</v>
      </c>
    </row>
    <row r="22" spans="1:15" x14ac:dyDescent="0.3">
      <c r="N22">
        <v>3</v>
      </c>
      <c r="O22">
        <v>7.3033335308233902E-2</v>
      </c>
    </row>
    <row r="23" spans="1:15" x14ac:dyDescent="0.3">
      <c r="A23" t="s">
        <v>123</v>
      </c>
      <c r="N23">
        <v>6</v>
      </c>
      <c r="O23">
        <v>7.2899999717871353E-2</v>
      </c>
    </row>
    <row r="24" spans="1:15" x14ac:dyDescent="0.3">
      <c r="A24" s="4" t="s">
        <v>92</v>
      </c>
      <c r="B24">
        <v>6.8300001323223114E-2</v>
      </c>
      <c r="C24">
        <v>6.7800000309944153E-2</v>
      </c>
      <c r="D24">
        <v>6.759999692440033E-2</v>
      </c>
      <c r="E24">
        <v>6.7400000989437103E-2</v>
      </c>
      <c r="F24">
        <v>6.7500002682209015E-2</v>
      </c>
      <c r="G24">
        <v>6.8000003695487976E-2</v>
      </c>
      <c r="H24">
        <v>6.849999725818634E-2</v>
      </c>
      <c r="I24">
        <v>6.8800002336502075E-2</v>
      </c>
      <c r="J24">
        <v>6.889999657869339E-2</v>
      </c>
      <c r="K24">
        <v>6.9200001657009125E-2</v>
      </c>
      <c r="L24">
        <v>6.9399997591972351E-2</v>
      </c>
      <c r="N24">
        <v>9</v>
      </c>
      <c r="O24">
        <v>7.293333361546199E-2</v>
      </c>
    </row>
    <row r="25" spans="1:15" x14ac:dyDescent="0.3">
      <c r="A25" s="4" t="s">
        <v>93</v>
      </c>
      <c r="B25">
        <v>7.5300000607967377E-2</v>
      </c>
      <c r="C25">
        <v>7.4600003659725189E-2</v>
      </c>
      <c r="D25">
        <v>7.4600003659725189E-2</v>
      </c>
      <c r="E25">
        <v>7.4699997901916504E-2</v>
      </c>
      <c r="F25">
        <v>7.4900001287460327E-2</v>
      </c>
      <c r="G25">
        <v>7.5000002980232239E-2</v>
      </c>
      <c r="H25">
        <v>7.5000002980232239E-2</v>
      </c>
      <c r="I25">
        <v>7.5400002300739288E-2</v>
      </c>
      <c r="J25">
        <v>7.5800001621246338E-2</v>
      </c>
      <c r="K25">
        <v>7.5699999928474426E-2</v>
      </c>
      <c r="L25">
        <v>7.590000331401825E-2</v>
      </c>
      <c r="N25">
        <v>12</v>
      </c>
      <c r="O25">
        <v>7.3100000619888306E-2</v>
      </c>
    </row>
    <row r="26" spans="1:15" x14ac:dyDescent="0.3">
      <c r="A26" s="4" t="s">
        <v>94</v>
      </c>
      <c r="B26">
        <v>7.720000296831131E-2</v>
      </c>
      <c r="C26">
        <v>7.6700001955032349E-2</v>
      </c>
      <c r="D26">
        <v>7.6499998569488525E-2</v>
      </c>
      <c r="E26">
        <v>7.6700001955032349E-2</v>
      </c>
      <c r="F26">
        <v>7.6899997889995575E-2</v>
      </c>
      <c r="G26">
        <v>7.720000296831131E-2</v>
      </c>
      <c r="H26">
        <v>7.7299997210502625E-2</v>
      </c>
      <c r="I26">
        <v>7.7600002288818359E-2</v>
      </c>
      <c r="J26">
        <v>7.8000001609325409E-2</v>
      </c>
      <c r="K26">
        <v>7.8299999237060547E-2</v>
      </c>
      <c r="L26">
        <v>7.8400000929832458E-2</v>
      </c>
      <c r="N26">
        <v>15</v>
      </c>
      <c r="O26">
        <v>7.340000321467717E-2</v>
      </c>
    </row>
    <row r="27" spans="1:15" x14ac:dyDescent="0.3">
      <c r="B27">
        <f>AVERAGE(B24:B26)</f>
        <v>7.3600001633167267E-2</v>
      </c>
      <c r="C27">
        <f t="shared" ref="C27:L27" si="1">AVERAGE(C24:C26)</f>
        <v>7.3033335308233902E-2</v>
      </c>
      <c r="D27">
        <f t="shared" si="1"/>
        <v>7.2899999717871353E-2</v>
      </c>
      <c r="E27">
        <f t="shared" si="1"/>
        <v>7.293333361546199E-2</v>
      </c>
      <c r="F27">
        <f t="shared" si="1"/>
        <v>7.3100000619888306E-2</v>
      </c>
      <c r="G27">
        <f t="shared" si="1"/>
        <v>7.340000321467717E-2</v>
      </c>
      <c r="H27">
        <f t="shared" si="1"/>
        <v>7.3599999149640397E-2</v>
      </c>
      <c r="I27">
        <f t="shared" si="1"/>
        <v>7.3933335642019912E-2</v>
      </c>
      <c r="J27">
        <f t="shared" si="1"/>
        <v>7.423333326975505E-2</v>
      </c>
      <c r="K27">
        <f t="shared" si="1"/>
        <v>7.4400000274181366E-2</v>
      </c>
      <c r="L27">
        <f t="shared" si="1"/>
        <v>7.4566667278607682E-2</v>
      </c>
      <c r="N27">
        <v>18</v>
      </c>
      <c r="O27">
        <v>7.3599999149640397E-2</v>
      </c>
    </row>
    <row r="28" spans="1:15" x14ac:dyDescent="0.3">
      <c r="N28">
        <v>21</v>
      </c>
      <c r="O28">
        <v>7.3933335642019912E-2</v>
      </c>
    </row>
    <row r="29" spans="1:15" x14ac:dyDescent="0.3">
      <c r="N29">
        <v>24</v>
      </c>
      <c r="O29">
        <v>7.423333326975505E-2</v>
      </c>
    </row>
    <row r="30" spans="1:15" x14ac:dyDescent="0.3">
      <c r="N30">
        <v>27</v>
      </c>
      <c r="O30">
        <v>7.4400000274181366E-2</v>
      </c>
    </row>
    <row r="31" spans="1:15" x14ac:dyDescent="0.3">
      <c r="N31">
        <v>30</v>
      </c>
      <c r="O31">
        <v>7.4566667278607682E-2</v>
      </c>
    </row>
    <row r="34" spans="1:15" x14ac:dyDescent="0.3">
      <c r="N34">
        <v>0</v>
      </c>
      <c r="O34">
        <v>6.6933331390221909E-2</v>
      </c>
    </row>
    <row r="35" spans="1:15" x14ac:dyDescent="0.3">
      <c r="A35" t="s">
        <v>124</v>
      </c>
      <c r="N35">
        <v>3</v>
      </c>
      <c r="O35">
        <v>6.5999999642372131E-2</v>
      </c>
    </row>
    <row r="36" spans="1:15" x14ac:dyDescent="0.3">
      <c r="A36" s="4" t="s">
        <v>95</v>
      </c>
      <c r="B36">
        <v>6.759999692440033E-2</v>
      </c>
      <c r="C36">
        <v>6.6399998962879181E-2</v>
      </c>
      <c r="D36">
        <v>6.5999999642372131E-2</v>
      </c>
      <c r="E36">
        <v>6.5800003707408905E-2</v>
      </c>
      <c r="F36">
        <v>6.5999999642372131E-2</v>
      </c>
      <c r="G36">
        <v>6.6600002348423004E-2</v>
      </c>
      <c r="H36">
        <v>6.7000001668930054E-2</v>
      </c>
      <c r="I36">
        <v>6.7400000989437103E-2</v>
      </c>
      <c r="J36">
        <v>6.7900002002716064E-2</v>
      </c>
      <c r="K36">
        <v>6.8400003015995026E-2</v>
      </c>
      <c r="L36">
        <v>6.8599998950958252E-2</v>
      </c>
      <c r="N36">
        <v>6</v>
      </c>
      <c r="O36">
        <v>6.5466667215029403E-2</v>
      </c>
    </row>
    <row r="37" spans="1:15" x14ac:dyDescent="0.3">
      <c r="A37" s="4" t="s">
        <v>96</v>
      </c>
      <c r="B37">
        <v>6.589999794960022E-2</v>
      </c>
      <c r="C37">
        <v>6.549999862909317E-2</v>
      </c>
      <c r="D37">
        <v>6.4699999988079071E-2</v>
      </c>
      <c r="E37">
        <v>6.4300000667572021E-2</v>
      </c>
      <c r="F37">
        <v>6.4300000667572021E-2</v>
      </c>
      <c r="G37">
        <v>6.419999897480011E-2</v>
      </c>
      <c r="H37">
        <v>6.4400002360343933E-2</v>
      </c>
      <c r="I37">
        <v>6.4800001680850983E-2</v>
      </c>
      <c r="J37">
        <v>6.5300002694129944E-2</v>
      </c>
      <c r="K37">
        <v>6.5099999308586121E-2</v>
      </c>
      <c r="L37">
        <v>6.5300002694129944E-2</v>
      </c>
      <c r="N37">
        <v>9</v>
      </c>
      <c r="O37">
        <v>6.5366668005784348E-2</v>
      </c>
    </row>
    <row r="38" spans="1:15" x14ac:dyDescent="0.3">
      <c r="A38" s="4" t="s">
        <v>97</v>
      </c>
      <c r="B38">
        <v>6.7299999296665192E-2</v>
      </c>
      <c r="C38">
        <v>6.6100001335144043E-2</v>
      </c>
      <c r="D38">
        <v>6.5700002014636993E-2</v>
      </c>
      <c r="E38">
        <v>6.5999999642372131E-2</v>
      </c>
      <c r="F38">
        <v>6.6200003027915955E-2</v>
      </c>
      <c r="G38">
        <v>6.6600002348423004E-2</v>
      </c>
      <c r="H38">
        <v>6.679999828338623E-2</v>
      </c>
      <c r="I38">
        <v>6.7400000989437103E-2</v>
      </c>
      <c r="J38">
        <v>6.7699998617172241E-2</v>
      </c>
      <c r="K38">
        <v>6.8099997937679291E-2</v>
      </c>
      <c r="L38">
        <v>6.849999725818634E-2</v>
      </c>
      <c r="N38">
        <v>12</v>
      </c>
      <c r="O38">
        <v>6.550000111262004E-2</v>
      </c>
    </row>
    <row r="39" spans="1:15" x14ac:dyDescent="0.3">
      <c r="B39">
        <f>AVERAGE(B36:B38)</f>
        <v>6.6933331390221909E-2</v>
      </c>
      <c r="C39">
        <f t="shared" ref="C39:L39" si="2">AVERAGE(C36:C38)</f>
        <v>6.5999999642372131E-2</v>
      </c>
      <c r="D39">
        <f t="shared" si="2"/>
        <v>6.5466667215029403E-2</v>
      </c>
      <c r="E39">
        <f t="shared" si="2"/>
        <v>6.5366668005784348E-2</v>
      </c>
      <c r="F39">
        <f t="shared" si="2"/>
        <v>6.550000111262004E-2</v>
      </c>
      <c r="G39">
        <f t="shared" si="2"/>
        <v>6.5800001223882035E-2</v>
      </c>
      <c r="H39">
        <f t="shared" si="2"/>
        <v>6.6066667437553406E-2</v>
      </c>
      <c r="I39">
        <f t="shared" si="2"/>
        <v>6.653333455324173E-2</v>
      </c>
      <c r="J39">
        <f t="shared" si="2"/>
        <v>6.6966667771339417E-2</v>
      </c>
      <c r="K39">
        <f t="shared" si="2"/>
        <v>6.720000008742015E-2</v>
      </c>
      <c r="L39">
        <f t="shared" si="2"/>
        <v>6.7466666301091507E-2</v>
      </c>
      <c r="N39">
        <v>15</v>
      </c>
      <c r="O39">
        <v>6.5800001223882035E-2</v>
      </c>
    </row>
    <row r="40" spans="1:15" x14ac:dyDescent="0.3">
      <c r="N40">
        <v>18</v>
      </c>
      <c r="O40">
        <v>6.6066667437553406E-2</v>
      </c>
    </row>
    <row r="41" spans="1:15" x14ac:dyDescent="0.3">
      <c r="N41">
        <v>21</v>
      </c>
      <c r="O41">
        <v>6.653333455324173E-2</v>
      </c>
    </row>
    <row r="42" spans="1:15" x14ac:dyDescent="0.3">
      <c r="N42">
        <v>24</v>
      </c>
      <c r="O42">
        <v>6.6966667771339417E-2</v>
      </c>
    </row>
    <row r="43" spans="1:15" x14ac:dyDescent="0.3">
      <c r="N43">
        <v>27</v>
      </c>
      <c r="O43">
        <v>6.720000008742015E-2</v>
      </c>
    </row>
    <row r="44" spans="1:15" x14ac:dyDescent="0.3">
      <c r="N44">
        <v>30</v>
      </c>
      <c r="O44">
        <v>6.7466666301091507E-2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1" sqref="H11"/>
    </sheetView>
  </sheetViews>
  <sheetFormatPr defaultColWidth="11.5546875" defaultRowHeight="14.4" x14ac:dyDescent="0.3"/>
  <cols>
    <col min="5" max="5" width="13.5546875" bestFit="1" customWidth="1"/>
    <col min="6" max="6" width="13.5546875" customWidth="1"/>
    <col min="8" max="8" width="18.88671875" bestFit="1" customWidth="1"/>
  </cols>
  <sheetData>
    <row r="1" spans="1:8" x14ac:dyDescent="0.3">
      <c r="A1" t="s">
        <v>114</v>
      </c>
    </row>
    <row r="2" spans="1:8" ht="43.2" x14ac:dyDescent="0.3">
      <c r="A2" s="9" t="s">
        <v>126</v>
      </c>
      <c r="B2" s="10" t="s">
        <v>132</v>
      </c>
      <c r="C2" s="9" t="s">
        <v>131</v>
      </c>
      <c r="D2" s="10" t="s">
        <v>127</v>
      </c>
      <c r="E2" s="9" t="s">
        <v>128</v>
      </c>
      <c r="F2" s="9" t="s">
        <v>129</v>
      </c>
      <c r="G2" s="9" t="s">
        <v>133</v>
      </c>
      <c r="H2" s="9" t="s">
        <v>130</v>
      </c>
    </row>
    <row r="3" spans="1:8" x14ac:dyDescent="0.3">
      <c r="A3">
        <v>91133</v>
      </c>
      <c r="B3">
        <v>1.9E-3</v>
      </c>
      <c r="C3">
        <v>5.0000000000000002E-5</v>
      </c>
      <c r="D3">
        <f>B3-C3</f>
        <v>1.8500000000000001E-3</v>
      </c>
      <c r="E3">
        <v>6.7199999999999996E-2</v>
      </c>
      <c r="F3">
        <f>D3/E3</f>
        <v>2.7529761904761908E-2</v>
      </c>
      <c r="G3" s="7">
        <v>62.266666666666694</v>
      </c>
      <c r="H3">
        <f>(F3*60*50000*100)/(1000*50*0.6*G3)</f>
        <v>4.4212679718568353</v>
      </c>
    </row>
    <row r="4" spans="1:8" x14ac:dyDescent="0.3">
      <c r="A4">
        <v>91134</v>
      </c>
      <c r="B4">
        <v>2.0999999999999999E-3</v>
      </c>
      <c r="C4">
        <v>5.0000000000000002E-5</v>
      </c>
      <c r="D4">
        <f t="shared" ref="D4:D5" si="0">B4-C4</f>
        <v>2.0499999999999997E-3</v>
      </c>
      <c r="E4">
        <v>6.7199999999999996E-2</v>
      </c>
      <c r="F4">
        <f>D4/E4</f>
        <v>3.050595238095238E-2</v>
      </c>
      <c r="G4" s="7">
        <v>64.8</v>
      </c>
      <c r="H4">
        <f t="shared" ref="H4:H5" si="1">(F4*60*50000*100)/(1000*50*0.6*G4)</f>
        <v>4.7077087007642566</v>
      </c>
    </row>
    <row r="5" spans="1:8" x14ac:dyDescent="0.3">
      <c r="A5">
        <v>91135</v>
      </c>
      <c r="B5">
        <v>3.8999999999999998E-3</v>
      </c>
      <c r="C5">
        <v>5.0000000000000002E-5</v>
      </c>
      <c r="D5">
        <f t="shared" si="0"/>
        <v>3.8499999999999997E-3</v>
      </c>
      <c r="E5">
        <v>6.7199999999999996E-2</v>
      </c>
      <c r="F5">
        <f>D5/E5</f>
        <v>5.7291666666666664E-2</v>
      </c>
      <c r="G5" s="7">
        <v>66.355762824783483</v>
      </c>
      <c r="H5">
        <f t="shared" si="1"/>
        <v>8.6340152275769739</v>
      </c>
    </row>
    <row r="9" spans="1:8" x14ac:dyDescent="0.3">
      <c r="A9" t="s">
        <v>116</v>
      </c>
    </row>
    <row r="10" spans="1:8" ht="43.2" x14ac:dyDescent="0.3">
      <c r="A10" s="9" t="s">
        <v>126</v>
      </c>
      <c r="B10" s="10" t="s">
        <v>132</v>
      </c>
      <c r="C10" s="9" t="s">
        <v>131</v>
      </c>
      <c r="D10" s="9" t="s">
        <v>127</v>
      </c>
      <c r="E10" s="9" t="s">
        <v>128</v>
      </c>
      <c r="F10" s="9" t="s">
        <v>129</v>
      </c>
      <c r="G10" s="9" t="s">
        <v>133</v>
      </c>
      <c r="H10" s="9" t="s">
        <v>130</v>
      </c>
    </row>
    <row r="11" spans="1:8" x14ac:dyDescent="0.3">
      <c r="A11">
        <v>91133</v>
      </c>
      <c r="B11">
        <v>4.7000000000000002E-3</v>
      </c>
      <c r="C11">
        <v>5.0000000000000002E-5</v>
      </c>
      <c r="D11">
        <f>B11-C11</f>
        <v>4.6500000000000005E-3</v>
      </c>
      <c r="E11">
        <v>6.7199999999999996E-2</v>
      </c>
      <c r="F11">
        <f>D11/E11</f>
        <v>6.9196428571428589E-2</v>
      </c>
      <c r="G11" s="7">
        <v>62.266666666666694</v>
      </c>
      <c r="H11">
        <f>(F11*60*50000*100)/(1000*50*0.6*G11)</f>
        <v>11.112916794126642</v>
      </c>
    </row>
    <row r="12" spans="1:8" x14ac:dyDescent="0.3">
      <c r="A12">
        <v>91134</v>
      </c>
      <c r="B12">
        <v>3.7000000000000002E-3</v>
      </c>
      <c r="C12">
        <v>5.0000000000000002E-5</v>
      </c>
      <c r="D12">
        <f t="shared" ref="D12:D13" si="2">B12-C12</f>
        <v>3.65E-3</v>
      </c>
      <c r="E12">
        <v>6.7199999999999996E-2</v>
      </c>
      <c r="F12">
        <f t="shared" ref="F12:F13" si="3">D12/E12</f>
        <v>5.4315476190476192E-2</v>
      </c>
      <c r="G12" s="7">
        <v>64.8</v>
      </c>
      <c r="H12">
        <f t="shared" ref="H12:H13" si="4">(F12*60*50000*100)/(1000*50*0.6*G12)</f>
        <v>8.3820179306290417</v>
      </c>
    </row>
    <row r="13" spans="1:8" x14ac:dyDescent="0.3">
      <c r="A13">
        <v>91135</v>
      </c>
      <c r="B13">
        <v>6.0000000000000001E-3</v>
      </c>
      <c r="C13">
        <v>5.0000000000000002E-5</v>
      </c>
      <c r="D13">
        <f t="shared" si="2"/>
        <v>5.9500000000000004E-3</v>
      </c>
      <c r="E13">
        <v>6.7199999999999996E-2</v>
      </c>
      <c r="F13">
        <f t="shared" si="3"/>
        <v>8.8541666666666685E-2</v>
      </c>
      <c r="G13" s="7">
        <v>66.355762824783483</v>
      </c>
      <c r="H13">
        <f t="shared" si="4"/>
        <v>13.343478078982599</v>
      </c>
    </row>
    <row r="19" spans="8:8" x14ac:dyDescent="0.3">
      <c r="H19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opLeftCell="A79" workbookViewId="0">
      <selection activeCell="P22" sqref="P22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5" spans="1:12" x14ac:dyDescent="0.3">
      <c r="A35" s="5" t="s">
        <v>108</v>
      </c>
      <c r="B35" s="5" t="s">
        <v>109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7" spans="1:12" x14ac:dyDescent="0.3">
      <c r="A37" s="4" t="s">
        <v>41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</row>
    <row r="38" spans="1:12" x14ac:dyDescent="0.3">
      <c r="A38" s="4" t="s">
        <v>42</v>
      </c>
      <c r="B38">
        <v>0</v>
      </c>
      <c r="C38">
        <v>180</v>
      </c>
      <c r="D38">
        <v>360</v>
      </c>
      <c r="E38">
        <v>540</v>
      </c>
      <c r="F38">
        <v>720</v>
      </c>
      <c r="G38">
        <v>900</v>
      </c>
      <c r="H38">
        <v>1080</v>
      </c>
    </row>
    <row r="39" spans="1:12" x14ac:dyDescent="0.3">
      <c r="A39" s="4" t="s">
        <v>43</v>
      </c>
      <c r="B39">
        <v>29.7</v>
      </c>
      <c r="C39">
        <v>30.5</v>
      </c>
      <c r="D39">
        <v>30</v>
      </c>
      <c r="E39">
        <v>30.1</v>
      </c>
      <c r="F39">
        <v>30.1</v>
      </c>
      <c r="G39">
        <v>30.3</v>
      </c>
      <c r="H39">
        <v>30.3</v>
      </c>
    </row>
    <row r="40" spans="1:12" x14ac:dyDescent="0.3">
      <c r="A40" s="4" t="s">
        <v>44</v>
      </c>
      <c r="B40">
        <v>4.1000001132488251E-2</v>
      </c>
      <c r="C40">
        <v>4.1099999099969864E-2</v>
      </c>
      <c r="D40">
        <v>4.0699999779462814E-2</v>
      </c>
      <c r="E40">
        <v>4.050000011920929E-2</v>
      </c>
      <c r="F40">
        <v>4.0899999439716339E-2</v>
      </c>
      <c r="G40">
        <v>4.1000001132488251E-2</v>
      </c>
      <c r="H40">
        <v>4.1600000113248825E-2</v>
      </c>
    </row>
    <row r="41" spans="1:12" x14ac:dyDescent="0.3">
      <c r="A41" s="4" t="s">
        <v>45</v>
      </c>
      <c r="B41">
        <v>0.37090000510215759</v>
      </c>
      <c r="C41">
        <v>0.37029999494552612</v>
      </c>
      <c r="D41">
        <v>0.36939999461174011</v>
      </c>
      <c r="E41">
        <v>0.36840000748634338</v>
      </c>
      <c r="F41">
        <v>0.36779999732971191</v>
      </c>
      <c r="G41">
        <v>0.36759999394416809</v>
      </c>
      <c r="H41">
        <v>0.36680001020431519</v>
      </c>
    </row>
    <row r="42" spans="1:12" x14ac:dyDescent="0.3">
      <c r="A42" s="4" t="s">
        <v>46</v>
      </c>
      <c r="B42">
        <v>0.72899997234344482</v>
      </c>
      <c r="C42">
        <v>0.72909998893737793</v>
      </c>
      <c r="D42">
        <v>0.72890001535415649</v>
      </c>
      <c r="E42">
        <v>0.72879999876022339</v>
      </c>
      <c r="F42">
        <v>0.72769999504089355</v>
      </c>
      <c r="G42">
        <v>0.72839999198913574</v>
      </c>
      <c r="H42">
        <v>0.72769999504089355</v>
      </c>
    </row>
    <row r="43" spans="1:12" x14ac:dyDescent="0.3">
      <c r="A43" s="4" t="s">
        <v>47</v>
      </c>
      <c r="B43">
        <v>1.0550999641418457</v>
      </c>
      <c r="C43">
        <v>1.055899977684021</v>
      </c>
      <c r="D43">
        <v>1.056399941444397</v>
      </c>
      <c r="E43">
        <v>1.0551999807357788</v>
      </c>
      <c r="F43">
        <v>1.055400013923645</v>
      </c>
      <c r="G43">
        <v>1.0540000200271606</v>
      </c>
      <c r="H43">
        <v>1.0534000396728516</v>
      </c>
    </row>
    <row r="44" spans="1:12" x14ac:dyDescent="0.3">
      <c r="A44" s="4" t="s">
        <v>48</v>
      </c>
      <c r="B44">
        <v>1.3910000324249268</v>
      </c>
      <c r="C44">
        <v>1.4153000116348267</v>
      </c>
      <c r="D44">
        <v>1.4157999753952026</v>
      </c>
      <c r="E44">
        <v>1.4163999557495117</v>
      </c>
      <c r="F44">
        <v>1.4164999723434448</v>
      </c>
      <c r="G44">
        <v>1.4155999422073364</v>
      </c>
      <c r="H44">
        <v>1.4134000539779663</v>
      </c>
    </row>
    <row r="45" spans="1:12" x14ac:dyDescent="0.3">
      <c r="A45" s="4" t="s">
        <v>49</v>
      </c>
      <c r="B45">
        <v>1.6964000463485718</v>
      </c>
      <c r="C45">
        <v>1.6988999843597412</v>
      </c>
      <c r="D45">
        <v>1.6993999481201172</v>
      </c>
      <c r="E45">
        <v>1.698699951171875</v>
      </c>
      <c r="F45">
        <v>1.6998000144958496</v>
      </c>
      <c r="G45">
        <v>1.6994999647140503</v>
      </c>
    </row>
    <row r="46" spans="1:12" x14ac:dyDescent="0.3">
      <c r="A46" s="4" t="s">
        <v>50</v>
      </c>
      <c r="B46">
        <v>3.9900001138448715E-2</v>
      </c>
      <c r="C46">
        <v>4.439999908208847E-2</v>
      </c>
      <c r="D46">
        <v>4.3900001794099808E-2</v>
      </c>
      <c r="E46">
        <v>4.4100001454353333E-2</v>
      </c>
      <c r="F46">
        <v>4.3900001794099808E-2</v>
      </c>
      <c r="G46">
        <v>4.439999908208847E-2</v>
      </c>
    </row>
    <row r="47" spans="1:12" x14ac:dyDescent="0.3">
      <c r="A47" s="4" t="s">
        <v>51</v>
      </c>
      <c r="B47">
        <v>0.37250000238418579</v>
      </c>
      <c r="C47">
        <v>0.37239998579025269</v>
      </c>
      <c r="D47">
        <v>0.37160000205039978</v>
      </c>
      <c r="E47">
        <v>0.37130001187324524</v>
      </c>
      <c r="F47">
        <v>0.37040001153945923</v>
      </c>
      <c r="G47">
        <v>0.37000000476837158</v>
      </c>
    </row>
    <row r="48" spans="1:12" x14ac:dyDescent="0.3">
      <c r="A48" s="4" t="s">
        <v>52</v>
      </c>
      <c r="B48">
        <v>0.71929997205734253</v>
      </c>
      <c r="C48">
        <v>0.72000002861022949</v>
      </c>
      <c r="D48">
        <v>0.71880000829696655</v>
      </c>
      <c r="E48">
        <v>0.71880000829696655</v>
      </c>
      <c r="F48">
        <v>0.71759998798370361</v>
      </c>
      <c r="G48">
        <v>0.71729999780654907</v>
      </c>
    </row>
    <row r="49" spans="1:7" x14ac:dyDescent="0.3">
      <c r="A49" s="4" t="s">
        <v>53</v>
      </c>
      <c r="B49">
        <v>1.0728000402450562</v>
      </c>
      <c r="C49">
        <v>1.073699951171875</v>
      </c>
      <c r="D49">
        <v>1.0743999481201172</v>
      </c>
      <c r="E49">
        <v>1.0741000175476074</v>
      </c>
      <c r="F49">
        <v>1.0741000175476074</v>
      </c>
      <c r="G49">
        <v>1.073699951171875</v>
      </c>
    </row>
    <row r="50" spans="1:7" x14ac:dyDescent="0.3">
      <c r="A50" s="4" t="s">
        <v>54</v>
      </c>
      <c r="B50">
        <v>1.412600040435791</v>
      </c>
      <c r="C50">
        <v>1.413599967956543</v>
      </c>
      <c r="D50">
        <v>1.4141000509262085</v>
      </c>
      <c r="E50">
        <v>1.4134999513626099</v>
      </c>
      <c r="F50">
        <v>1.4129999876022339</v>
      </c>
      <c r="G50">
        <v>1.4107999801635742</v>
      </c>
    </row>
    <row r="51" spans="1:7" x14ac:dyDescent="0.3">
      <c r="A51" s="4" t="s">
        <v>55</v>
      </c>
      <c r="B51">
        <v>1.7144999504089355</v>
      </c>
      <c r="C51">
        <v>1.7214000225067139</v>
      </c>
      <c r="D51">
        <v>1.721500039100647</v>
      </c>
      <c r="E51">
        <v>1.7207000255584717</v>
      </c>
      <c r="F51">
        <v>1.7223000526428223</v>
      </c>
      <c r="G51">
        <v>1.7218999862670898</v>
      </c>
    </row>
    <row r="52" spans="1:7" x14ac:dyDescent="0.3">
      <c r="A52" s="4" t="s">
        <v>56</v>
      </c>
      <c r="B52">
        <v>1.614799976348877</v>
      </c>
      <c r="C52">
        <v>1.6339999437332153</v>
      </c>
      <c r="D52">
        <v>1.6584000587463379</v>
      </c>
      <c r="E52">
        <v>1.6818000078201294</v>
      </c>
      <c r="F52">
        <v>1.7035000324249268</v>
      </c>
      <c r="G52">
        <v>1.7272000312805176</v>
      </c>
    </row>
    <row r="53" spans="1:7" x14ac:dyDescent="0.3">
      <c r="A53" s="4" t="s">
        <v>57</v>
      </c>
      <c r="B53">
        <v>1.4499000310897827</v>
      </c>
      <c r="C53">
        <v>1.462399959564209</v>
      </c>
      <c r="D53">
        <v>1.479699969291687</v>
      </c>
      <c r="E53">
        <v>1.4945000410079956</v>
      </c>
      <c r="F53">
        <v>1.5119999647140503</v>
      </c>
      <c r="G53">
        <v>1.5377000570297241</v>
      </c>
    </row>
    <row r="54" spans="1:7" x14ac:dyDescent="0.3">
      <c r="A54" s="4" t="s">
        <v>58</v>
      </c>
      <c r="B54">
        <v>1.930899977684021</v>
      </c>
      <c r="C54">
        <v>1.9487999677658081</v>
      </c>
      <c r="D54">
        <v>1.9759999513626099</v>
      </c>
      <c r="E54">
        <v>1.9974000453948975</v>
      </c>
      <c r="F54">
        <v>2.0139999389648437</v>
      </c>
      <c r="G54">
        <v>2.0362999439239502</v>
      </c>
    </row>
    <row r="55" spans="1:7" x14ac:dyDescent="0.3">
      <c r="A55" s="4" t="s">
        <v>59</v>
      </c>
      <c r="B55">
        <v>1.6244000196456909</v>
      </c>
      <c r="C55">
        <v>1.5884000062942505</v>
      </c>
      <c r="D55">
        <v>1.5994999408721924</v>
      </c>
      <c r="E55">
        <v>1.6114000082015991</v>
      </c>
      <c r="F55">
        <v>1.6302000284194946</v>
      </c>
      <c r="G55">
        <v>1.6507999897003174</v>
      </c>
    </row>
    <row r="56" spans="1:7" x14ac:dyDescent="0.3">
      <c r="A56" s="4" t="s">
        <v>60</v>
      </c>
      <c r="B56">
        <v>1.8319000005722046</v>
      </c>
      <c r="C56">
        <v>1.864300012588501</v>
      </c>
      <c r="D56">
        <v>1.8767999410629272</v>
      </c>
      <c r="E56">
        <v>1.8911999464035034</v>
      </c>
      <c r="F56">
        <v>1.9056999683380127</v>
      </c>
      <c r="G56">
        <v>1.9335000514984131</v>
      </c>
    </row>
    <row r="57" spans="1:7" x14ac:dyDescent="0.3">
      <c r="A57" s="4" t="s">
        <v>61</v>
      </c>
      <c r="B57">
        <v>1.3363000154495239</v>
      </c>
      <c r="C57">
        <v>1.3415999412536621</v>
      </c>
      <c r="D57">
        <v>1.3530000448226929</v>
      </c>
      <c r="E57">
        <v>1.3694000244140625</v>
      </c>
      <c r="F57">
        <v>1.3916000127792358</v>
      </c>
      <c r="G57">
        <v>1.4127000570297241</v>
      </c>
    </row>
    <row r="58" spans="1:7" x14ac:dyDescent="0.3">
      <c r="A58" s="4" t="s">
        <v>62</v>
      </c>
      <c r="B58">
        <v>1.2927000522613525</v>
      </c>
      <c r="C58">
        <v>1.3029999732971191</v>
      </c>
      <c r="D58">
        <v>1.3314000368118286</v>
      </c>
      <c r="E58">
        <v>1.3589999675750732</v>
      </c>
      <c r="F58">
        <v>1.4023000001907349</v>
      </c>
      <c r="G58">
        <v>1.4330999851226807</v>
      </c>
    </row>
    <row r="59" spans="1:7" x14ac:dyDescent="0.3">
      <c r="A59" s="4" t="s">
        <v>63</v>
      </c>
      <c r="B59">
        <v>1.5188000202178955</v>
      </c>
      <c r="C59">
        <v>1.5211000442504883</v>
      </c>
      <c r="D59">
        <v>1.5552999973297119</v>
      </c>
      <c r="E59">
        <v>1.5834000110626221</v>
      </c>
      <c r="F59">
        <v>1.6155999898910522</v>
      </c>
      <c r="G59">
        <v>1.6470999717712402</v>
      </c>
    </row>
    <row r="60" spans="1:7" x14ac:dyDescent="0.3">
      <c r="A60" s="4" t="s">
        <v>64</v>
      </c>
      <c r="B60">
        <v>1.2273999452590942</v>
      </c>
      <c r="C60">
        <v>1.2802000045776367</v>
      </c>
      <c r="D60">
        <v>1.2892999649047852</v>
      </c>
      <c r="E60">
        <v>1.2843999862670898</v>
      </c>
      <c r="F60">
        <v>1.2754000425338745</v>
      </c>
      <c r="G60">
        <v>1.2790000438690186</v>
      </c>
    </row>
    <row r="61" spans="1:7" x14ac:dyDescent="0.3">
      <c r="A61" s="4" t="s">
        <v>65</v>
      </c>
      <c r="B61">
        <v>1.5722999572753906</v>
      </c>
      <c r="C61">
        <v>1.5849000215530396</v>
      </c>
      <c r="D61">
        <v>1.598099946975708</v>
      </c>
      <c r="E61">
        <v>1.5891000032424927</v>
      </c>
      <c r="F61">
        <v>1.5841000080108643</v>
      </c>
      <c r="G61">
        <v>1.5835000276565552</v>
      </c>
    </row>
    <row r="62" spans="1:7" x14ac:dyDescent="0.3">
      <c r="A62" s="4" t="s">
        <v>66</v>
      </c>
      <c r="B62">
        <v>1.8186999559402466</v>
      </c>
      <c r="C62">
        <v>1.8531999588012695</v>
      </c>
      <c r="D62">
        <v>1.8875000476837158</v>
      </c>
      <c r="E62">
        <v>1.9292000532150269</v>
      </c>
      <c r="F62">
        <v>1.9744000434875488</v>
      </c>
      <c r="G62">
        <v>2.0218000411987305</v>
      </c>
    </row>
    <row r="63" spans="1:7" x14ac:dyDescent="0.3">
      <c r="A63" s="4" t="s">
        <v>67</v>
      </c>
      <c r="B63">
        <v>1.6675000190734863</v>
      </c>
      <c r="C63">
        <v>1.6937999725341797</v>
      </c>
      <c r="D63">
        <v>1.7300000190734863</v>
      </c>
      <c r="E63">
        <v>1.7733999490737915</v>
      </c>
      <c r="F63">
        <v>1.8157999515533447</v>
      </c>
      <c r="G63">
        <v>1.8603999614715576</v>
      </c>
    </row>
    <row r="64" spans="1:7" x14ac:dyDescent="0.3">
      <c r="A64" s="4" t="s">
        <v>68</v>
      </c>
      <c r="B64">
        <v>2.4460999965667725</v>
      </c>
      <c r="C64">
        <v>2.4802000522613525</v>
      </c>
      <c r="D64">
        <v>2.5399999618530273</v>
      </c>
      <c r="E64">
        <v>2.5869998931884766</v>
      </c>
      <c r="F64">
        <v>2.6136000156402588</v>
      </c>
      <c r="G64">
        <v>2.6552000045776367</v>
      </c>
    </row>
    <row r="65" spans="1:7" x14ac:dyDescent="0.3">
      <c r="A65" s="4" t="s">
        <v>69</v>
      </c>
      <c r="B65">
        <v>2.4658000469207764</v>
      </c>
      <c r="C65">
        <v>2.4876000881195068</v>
      </c>
      <c r="D65">
        <v>2.5195000171661377</v>
      </c>
      <c r="E65">
        <v>2.5504000186920166</v>
      </c>
      <c r="F65">
        <v>2.5699999332427979</v>
      </c>
      <c r="G65">
        <v>2.6133999824523926</v>
      </c>
    </row>
    <row r="66" spans="1:7" x14ac:dyDescent="0.3">
      <c r="A66" s="4" t="s">
        <v>70</v>
      </c>
      <c r="B66">
        <v>2.7390000820159912</v>
      </c>
      <c r="C66">
        <v>2.7739999294281006</v>
      </c>
      <c r="D66">
        <v>2.8118000030517578</v>
      </c>
      <c r="E66">
        <v>2.8385999202728271</v>
      </c>
      <c r="F66">
        <v>2.836899995803833</v>
      </c>
      <c r="G66">
        <v>2.877500057220459</v>
      </c>
    </row>
    <row r="67" spans="1:7" x14ac:dyDescent="0.3">
      <c r="A67" s="4" t="s">
        <v>71</v>
      </c>
      <c r="B67">
        <v>2.875</v>
      </c>
      <c r="C67">
        <v>2.9005999565124512</v>
      </c>
      <c r="D67">
        <v>2.9298999309539795</v>
      </c>
      <c r="E67">
        <v>2.9665000438690186</v>
      </c>
      <c r="F67">
        <v>2.984299898147583</v>
      </c>
      <c r="G67">
        <v>3.0169999599456787</v>
      </c>
    </row>
    <row r="68" spans="1:7" x14ac:dyDescent="0.3">
      <c r="A68" s="4" t="s">
        <v>72</v>
      </c>
      <c r="B68">
        <v>2.5980000495910645</v>
      </c>
      <c r="C68">
        <v>2.622999906539917</v>
      </c>
      <c r="D68">
        <v>2.6521999835968018</v>
      </c>
      <c r="E68">
        <v>2.6865999698638916</v>
      </c>
      <c r="F68">
        <v>2.711899995803833</v>
      </c>
      <c r="G68">
        <v>2.7379000186920166</v>
      </c>
    </row>
    <row r="69" spans="1:7" x14ac:dyDescent="0.3">
      <c r="A69" s="4" t="s">
        <v>73</v>
      </c>
      <c r="B69">
        <v>2.8531999588012695</v>
      </c>
      <c r="C69">
        <v>2.9084999561309814</v>
      </c>
      <c r="D69">
        <v>2.9419999122619629</v>
      </c>
      <c r="E69">
        <v>3.0055000782012939</v>
      </c>
      <c r="F69">
        <v>3.0292999744415283</v>
      </c>
      <c r="G69">
        <v>3.0618999004364014</v>
      </c>
    </row>
    <row r="70" spans="1:7" x14ac:dyDescent="0.3">
      <c r="A70" s="4" t="s">
        <v>74</v>
      </c>
      <c r="B70">
        <v>2.4902000427246094</v>
      </c>
      <c r="C70">
        <v>2.5441999435424805</v>
      </c>
      <c r="D70">
        <v>2.6159999370574951</v>
      </c>
      <c r="E70">
        <v>2.6642999649047852</v>
      </c>
      <c r="F70">
        <v>2.7053000926971436</v>
      </c>
      <c r="G70">
        <v>2.7725000381469727</v>
      </c>
    </row>
    <row r="71" spans="1:7" x14ac:dyDescent="0.3">
      <c r="A71" s="4" t="s">
        <v>75</v>
      </c>
      <c r="B71">
        <v>2.7521998882293701</v>
      </c>
      <c r="C71">
        <v>2.80430006980896</v>
      </c>
      <c r="D71">
        <v>2.8529999256134033</v>
      </c>
      <c r="E71">
        <v>2.9070000648498535</v>
      </c>
      <c r="F71">
        <v>2.9275000095367432</v>
      </c>
      <c r="G71">
        <v>3.0097000598907471</v>
      </c>
    </row>
    <row r="72" spans="1:7" x14ac:dyDescent="0.3">
      <c r="A72" s="4" t="s">
        <v>76</v>
      </c>
      <c r="B72">
        <v>3.0511000156402588</v>
      </c>
      <c r="C72">
        <v>3.1579999923706055</v>
      </c>
      <c r="D72">
        <v>3.2135000228881836</v>
      </c>
      <c r="E72">
        <v>3.2829000949859619</v>
      </c>
      <c r="F72">
        <v>3.315500020980835</v>
      </c>
      <c r="G72">
        <v>3.4646000862121582</v>
      </c>
    </row>
    <row r="73" spans="1:7" x14ac:dyDescent="0.3">
      <c r="A73" s="4" t="s">
        <v>77</v>
      </c>
      <c r="B73">
        <v>2.7815999984741211</v>
      </c>
      <c r="C73">
        <v>2.8380000591278076</v>
      </c>
      <c r="D73">
        <v>2.8910000324249268</v>
      </c>
      <c r="E73">
        <v>2.9402999877929687</v>
      </c>
      <c r="F73">
        <v>2.9644999504089355</v>
      </c>
      <c r="G73">
        <v>3.0376999378204346</v>
      </c>
    </row>
    <row r="74" spans="1:7" x14ac:dyDescent="0.3">
      <c r="A74" s="4" t="s">
        <v>78</v>
      </c>
      <c r="B74">
        <v>2.1215999126434326</v>
      </c>
      <c r="C74">
        <v>2.1814000606536865</v>
      </c>
      <c r="D74">
        <v>2.2265000343322754</v>
      </c>
      <c r="E74">
        <v>2.2751998901367187</v>
      </c>
      <c r="F74">
        <v>2.3369998931884766</v>
      </c>
      <c r="G74">
        <v>2.3993000984191895</v>
      </c>
    </row>
    <row r="75" spans="1:7" x14ac:dyDescent="0.3">
      <c r="A75" s="4" t="s">
        <v>79</v>
      </c>
      <c r="B75">
        <v>2.4224998950958252</v>
      </c>
      <c r="C75">
        <v>2.4704999923706055</v>
      </c>
      <c r="D75">
        <v>2.5255999565124512</v>
      </c>
      <c r="E75">
        <v>2.591900110244751</v>
      </c>
      <c r="F75">
        <v>2.6551001071929932</v>
      </c>
      <c r="G75">
        <v>2.7130000591278076</v>
      </c>
    </row>
    <row r="76" spans="1:7" x14ac:dyDescent="0.3">
      <c r="A76" s="4" t="s">
        <v>80</v>
      </c>
      <c r="B76">
        <v>1.6634000539779663</v>
      </c>
      <c r="C76">
        <v>1.6822999715805054</v>
      </c>
      <c r="D76">
        <v>1.7001999616622925</v>
      </c>
      <c r="E76">
        <v>1.7209000587463379</v>
      </c>
      <c r="F76">
        <v>1.7323999404907227</v>
      </c>
      <c r="G76">
        <v>1.7418999671936035</v>
      </c>
    </row>
    <row r="77" spans="1:7" x14ac:dyDescent="0.3">
      <c r="A77" s="4" t="s">
        <v>81</v>
      </c>
      <c r="B77">
        <v>1.5772000551223755</v>
      </c>
      <c r="C77">
        <v>1.5872000455856323</v>
      </c>
      <c r="D77">
        <v>1.6047999858856201</v>
      </c>
      <c r="E77">
        <v>1.6153000593185425</v>
      </c>
      <c r="F77">
        <v>1.6346999406814575</v>
      </c>
      <c r="G77">
        <v>1.6619999408721924</v>
      </c>
    </row>
    <row r="78" spans="1:7" x14ac:dyDescent="0.3">
      <c r="A78" s="4" t="s">
        <v>82</v>
      </c>
      <c r="B78">
        <v>2.1686000823974609</v>
      </c>
      <c r="C78">
        <v>2.1886000633239746</v>
      </c>
      <c r="D78">
        <v>2.2135000228881836</v>
      </c>
      <c r="E78">
        <v>2.2265000343322754</v>
      </c>
      <c r="F78">
        <v>2.2451000213623047</v>
      </c>
      <c r="G78">
        <v>2.2599999904632568</v>
      </c>
    </row>
    <row r="79" spans="1:7" x14ac:dyDescent="0.3">
      <c r="A79" s="4" t="s">
        <v>83</v>
      </c>
      <c r="B79">
        <v>1.5197999477386475</v>
      </c>
      <c r="C79">
        <v>1.5326000452041626</v>
      </c>
      <c r="D79">
        <v>1.5482000112533569</v>
      </c>
      <c r="E79">
        <v>1.5667999982833862</v>
      </c>
      <c r="F79">
        <v>1.5865000486373901</v>
      </c>
      <c r="G79">
        <v>1.5996999740600586</v>
      </c>
    </row>
    <row r="80" spans="1:7" x14ac:dyDescent="0.3">
      <c r="A80" s="4" t="s">
        <v>84</v>
      </c>
      <c r="B80">
        <v>2.0041999816894531</v>
      </c>
      <c r="C80">
        <v>2.0043001174926758</v>
      </c>
      <c r="D80">
        <v>2.0236999988555908</v>
      </c>
      <c r="E80">
        <v>2.0355000495910645</v>
      </c>
      <c r="F80">
        <v>2.0487000942230225</v>
      </c>
      <c r="G80">
        <v>2.0643000602722168</v>
      </c>
    </row>
    <row r="81" spans="1:7" x14ac:dyDescent="0.3">
      <c r="A81" s="4" t="s">
        <v>85</v>
      </c>
      <c r="B81">
        <v>2.010200023651123</v>
      </c>
      <c r="C81">
        <v>2.0271000862121582</v>
      </c>
      <c r="D81">
        <v>2.0467000007629395</v>
      </c>
      <c r="E81">
        <v>2.0567998886108398</v>
      </c>
      <c r="F81">
        <v>2.07069993019104</v>
      </c>
      <c r="G81">
        <v>2.0824000835418701</v>
      </c>
    </row>
    <row r="82" spans="1:7" x14ac:dyDescent="0.3">
      <c r="A82" s="4" t="s">
        <v>86</v>
      </c>
      <c r="B82">
        <v>2.0713000297546387</v>
      </c>
      <c r="C82">
        <v>2.0917000770568848</v>
      </c>
      <c r="D82">
        <v>2.1175000667572021</v>
      </c>
      <c r="E82">
        <v>2.1342000961303711</v>
      </c>
      <c r="F82">
        <v>2.1393001079559326</v>
      </c>
      <c r="G82">
        <v>2.1640999317169189</v>
      </c>
    </row>
    <row r="83" spans="1:7" x14ac:dyDescent="0.3">
      <c r="A83" s="4" t="s">
        <v>87</v>
      </c>
      <c r="B83">
        <v>1.5809999704360962</v>
      </c>
      <c r="C83">
        <v>1.5851000547409058</v>
      </c>
      <c r="D83">
        <v>1.600600004196167</v>
      </c>
      <c r="E83">
        <v>1.6102999448776245</v>
      </c>
      <c r="F83">
        <v>1.6193000078201294</v>
      </c>
      <c r="G83">
        <v>1.6335999965667725</v>
      </c>
    </row>
    <row r="84" spans="1:7" x14ac:dyDescent="0.3">
      <c r="A84" s="4" t="s">
        <v>88</v>
      </c>
      <c r="B84">
        <v>1.7111999988555908</v>
      </c>
      <c r="C84">
        <v>1.7318999767303467</v>
      </c>
      <c r="D84">
        <v>1.7582000494003296</v>
      </c>
      <c r="E84">
        <v>1.776900053024292</v>
      </c>
      <c r="F84">
        <v>1.7971999645233154</v>
      </c>
      <c r="G84">
        <v>1.8207999467849731</v>
      </c>
    </row>
    <row r="85" spans="1:7" x14ac:dyDescent="0.3">
      <c r="A85" s="4" t="s">
        <v>89</v>
      </c>
      <c r="B85">
        <v>1.5657999515533447</v>
      </c>
      <c r="C85">
        <v>1.589900016784668</v>
      </c>
      <c r="D85">
        <v>1.607200026512146</v>
      </c>
      <c r="E85">
        <v>1.6282999515533447</v>
      </c>
      <c r="F85">
        <v>1.6546000242233276</v>
      </c>
      <c r="G85">
        <v>1.6778000593185425</v>
      </c>
    </row>
    <row r="86" spans="1:7" x14ac:dyDescent="0.3">
      <c r="A86" s="4" t="s">
        <v>90</v>
      </c>
      <c r="B86">
        <v>1.7209999561309814</v>
      </c>
      <c r="C86">
        <v>1.7295000553131104</v>
      </c>
      <c r="D86">
        <v>1.7568999528884888</v>
      </c>
      <c r="E86">
        <v>1.7825000286102295</v>
      </c>
      <c r="F86">
        <v>1.805400013923645</v>
      </c>
      <c r="G86">
        <v>1.8293000459671021</v>
      </c>
    </row>
    <row r="87" spans="1:7" x14ac:dyDescent="0.3">
      <c r="A87" s="4" t="s">
        <v>91</v>
      </c>
      <c r="B87">
        <v>1.8725999593734741</v>
      </c>
      <c r="C87">
        <v>1.8509000539779663</v>
      </c>
      <c r="D87">
        <v>1.8837000131607056</v>
      </c>
      <c r="E87">
        <v>1.9004000425338745</v>
      </c>
      <c r="F87">
        <v>1.9283000230789185</v>
      </c>
      <c r="G87">
        <v>1.930899977684021</v>
      </c>
    </row>
    <row r="88" spans="1:7" x14ac:dyDescent="0.3">
      <c r="A88" s="4" t="s">
        <v>92</v>
      </c>
      <c r="B88">
        <v>6.379999965429306E-2</v>
      </c>
      <c r="C88">
        <v>6.4099997282028198E-2</v>
      </c>
      <c r="D88">
        <v>6.6299997270107269E-2</v>
      </c>
      <c r="E88">
        <v>6.7100003361701965E-2</v>
      </c>
      <c r="F88">
        <v>6.7100003361701965E-2</v>
      </c>
      <c r="G88">
        <v>6.7400000989437103E-2</v>
      </c>
    </row>
    <row r="89" spans="1:7" x14ac:dyDescent="0.3">
      <c r="A89" s="4" t="s">
        <v>93</v>
      </c>
      <c r="B89">
        <v>7.5199998915195465E-2</v>
      </c>
      <c r="C89">
        <v>7.5300000607967377E-2</v>
      </c>
      <c r="D89">
        <v>7.4400000274181366E-2</v>
      </c>
      <c r="E89">
        <v>7.4500001966953278E-2</v>
      </c>
      <c r="F89">
        <v>7.4199996888637543E-2</v>
      </c>
      <c r="G89">
        <v>7.3899999260902405E-2</v>
      </c>
    </row>
    <row r="90" spans="1:7" x14ac:dyDescent="0.3">
      <c r="A90" s="4" t="s">
        <v>94</v>
      </c>
      <c r="B90">
        <v>7.5099997222423553E-2</v>
      </c>
      <c r="C90">
        <v>7.5999997556209564E-2</v>
      </c>
      <c r="D90">
        <v>7.6099999248981476E-2</v>
      </c>
      <c r="E90">
        <v>7.6099999248981476E-2</v>
      </c>
      <c r="F90">
        <v>7.5999997556209564E-2</v>
      </c>
      <c r="G90">
        <v>7.5800001621246338E-2</v>
      </c>
    </row>
    <row r="91" spans="1:7" x14ac:dyDescent="0.3">
      <c r="A91" s="4" t="s">
        <v>95</v>
      </c>
      <c r="B91">
        <v>6.5999999642372131E-2</v>
      </c>
      <c r="C91">
        <v>6.7000001668930054E-2</v>
      </c>
      <c r="D91">
        <v>6.5999999642372131E-2</v>
      </c>
      <c r="E91">
        <v>6.5600000321865082E-2</v>
      </c>
      <c r="F91">
        <v>6.5700002014636993E-2</v>
      </c>
      <c r="G91">
        <v>6.5600000321865082E-2</v>
      </c>
    </row>
    <row r="92" spans="1:7" x14ac:dyDescent="0.3">
      <c r="A92" s="4" t="s">
        <v>96</v>
      </c>
      <c r="B92">
        <v>6.3699997961521149E-2</v>
      </c>
      <c r="C92">
        <v>6.4499996602535248E-2</v>
      </c>
      <c r="D92">
        <v>6.4000003039836884E-2</v>
      </c>
      <c r="E92">
        <v>6.3900001347064972E-2</v>
      </c>
      <c r="F92">
        <v>6.4099997282028198E-2</v>
      </c>
      <c r="G92">
        <v>6.4300000667572021E-2</v>
      </c>
    </row>
    <row r="93" spans="1:7" x14ac:dyDescent="0.3">
      <c r="A93" s="4" t="s">
        <v>97</v>
      </c>
      <c r="B93">
        <v>6.679999828338623E-2</v>
      </c>
      <c r="C93">
        <v>6.5999999642372131E-2</v>
      </c>
      <c r="D93">
        <v>6.4800001680850983E-2</v>
      </c>
      <c r="E93">
        <v>6.419999897480011E-2</v>
      </c>
      <c r="F93">
        <v>6.4599998295307159E-2</v>
      </c>
      <c r="G93">
        <v>6.5099999308586121E-2</v>
      </c>
    </row>
    <row r="94" spans="1:7" x14ac:dyDescent="0.3">
      <c r="A94" s="4" t="s">
        <v>98</v>
      </c>
      <c r="B94">
        <v>1.1692999601364136</v>
      </c>
      <c r="C94">
        <v>1.1723999977111816</v>
      </c>
      <c r="D94">
        <v>1.1743999719619751</v>
      </c>
      <c r="E94">
        <v>1.1693999767303467</v>
      </c>
      <c r="F94">
        <v>1.1691999435424805</v>
      </c>
      <c r="G94">
        <v>1.1691000461578369</v>
      </c>
    </row>
    <row r="95" spans="1:7" x14ac:dyDescent="0.3">
      <c r="A95" s="4" t="s">
        <v>99</v>
      </c>
      <c r="B95">
        <v>1.0997999906539917</v>
      </c>
      <c r="C95">
        <v>1.0772000551223755</v>
      </c>
      <c r="D95">
        <v>1.0707000494003296</v>
      </c>
      <c r="E95">
        <v>1.0736000537872314</v>
      </c>
      <c r="F95">
        <v>1.0713000297546387</v>
      </c>
      <c r="G95">
        <v>1.0710999965667725</v>
      </c>
    </row>
    <row r="96" spans="1:7" x14ac:dyDescent="0.3">
      <c r="A96" s="4" t="s">
        <v>100</v>
      </c>
      <c r="B96">
        <v>1.1081999540328979</v>
      </c>
      <c r="C96">
        <v>1.0989999771118164</v>
      </c>
      <c r="D96">
        <v>1.0945999622344971</v>
      </c>
      <c r="E96">
        <v>1.0940999984741211</v>
      </c>
      <c r="F96">
        <v>1.086400032043457</v>
      </c>
      <c r="G96">
        <v>1.0843000411987305</v>
      </c>
    </row>
    <row r="97" spans="1:7" x14ac:dyDescent="0.3">
      <c r="A97" s="4" t="s">
        <v>101</v>
      </c>
      <c r="B97">
        <v>1.454800009727478</v>
      </c>
      <c r="C97">
        <v>1.4373999834060669</v>
      </c>
      <c r="D97">
        <v>1.4283000230789185</v>
      </c>
      <c r="E97">
        <v>1.4250999689102173</v>
      </c>
      <c r="F97">
        <v>1.4221999645233154</v>
      </c>
      <c r="G97">
        <v>1.4240000247955322</v>
      </c>
    </row>
    <row r="98" spans="1:7" x14ac:dyDescent="0.3">
      <c r="A98" s="4" t="s">
        <v>102</v>
      </c>
      <c r="B98">
        <v>1.4900000095367432</v>
      </c>
      <c r="C98">
        <v>1.4675999879837036</v>
      </c>
      <c r="D98">
        <v>1.465999960899353</v>
      </c>
      <c r="E98">
        <v>1.455299973487854</v>
      </c>
      <c r="F98">
        <v>1.4537999629974365</v>
      </c>
      <c r="G98">
        <v>1.4527000188827515</v>
      </c>
    </row>
    <row r="99" spans="1:7" x14ac:dyDescent="0.3">
      <c r="A99" s="4" t="s">
        <v>103</v>
      </c>
      <c r="B99">
        <v>1.4682999849319458</v>
      </c>
      <c r="C99">
        <v>1.450700044631958</v>
      </c>
      <c r="D99">
        <v>1.4435000419616699</v>
      </c>
      <c r="E99">
        <v>1.4404000043869019</v>
      </c>
      <c r="F99">
        <v>1.4356000423431396</v>
      </c>
      <c r="G99">
        <v>1.4366999864578247</v>
      </c>
    </row>
    <row r="100" spans="1:7" x14ac:dyDescent="0.3">
      <c r="A100" s="4" t="s">
        <v>104</v>
      </c>
      <c r="B100">
        <v>1.1739000082015991</v>
      </c>
      <c r="C100">
        <v>1.1789000034332275</v>
      </c>
      <c r="D100">
        <v>1.1708999872207642</v>
      </c>
      <c r="E100">
        <v>1.1720999479293823</v>
      </c>
      <c r="F100">
        <v>1.1676000356674194</v>
      </c>
      <c r="G100">
        <v>1.1674000024795532</v>
      </c>
    </row>
    <row r="101" spans="1:7" x14ac:dyDescent="0.3">
      <c r="A101" s="4" t="s">
        <v>105</v>
      </c>
      <c r="B101">
        <v>1.1863000392913818</v>
      </c>
      <c r="C101">
        <v>1.1969000101089478</v>
      </c>
      <c r="D101">
        <v>1.1913000345230103</v>
      </c>
      <c r="E101">
        <v>1.1922999620437622</v>
      </c>
      <c r="F101">
        <v>1.1893999576568604</v>
      </c>
      <c r="G101">
        <v>1.1866999864578247</v>
      </c>
    </row>
    <row r="102" spans="1:7" x14ac:dyDescent="0.3">
      <c r="A102" s="4" t="s">
        <v>106</v>
      </c>
      <c r="B102">
        <v>1.2760000228881836</v>
      </c>
      <c r="C102">
        <v>1.2705999612808228</v>
      </c>
      <c r="D102">
        <v>1.2690000534057617</v>
      </c>
      <c r="E102">
        <v>1.2692999839782715</v>
      </c>
      <c r="F102">
        <v>1.2699999809265137</v>
      </c>
      <c r="G102">
        <v>1.2690999507904053</v>
      </c>
    </row>
    <row r="106" spans="1:7" x14ac:dyDescent="0.3">
      <c r="A106" t="s">
        <v>107</v>
      </c>
      <c r="B106" s="1" t="s">
        <v>110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Sample - blank sample</vt:lpstr>
      <vt:lpstr>Slope for NC and standard</vt:lpstr>
      <vt:lpstr>Phenoloxidase activity</vt:lpstr>
      <vt:lpstr>Error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2024-06-19T12:12:23Z</dcterms:created>
  <dcterms:modified xsi:type="dcterms:W3CDTF">2024-06-25T23:25:30Z</dcterms:modified>
</cp:coreProperties>
</file>