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4"/>
  </bookViews>
  <sheets>
    <sheet name="Blank " sheetId="42" r:id="rId1"/>
    <sheet name="1" sheetId="49" r:id="rId2"/>
    <sheet name="Blank (2)" sheetId="25" r:id="rId3"/>
    <sheet name="2" sheetId="47" r:id="rId4"/>
    <sheet name="Phenol oxidase activity" sheetId="3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2" i="49" l="1"/>
  <c r="O91" i="49"/>
  <c r="O90" i="49"/>
  <c r="J87" i="49"/>
  <c r="O93" i="49" s="1"/>
  <c r="I87" i="49"/>
  <c r="H87" i="49"/>
  <c r="G87" i="49"/>
  <c r="F87" i="49"/>
  <c r="O89" i="49" s="1"/>
  <c r="E87" i="49"/>
  <c r="O88" i="49" s="1"/>
  <c r="D87" i="49"/>
  <c r="O87" i="49" s="1"/>
  <c r="C87" i="49"/>
  <c r="O86" i="49" s="1"/>
  <c r="B87" i="49"/>
  <c r="O85" i="49" s="1"/>
  <c r="O76" i="49"/>
  <c r="O75" i="49"/>
  <c r="O71" i="49"/>
  <c r="J70" i="49"/>
  <c r="I70" i="49"/>
  <c r="H70" i="49"/>
  <c r="O74" i="49" s="1"/>
  <c r="G70" i="49"/>
  <c r="O73" i="49" s="1"/>
  <c r="F70" i="49"/>
  <c r="O72" i="49" s="1"/>
  <c r="E70" i="49"/>
  <c r="D70" i="49"/>
  <c r="O70" i="49" s="1"/>
  <c r="C70" i="49"/>
  <c r="B70" i="49"/>
  <c r="O69" i="49"/>
  <c r="O68" i="49"/>
  <c r="O59" i="49"/>
  <c r="O58" i="49"/>
  <c r="O56" i="49"/>
  <c r="O54" i="49"/>
  <c r="O53" i="49"/>
  <c r="J53" i="49"/>
  <c r="I53" i="49"/>
  <c r="H53" i="49"/>
  <c r="O57" i="49" s="1"/>
  <c r="G53" i="49"/>
  <c r="F53" i="49"/>
  <c r="O55" i="49" s="1"/>
  <c r="E53" i="49"/>
  <c r="D53" i="49"/>
  <c r="C53" i="49"/>
  <c r="O52" i="49" s="1"/>
  <c r="B53" i="49"/>
  <c r="O51" i="49"/>
  <c r="O43" i="49"/>
  <c r="O42" i="49"/>
  <c r="O38" i="49"/>
  <c r="J37" i="49"/>
  <c r="I37" i="49"/>
  <c r="H37" i="49"/>
  <c r="O41" i="49" s="1"/>
  <c r="G37" i="49"/>
  <c r="O40" i="49" s="1"/>
  <c r="F37" i="49"/>
  <c r="O39" i="49" s="1"/>
  <c r="E37" i="49"/>
  <c r="D37" i="49"/>
  <c r="O37" i="49" s="1"/>
  <c r="C37" i="49"/>
  <c r="B37" i="49"/>
  <c r="O36" i="49"/>
  <c r="O35" i="49"/>
  <c r="O26" i="49"/>
  <c r="O24" i="49"/>
  <c r="O23" i="49"/>
  <c r="O22" i="49"/>
  <c r="O21" i="49"/>
  <c r="J21" i="49"/>
  <c r="O27" i="49" s="1"/>
  <c r="I21" i="49"/>
  <c r="H21" i="49"/>
  <c r="O25" i="49" s="1"/>
  <c r="G21" i="49"/>
  <c r="F21" i="49"/>
  <c r="E21" i="49"/>
  <c r="D21" i="49"/>
  <c r="C21" i="49"/>
  <c r="O20" i="49" s="1"/>
  <c r="B21" i="49"/>
  <c r="O19" i="49" s="1"/>
  <c r="O12" i="49"/>
  <c r="O11" i="49"/>
  <c r="O10" i="49"/>
  <c r="J6" i="49"/>
  <c r="I6" i="49"/>
  <c r="H6" i="49"/>
  <c r="G6" i="49"/>
  <c r="O9" i="49" s="1"/>
  <c r="F6" i="49"/>
  <c r="O8" i="49" s="1"/>
  <c r="E6" i="49"/>
  <c r="O7" i="49" s="1"/>
  <c r="D6" i="49"/>
  <c r="O6" i="49" s="1"/>
  <c r="C6" i="49"/>
  <c r="B6" i="49"/>
  <c r="O5" i="49"/>
  <c r="O4" i="49"/>
  <c r="L37" i="47" l="1"/>
  <c r="O45" i="47" s="1"/>
  <c r="K37" i="47"/>
  <c r="O44" i="47" s="1"/>
  <c r="J37" i="47"/>
  <c r="O43" i="47" s="1"/>
  <c r="I37" i="47"/>
  <c r="O42" i="47" s="1"/>
  <c r="H37" i="47"/>
  <c r="O41" i="47" s="1"/>
  <c r="G37" i="47"/>
  <c r="O40" i="47" s="1"/>
  <c r="F37" i="47"/>
  <c r="O39" i="47" s="1"/>
  <c r="E37" i="47"/>
  <c r="O38" i="47" s="1"/>
  <c r="D37" i="47"/>
  <c r="O37" i="47" s="1"/>
  <c r="C37" i="47"/>
  <c r="B37" i="47"/>
  <c r="O35" i="47" s="1"/>
  <c r="O36" i="47"/>
  <c r="L21" i="47"/>
  <c r="O29" i="47" s="1"/>
  <c r="K21" i="47"/>
  <c r="O28" i="47" s="1"/>
  <c r="J21" i="47"/>
  <c r="O27" i="47" s="1"/>
  <c r="I21" i="47"/>
  <c r="O26" i="47" s="1"/>
  <c r="H21" i="47"/>
  <c r="O25" i="47" s="1"/>
  <c r="G21" i="47"/>
  <c r="O24" i="47" s="1"/>
  <c r="F21" i="47"/>
  <c r="O23" i="47" s="1"/>
  <c r="E21" i="47"/>
  <c r="O22" i="47" s="1"/>
  <c r="D21" i="47"/>
  <c r="O21" i="47" s="1"/>
  <c r="C21" i="47"/>
  <c r="B21" i="47"/>
  <c r="O19" i="47" s="1"/>
  <c r="O20" i="47"/>
  <c r="L6" i="47"/>
  <c r="O14" i="47" s="1"/>
  <c r="K6" i="47"/>
  <c r="O13" i="47" s="1"/>
  <c r="J6" i="47"/>
  <c r="O12" i="47" s="1"/>
  <c r="I6" i="47"/>
  <c r="O11" i="47" s="1"/>
  <c r="H6" i="47"/>
  <c r="O10" i="47" s="1"/>
  <c r="G6" i="47"/>
  <c r="O9" i="47" s="1"/>
  <c r="F6" i="47"/>
  <c r="O8" i="47" s="1"/>
  <c r="E6" i="47"/>
  <c r="O7" i="47" s="1"/>
  <c r="D6" i="47"/>
  <c r="O6" i="47" s="1"/>
  <c r="C6" i="47"/>
  <c r="O5" i="47" s="1"/>
  <c r="B6" i="47"/>
  <c r="O4" i="47" s="1"/>
  <c r="F15" i="3" l="1"/>
  <c r="H15" i="3" s="1"/>
  <c r="J15" i="3" s="1"/>
  <c r="F14" i="3"/>
  <c r="H14" i="3" s="1"/>
  <c r="J14" i="3" s="1"/>
  <c r="F13" i="3"/>
  <c r="H13" i="3" s="1"/>
  <c r="J13" i="3" s="1"/>
  <c r="R13" i="42" l="1"/>
  <c r="J13" i="42"/>
  <c r="B13" i="42"/>
  <c r="R12" i="42"/>
  <c r="J12" i="42"/>
  <c r="B12" i="42"/>
  <c r="R11" i="42"/>
  <c r="J11" i="42"/>
  <c r="B11" i="42"/>
  <c r="R10" i="42"/>
  <c r="J10" i="42"/>
  <c r="B10" i="42"/>
  <c r="R9" i="42"/>
  <c r="J9" i="42"/>
  <c r="B9" i="42"/>
  <c r="R8" i="42"/>
  <c r="J8" i="42"/>
  <c r="B8" i="42"/>
  <c r="R7" i="42"/>
  <c r="J7" i="42"/>
  <c r="B7" i="42"/>
  <c r="R6" i="42"/>
  <c r="J6" i="42"/>
  <c r="B6" i="42"/>
  <c r="R5" i="42"/>
  <c r="J5" i="42"/>
  <c r="B5" i="4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  <c r="R15" i="25"/>
  <c r="J15" i="25"/>
  <c r="B15" i="25"/>
  <c r="R14" i="25"/>
  <c r="J14" i="25"/>
  <c r="B14" i="25"/>
  <c r="R13" i="25"/>
  <c r="J13" i="25"/>
  <c r="B13" i="25"/>
  <c r="R12" i="25"/>
  <c r="J12" i="25"/>
  <c r="B12" i="25"/>
  <c r="R11" i="25"/>
  <c r="J11" i="25"/>
  <c r="B11" i="25"/>
  <c r="R10" i="25"/>
  <c r="J10" i="25"/>
  <c r="B10" i="25"/>
  <c r="R9" i="25"/>
  <c r="J9" i="25"/>
  <c r="B9" i="25"/>
  <c r="R8" i="25"/>
  <c r="J8" i="25"/>
  <c r="B8" i="25"/>
  <c r="R7" i="25"/>
  <c r="J7" i="25"/>
  <c r="B7" i="25"/>
  <c r="R6" i="25"/>
  <c r="J6" i="25"/>
  <c r="B6" i="25"/>
  <c r="R5" i="25"/>
  <c r="J5" i="25"/>
  <c r="B5" i="25"/>
</calcChain>
</file>

<file path=xl/sharedStrings.xml><?xml version="1.0" encoding="utf-8"?>
<sst xmlns="http://schemas.openxmlformats.org/spreadsheetml/2006/main" count="51" uniqueCount="29">
  <si>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</si>
  <si>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</si>
  <si>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</si>
  <si>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</si>
  <si>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</si>
  <si>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</si>
  <si>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</si>
  <si>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</si>
  <si>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</si>
  <si>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</si>
  <si>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</si>
  <si>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91190</t>
  </si>
  <si>
    <t>D1</t>
  </si>
  <si>
    <t>D2</t>
  </si>
  <si>
    <t>D3</t>
  </si>
  <si>
    <t>D4</t>
  </si>
  <si>
    <t>D5</t>
  </si>
  <si>
    <t>D6</t>
  </si>
  <si>
    <t>G10</t>
  </si>
  <si>
    <t>G11</t>
  </si>
  <si>
    <t>G12</t>
  </si>
  <si>
    <t>HEG - 9</t>
  </si>
  <si>
    <t>B7</t>
  </si>
  <si>
    <t>B8</t>
  </si>
  <si>
    <t>B9</t>
  </si>
  <si>
    <t>E10</t>
  </si>
  <si>
    <t>E11</t>
  </si>
  <si>
    <t>E12</t>
  </si>
  <si>
    <t>Sample 91153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</si>
</sst>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/>
    <xf numFmtId="0" fontId="4" fillId="0" borderId="0" xfId="2"/>
    <xf numFmtId="0" fontId="0" fillId="0" borderId="0" xfId="0" applyAlignment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4880139982502184E-2"/>
                  <c:y val="-0.16172863808690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'!$A$5:$A$13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'Blank '!$B$5:$B$13</c:f>
              <c:numCache>
                <c:formatCode>General</c:formatCode>
                <c:ptCount val="9"/>
                <c:pt idx="0">
                  <c:v>1.058899998664856</c:v>
                </c:pt>
                <c:pt idx="1">
                  <c:v>1.0576000213623047</c:v>
                </c:pt>
                <c:pt idx="2">
                  <c:v>1.0578999519348145</c:v>
                </c:pt>
                <c:pt idx="3">
                  <c:v>1.0607999563217163</c:v>
                </c:pt>
                <c:pt idx="4">
                  <c:v>1.062000036239624</c:v>
                </c:pt>
                <c:pt idx="5">
                  <c:v>1.0586999654769897</c:v>
                </c:pt>
                <c:pt idx="6">
                  <c:v>1.0559999942779541</c:v>
                </c:pt>
                <c:pt idx="7">
                  <c:v>1.0556000471115112</c:v>
                </c:pt>
                <c:pt idx="8">
                  <c:v>1.0585999488830566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8472"/>
        <c:axId val="247438856"/>
      </c:scatterChart>
      <c:valAx>
        <c:axId val="247438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8856"/>
        <c:crosses val="autoZero"/>
        <c:crossBetween val="midCat"/>
      </c:valAx>
      <c:valAx>
        <c:axId val="24743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8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419597550306211"/>
                  <c:y val="-0.136078667249927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(2)'!$A$5:$A$15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(2)'!$B$5:$B$15</c:f>
              <c:numCache>
                <c:formatCode>General</c:formatCode>
                <c:ptCount val="11"/>
                <c:pt idx="0">
                  <c:v>1.0321999788284302</c:v>
                </c:pt>
                <c:pt idx="1">
                  <c:v>1.0236999988555908</c:v>
                </c:pt>
                <c:pt idx="2">
                  <c:v>1.0275000333786011</c:v>
                </c:pt>
                <c:pt idx="3">
                  <c:v>1.0291999578475952</c:v>
                </c:pt>
                <c:pt idx="4">
                  <c:v>1.0290999412536621</c:v>
                </c:pt>
                <c:pt idx="5">
                  <c:v>1.0283999443054199</c:v>
                </c:pt>
                <c:pt idx="6">
                  <c:v>1.0270999670028687</c:v>
                </c:pt>
                <c:pt idx="7">
                  <c:v>1.0285999774932861</c:v>
                </c:pt>
                <c:pt idx="8">
                  <c:v>1.0283999443054199</c:v>
                </c:pt>
                <c:pt idx="9">
                  <c:v>1.0285999774932861</c:v>
                </c:pt>
                <c:pt idx="10">
                  <c:v>1.0290999412536621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90008"/>
        <c:axId val="247693928"/>
      </c:scatterChart>
      <c:valAx>
        <c:axId val="247690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93928"/>
        <c:crosses val="autoZero"/>
        <c:crossBetween val="midCat"/>
      </c:valAx>
      <c:valAx>
        <c:axId val="24769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90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09886264216979"/>
                  <c:y val="-0.34450386410032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(2)'!$I$5:$I$15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(2)'!$J$5:$J$15</c:f>
              <c:numCache>
                <c:formatCode>General</c:formatCode>
                <c:ptCount val="11"/>
                <c:pt idx="0">
                  <c:v>1.062999963760376</c:v>
                </c:pt>
                <c:pt idx="1">
                  <c:v>1.0582000017166138</c:v>
                </c:pt>
                <c:pt idx="2">
                  <c:v>1.0537999868392944</c:v>
                </c:pt>
                <c:pt idx="3">
                  <c:v>1.0477999448776245</c:v>
                </c:pt>
                <c:pt idx="4">
                  <c:v>1.0458999872207642</c:v>
                </c:pt>
                <c:pt idx="5">
                  <c:v>1.0465999841690063</c:v>
                </c:pt>
                <c:pt idx="6">
                  <c:v>1.044700026512146</c:v>
                </c:pt>
                <c:pt idx="7">
                  <c:v>1.0473999977111816</c:v>
                </c:pt>
                <c:pt idx="8">
                  <c:v>1.0460000038146973</c:v>
                </c:pt>
                <c:pt idx="9">
                  <c:v>1.0489000082015991</c:v>
                </c:pt>
                <c:pt idx="10">
                  <c:v>1.047700047492981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91576"/>
        <c:axId val="247694712"/>
      </c:scatterChart>
      <c:valAx>
        <c:axId val="2476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94712"/>
        <c:crosses val="autoZero"/>
        <c:crossBetween val="midCat"/>
      </c:valAx>
      <c:valAx>
        <c:axId val="24769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91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32108486439194"/>
                  <c:y val="-0.319346019247594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(2)'!$Q$5:$Q$15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(2)'!$R$5:$R$15</c:f>
              <c:numCache>
                <c:formatCode>General</c:formatCode>
                <c:ptCount val="11"/>
                <c:pt idx="0">
                  <c:v>0.93279999494552612</c:v>
                </c:pt>
                <c:pt idx="1">
                  <c:v>0.92009997367858887</c:v>
                </c:pt>
                <c:pt idx="2">
                  <c:v>0.91250002384185791</c:v>
                </c:pt>
                <c:pt idx="3">
                  <c:v>0.9122999906539917</c:v>
                </c:pt>
                <c:pt idx="4">
                  <c:v>0.91030001640319824</c:v>
                </c:pt>
                <c:pt idx="5">
                  <c:v>0.91049998998641968</c:v>
                </c:pt>
                <c:pt idx="6">
                  <c:v>0.9100000262260437</c:v>
                </c:pt>
                <c:pt idx="7">
                  <c:v>0.90920001268386841</c:v>
                </c:pt>
                <c:pt idx="8">
                  <c:v>0.90839999914169312</c:v>
                </c:pt>
                <c:pt idx="9">
                  <c:v>0.90859997272491455</c:v>
                </c:pt>
                <c:pt idx="10">
                  <c:v>0.90799999237060547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92360"/>
        <c:axId val="247690792"/>
      </c:scatterChart>
      <c:valAx>
        <c:axId val="24769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90792"/>
        <c:crosses val="autoZero"/>
        <c:crossBetween val="midCat"/>
      </c:valAx>
      <c:valAx>
        <c:axId val="24769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92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783092738407698"/>
                  <c:y val="0.124583333333333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'2'!$O$4:$O$14</c:f>
              <c:numCache>
                <c:formatCode>General</c:formatCode>
                <c:ptCount val="11"/>
                <c:pt idx="0">
                  <c:v>-3.9399981498718262E-2</c:v>
                </c:pt>
                <c:pt idx="1">
                  <c:v>-3.2700002193450928E-2</c:v>
                </c:pt>
                <c:pt idx="2">
                  <c:v>-2.0099997520446777E-2</c:v>
                </c:pt>
                <c:pt idx="3">
                  <c:v>-7.8999996185302734E-3</c:v>
                </c:pt>
                <c:pt idx="4">
                  <c:v>5.7001113891601563E-3</c:v>
                </c:pt>
                <c:pt idx="5">
                  <c:v>2.5100111961364746E-2</c:v>
                </c:pt>
                <c:pt idx="6">
                  <c:v>4.2100071907043457E-2</c:v>
                </c:pt>
                <c:pt idx="7">
                  <c:v>5.5500030517578125E-2</c:v>
                </c:pt>
                <c:pt idx="8">
                  <c:v>7.0399999618530273E-2</c:v>
                </c:pt>
                <c:pt idx="9">
                  <c:v>8.3500027656555176E-2</c:v>
                </c:pt>
                <c:pt idx="10">
                  <c:v>0.10100007057189941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92752"/>
        <c:axId val="247691184"/>
      </c:scatterChart>
      <c:valAx>
        <c:axId val="24769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91184"/>
        <c:crosses val="autoZero"/>
        <c:crossBetween val="midCat"/>
      </c:valAx>
      <c:valAx>
        <c:axId val="2476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9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149365704286967"/>
                  <c:y val="8.2916666666666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'2'!$O$19:$O$29</c:f>
              <c:numCache>
                <c:formatCode>General</c:formatCode>
                <c:ptCount val="11"/>
                <c:pt idx="0">
                  <c:v>-3.6300003528594971E-2</c:v>
                </c:pt>
                <c:pt idx="1">
                  <c:v>-2.1800041198730469E-2</c:v>
                </c:pt>
                <c:pt idx="2">
                  <c:v>-1.5900015830993652E-2</c:v>
                </c:pt>
                <c:pt idx="3">
                  <c:v>-6.199955940246582E-3</c:v>
                </c:pt>
                <c:pt idx="4">
                  <c:v>7.4000358581542969E-3</c:v>
                </c:pt>
                <c:pt idx="5">
                  <c:v>2.3100018501281738E-2</c:v>
                </c:pt>
                <c:pt idx="6">
                  <c:v>3.5500049591064453E-2</c:v>
                </c:pt>
                <c:pt idx="7">
                  <c:v>4.6300053596496582E-2</c:v>
                </c:pt>
                <c:pt idx="8">
                  <c:v>5.7300090789794922E-2</c:v>
                </c:pt>
                <c:pt idx="9">
                  <c:v>6.679999828338623E-2</c:v>
                </c:pt>
                <c:pt idx="10">
                  <c:v>7.6600074768066406E-2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90400"/>
        <c:axId val="247691968"/>
      </c:scatterChart>
      <c:valAx>
        <c:axId val="24769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91968"/>
        <c:crosses val="autoZero"/>
        <c:crossBetween val="midCat"/>
      </c:valAx>
      <c:valAx>
        <c:axId val="24769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9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927143482064745"/>
                  <c:y val="0.20125801983085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'2'!$O$35:$O$45</c:f>
              <c:numCache>
                <c:formatCode>General</c:formatCode>
                <c:ptCount val="11"/>
                <c:pt idx="0">
                  <c:v>-2.2099971771240234E-2</c:v>
                </c:pt>
                <c:pt idx="1">
                  <c:v>1.5900015830993652E-2</c:v>
                </c:pt>
                <c:pt idx="2">
                  <c:v>4.1000008583068848E-2</c:v>
                </c:pt>
                <c:pt idx="3">
                  <c:v>6.8800091743469238E-2</c:v>
                </c:pt>
                <c:pt idx="4">
                  <c:v>9.9000096321105957E-2</c:v>
                </c:pt>
                <c:pt idx="5">
                  <c:v>0.12620007991790771</c:v>
                </c:pt>
                <c:pt idx="6">
                  <c:v>0.1502000093460083</c:v>
                </c:pt>
                <c:pt idx="7">
                  <c:v>0.17229998111724854</c:v>
                </c:pt>
                <c:pt idx="8">
                  <c:v>0.19090008735656738</c:v>
                </c:pt>
                <c:pt idx="9">
                  <c:v>0.2081000804901123</c:v>
                </c:pt>
                <c:pt idx="10">
                  <c:v>0.22650003433227539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209144"/>
        <c:axId val="289207576"/>
      </c:scatterChart>
      <c:valAx>
        <c:axId val="28920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07576"/>
        <c:crosses val="autoZero"/>
        <c:crossBetween val="midCat"/>
      </c:valAx>
      <c:valAx>
        <c:axId val="28920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0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100524934383202"/>
                  <c:y val="-0.327924686497521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'!$I$5:$I$13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'Blank '!$J$5:$J$13</c:f>
              <c:numCache>
                <c:formatCode>General</c:formatCode>
                <c:ptCount val="9"/>
                <c:pt idx="0">
                  <c:v>1.0713000297546387</c:v>
                </c:pt>
                <c:pt idx="1">
                  <c:v>1.0552999973297119</c:v>
                </c:pt>
                <c:pt idx="2">
                  <c:v>1.0494999885559082</c:v>
                </c:pt>
                <c:pt idx="3">
                  <c:v>1.0464999675750732</c:v>
                </c:pt>
                <c:pt idx="4">
                  <c:v>1.0464999675750732</c:v>
                </c:pt>
                <c:pt idx="5">
                  <c:v>1.0427999496459961</c:v>
                </c:pt>
                <c:pt idx="6">
                  <c:v>1.0393999814987183</c:v>
                </c:pt>
                <c:pt idx="7">
                  <c:v>1.0394999980926514</c:v>
                </c:pt>
                <c:pt idx="8">
                  <c:v>1.0446000099182129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863864"/>
        <c:axId val="246866688"/>
      </c:scatterChart>
      <c:valAx>
        <c:axId val="246863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866688"/>
        <c:crosses val="autoZero"/>
        <c:crossBetween val="midCat"/>
      </c:valAx>
      <c:valAx>
        <c:axId val="24686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863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433858267716536"/>
                  <c:y val="-0.324913969087197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'!$Q$5:$Q$13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'Blank '!$R$5:$R$13</c:f>
              <c:numCache>
                <c:formatCode>General</c:formatCode>
                <c:ptCount val="9"/>
                <c:pt idx="0">
                  <c:v>1.013200044631958</c:v>
                </c:pt>
                <c:pt idx="1">
                  <c:v>1.0027999877929687</c:v>
                </c:pt>
                <c:pt idx="2">
                  <c:v>0.99419999122619629</c:v>
                </c:pt>
                <c:pt idx="3">
                  <c:v>0.99360001087188721</c:v>
                </c:pt>
                <c:pt idx="4">
                  <c:v>0.99309998750686646</c:v>
                </c:pt>
                <c:pt idx="5">
                  <c:v>0.99299997091293335</c:v>
                </c:pt>
                <c:pt idx="6">
                  <c:v>0.99099999666213989</c:v>
                </c:pt>
                <c:pt idx="7">
                  <c:v>0.99260002374649048</c:v>
                </c:pt>
                <c:pt idx="8">
                  <c:v>0.99570000171661377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973976"/>
        <c:axId val="246974360"/>
      </c:scatterChart>
      <c:valAx>
        <c:axId val="24697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74360"/>
        <c:crosses val="autoZero"/>
        <c:crossBetween val="midCat"/>
      </c:valAx>
      <c:valAx>
        <c:axId val="24697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73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945800524934383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1.128600001335144</c:v>
                </c:pt>
                <c:pt idx="1">
                  <c:v>1.1699999570846558</c:v>
                </c:pt>
                <c:pt idx="2">
                  <c:v>1.2141000032424927</c:v>
                </c:pt>
                <c:pt idx="3">
                  <c:v>1.2568000555038452</c:v>
                </c:pt>
                <c:pt idx="4">
                  <c:v>1.29830002784729</c:v>
                </c:pt>
                <c:pt idx="5">
                  <c:v>1.3293999433517456</c:v>
                </c:pt>
                <c:pt idx="6">
                  <c:v>1.3552999496459961</c:v>
                </c:pt>
                <c:pt idx="7">
                  <c:v>1.3828999996185303</c:v>
                </c:pt>
                <c:pt idx="8">
                  <c:v>1.4401999711990356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934144"/>
        <c:axId val="404939632"/>
      </c:scatterChart>
      <c:valAx>
        <c:axId val="40493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939632"/>
        <c:crosses val="autoZero"/>
        <c:crossBetween val="midCat"/>
      </c:valAx>
      <c:valAx>
        <c:axId val="40493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93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612467191601049"/>
                  <c:y val="0.281990740740740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1.212399959564209</c:v>
                </c:pt>
                <c:pt idx="1">
                  <c:v>1.2376999855041504</c:v>
                </c:pt>
                <c:pt idx="2">
                  <c:v>1.2663999795913696</c:v>
                </c:pt>
                <c:pt idx="3">
                  <c:v>1.2937999963760376</c:v>
                </c:pt>
                <c:pt idx="4">
                  <c:v>1.3192000389099121</c:v>
                </c:pt>
                <c:pt idx="5">
                  <c:v>1.3401999473571777</c:v>
                </c:pt>
                <c:pt idx="6">
                  <c:v>1.3662999868392944</c:v>
                </c:pt>
                <c:pt idx="7">
                  <c:v>1.3902000188827515</c:v>
                </c:pt>
                <c:pt idx="8">
                  <c:v>1.4709999561309814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936104"/>
        <c:axId val="404937672"/>
      </c:scatterChart>
      <c:valAx>
        <c:axId val="40493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937672"/>
        <c:crosses val="autoZero"/>
        <c:crossBetween val="midCat"/>
      </c:valAx>
      <c:valAx>
        <c:axId val="40493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936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668022747156607"/>
                  <c:y val="0.235694444444444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1.193600058555603</c:v>
                </c:pt>
                <c:pt idx="1">
                  <c:v>1.2318999767303467</c:v>
                </c:pt>
                <c:pt idx="2">
                  <c:v>1.2618999481201172</c:v>
                </c:pt>
                <c:pt idx="3">
                  <c:v>1.2894999980926514</c:v>
                </c:pt>
                <c:pt idx="4">
                  <c:v>1.3112000226974487</c:v>
                </c:pt>
                <c:pt idx="5">
                  <c:v>1.3300000429153442</c:v>
                </c:pt>
                <c:pt idx="6">
                  <c:v>1.3486000299453735</c:v>
                </c:pt>
                <c:pt idx="7">
                  <c:v>1.367400050163269</c:v>
                </c:pt>
                <c:pt idx="8">
                  <c:v>1.4392999410629272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936496"/>
        <c:axId val="404938064"/>
      </c:scatterChart>
      <c:valAx>
        <c:axId val="40493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938064"/>
        <c:crosses val="autoZero"/>
        <c:crossBetween val="midCat"/>
      </c:valAx>
      <c:valAx>
        <c:axId val="40493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93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779133858267716"/>
                  <c:y val="0.235694444444444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1.2259999513626099</c:v>
                </c:pt>
                <c:pt idx="1">
                  <c:v>1.2532000541687012</c:v>
                </c:pt>
                <c:pt idx="2">
                  <c:v>1.2802000045776367</c:v>
                </c:pt>
                <c:pt idx="3">
                  <c:v>1.3021999597549438</c:v>
                </c:pt>
                <c:pt idx="4">
                  <c:v>1.3309999704360962</c:v>
                </c:pt>
                <c:pt idx="5">
                  <c:v>1.3545000553131104</c:v>
                </c:pt>
                <c:pt idx="6">
                  <c:v>1.3770999908447266</c:v>
                </c:pt>
                <c:pt idx="7">
                  <c:v>1.3947999477386475</c:v>
                </c:pt>
                <c:pt idx="8">
                  <c:v>1.4800000190734863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942768"/>
        <c:axId val="404938456"/>
      </c:scatterChart>
      <c:valAx>
        <c:axId val="40494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938456"/>
        <c:crosses val="autoZero"/>
        <c:crossBetween val="midCat"/>
      </c:valAx>
      <c:valAx>
        <c:axId val="40493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94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168022747156605"/>
                  <c:y val="0.19865740740740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1.2508000135421753</c:v>
                </c:pt>
                <c:pt idx="1">
                  <c:v>1.2872999906539917</c:v>
                </c:pt>
                <c:pt idx="2">
                  <c:v>1.3214999437332153</c:v>
                </c:pt>
                <c:pt idx="3">
                  <c:v>1.3480000495910645</c:v>
                </c:pt>
                <c:pt idx="4">
                  <c:v>1.3697999715805054</c:v>
                </c:pt>
                <c:pt idx="5">
                  <c:v>1.3911000490188599</c:v>
                </c:pt>
                <c:pt idx="6">
                  <c:v>1.4134000539779663</c:v>
                </c:pt>
                <c:pt idx="7">
                  <c:v>1.4320000410079956</c:v>
                </c:pt>
                <c:pt idx="8">
                  <c:v>1.5059000253677368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932184"/>
        <c:axId val="404940024"/>
      </c:scatterChart>
      <c:valAx>
        <c:axId val="404932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940024"/>
        <c:crosses val="autoZero"/>
        <c:crossBetween val="midCat"/>
      </c:valAx>
      <c:valAx>
        <c:axId val="40494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932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168022747156605"/>
                  <c:y val="0.226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1.2094000577926636</c:v>
                </c:pt>
                <c:pt idx="1">
                  <c:v>1.260699987411499</c:v>
                </c:pt>
                <c:pt idx="2">
                  <c:v>1.3012000322341919</c:v>
                </c:pt>
                <c:pt idx="3">
                  <c:v>1.3336999416351318</c:v>
                </c:pt>
                <c:pt idx="4">
                  <c:v>1.3631000518798828</c:v>
                </c:pt>
                <c:pt idx="5">
                  <c:v>1.3913999795913696</c:v>
                </c:pt>
                <c:pt idx="6">
                  <c:v>1.4187999963760376</c:v>
                </c:pt>
                <c:pt idx="7">
                  <c:v>1.4447000026702881</c:v>
                </c:pt>
                <c:pt idx="8">
                  <c:v>1.517799973487854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936888"/>
        <c:axId val="404938848"/>
      </c:scatterChart>
      <c:valAx>
        <c:axId val="404936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938848"/>
        <c:crosses val="autoZero"/>
        <c:crossBetween val="midCat"/>
      </c:valAx>
      <c:valAx>
        <c:axId val="4049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936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152400</xdr:rowOff>
    </xdr:from>
    <xdr:to>
      <xdr:col>7</xdr:col>
      <xdr:colOff>304800</xdr:colOff>
      <xdr:row>28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13</xdr:row>
      <xdr:rowOff>160020</xdr:rowOff>
    </xdr:from>
    <xdr:to>
      <xdr:col>15</xdr:col>
      <xdr:colOff>304800</xdr:colOff>
      <xdr:row>28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14</xdr:row>
      <xdr:rowOff>0</xdr:rowOff>
    </xdr:from>
    <xdr:to>
      <xdr:col>23</xdr:col>
      <xdr:colOff>312420</xdr:colOff>
      <xdr:row>29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8.%20AEG%2048%20(9118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"/>
      <sheetName val="1"/>
      <sheetName val="Blank (2)"/>
      <sheetName val="2"/>
      <sheetName val="Phenol oxidase activity"/>
    </sheetNames>
    <sheetDataSet>
      <sheetData sheetId="0" refreshError="1"/>
      <sheetData sheetId="1" refreshError="1"/>
      <sheetData sheetId="2" refreshError="1"/>
      <sheetData sheetId="3">
        <row r="4">
          <cell r="N4">
            <v>0</v>
          </cell>
          <cell r="O4">
            <v>0.93199998140335083</v>
          </cell>
        </row>
        <row r="5">
          <cell r="N5">
            <v>3</v>
          </cell>
          <cell r="O5">
            <v>0.91629999876022339</v>
          </cell>
        </row>
        <row r="6">
          <cell r="N6">
            <v>6</v>
          </cell>
          <cell r="O6">
            <v>0.91070002317428589</v>
          </cell>
        </row>
        <row r="7">
          <cell r="N7">
            <v>9</v>
          </cell>
          <cell r="O7">
            <v>0.9156000018119812</v>
          </cell>
        </row>
        <row r="8">
          <cell r="N8">
            <v>12</v>
          </cell>
          <cell r="O8">
            <v>0.90240001678466797</v>
          </cell>
        </row>
        <row r="9">
          <cell r="N9">
            <v>15</v>
          </cell>
          <cell r="O9">
            <v>0.90219998359680176</v>
          </cell>
        </row>
        <row r="10">
          <cell r="N10">
            <v>18</v>
          </cell>
          <cell r="O10">
            <v>0.91250002384185791</v>
          </cell>
        </row>
        <row r="11">
          <cell r="N11">
            <v>21</v>
          </cell>
          <cell r="O11">
            <v>0.91119998693466187</v>
          </cell>
        </row>
        <row r="12">
          <cell r="N12">
            <v>27</v>
          </cell>
          <cell r="O12">
            <v>0.95770001411437988</v>
          </cell>
        </row>
        <row r="19">
          <cell r="N19">
            <v>0</v>
          </cell>
          <cell r="O19">
            <v>0.83039999008178711</v>
          </cell>
        </row>
        <row r="20">
          <cell r="N20">
            <v>3</v>
          </cell>
          <cell r="O20">
            <v>0.84069997072219849</v>
          </cell>
        </row>
        <row r="21">
          <cell r="N21">
            <v>6</v>
          </cell>
          <cell r="O21">
            <v>0.8375999927520752</v>
          </cell>
        </row>
        <row r="22">
          <cell r="N22">
            <v>9</v>
          </cell>
          <cell r="O22">
            <v>0.83789998292922974</v>
          </cell>
        </row>
        <row r="23">
          <cell r="N23">
            <v>12</v>
          </cell>
          <cell r="O23">
            <v>0.83670002222061157</v>
          </cell>
        </row>
        <row r="24">
          <cell r="N24">
            <v>15</v>
          </cell>
          <cell r="O24">
            <v>0.83270001411437988</v>
          </cell>
        </row>
        <row r="25">
          <cell r="N25">
            <v>18</v>
          </cell>
          <cell r="O25">
            <v>0.8343999981880188</v>
          </cell>
        </row>
        <row r="26">
          <cell r="N26">
            <v>21</v>
          </cell>
          <cell r="O26">
            <v>0.83619999885559082</v>
          </cell>
        </row>
        <row r="27">
          <cell r="N27">
            <v>27</v>
          </cell>
          <cell r="O27">
            <v>0.85390001535415649</v>
          </cell>
        </row>
        <row r="35">
          <cell r="N35">
            <v>0</v>
          </cell>
          <cell r="O35">
            <v>0.83789998292922974</v>
          </cell>
        </row>
        <row r="36">
          <cell r="N36">
            <v>3</v>
          </cell>
          <cell r="O36">
            <v>0.83230000734329224</v>
          </cell>
        </row>
        <row r="37">
          <cell r="N37">
            <v>6</v>
          </cell>
          <cell r="O37">
            <v>0.83249998092651367</v>
          </cell>
        </row>
        <row r="38">
          <cell r="N38">
            <v>9</v>
          </cell>
          <cell r="O38">
            <v>0.83230000734329224</v>
          </cell>
        </row>
        <row r="39">
          <cell r="N39">
            <v>12</v>
          </cell>
          <cell r="O39">
            <v>0.82959997653961182</v>
          </cell>
        </row>
        <row r="40">
          <cell r="N40">
            <v>15</v>
          </cell>
          <cell r="O40">
            <v>0.82889997959136963</v>
          </cell>
        </row>
        <row r="41">
          <cell r="N41">
            <v>18</v>
          </cell>
          <cell r="O41">
            <v>0.83420002460479736</v>
          </cell>
        </row>
        <row r="42">
          <cell r="N42">
            <v>21</v>
          </cell>
          <cell r="O42">
            <v>0.83279997110366821</v>
          </cell>
        </row>
        <row r="43">
          <cell r="N43">
            <v>27</v>
          </cell>
          <cell r="O43">
            <v>0.85909998416900635</v>
          </cell>
        </row>
        <row r="51">
          <cell r="N51">
            <v>0</v>
          </cell>
          <cell r="O51">
            <v>0.86989998817443848</v>
          </cell>
        </row>
        <row r="52">
          <cell r="N52">
            <v>3</v>
          </cell>
          <cell r="O52">
            <v>0.86589998006820679</v>
          </cell>
        </row>
        <row r="53">
          <cell r="N53">
            <v>6</v>
          </cell>
          <cell r="O53">
            <v>0.86510002613067627</v>
          </cell>
        </row>
        <row r="54">
          <cell r="N54">
            <v>9</v>
          </cell>
          <cell r="O54">
            <v>0.86690002679824829</v>
          </cell>
        </row>
        <row r="55">
          <cell r="N55">
            <v>12</v>
          </cell>
          <cell r="O55">
            <v>0.86150002479553223</v>
          </cell>
        </row>
        <row r="56">
          <cell r="N56">
            <v>15</v>
          </cell>
          <cell r="O56">
            <v>0.86089998483657837</v>
          </cell>
        </row>
        <row r="57">
          <cell r="N57">
            <v>18</v>
          </cell>
          <cell r="O57">
            <v>0.86559998989105225</v>
          </cell>
        </row>
        <row r="58">
          <cell r="N58">
            <v>21</v>
          </cell>
          <cell r="O58">
            <v>0.86500000953674316</v>
          </cell>
        </row>
        <row r="59">
          <cell r="N59">
            <v>27</v>
          </cell>
          <cell r="O59">
            <v>0.89289999008178711</v>
          </cell>
        </row>
        <row r="68">
          <cell r="N68">
            <v>0</v>
          </cell>
          <cell r="O68">
            <v>0.89600002765655518</v>
          </cell>
        </row>
        <row r="69">
          <cell r="N69">
            <v>3</v>
          </cell>
          <cell r="O69">
            <v>0.88590002059936523</v>
          </cell>
        </row>
        <row r="70">
          <cell r="N70">
            <v>6</v>
          </cell>
          <cell r="O70">
            <v>0.88230001926422119</v>
          </cell>
        </row>
        <row r="71">
          <cell r="N71">
            <v>9</v>
          </cell>
          <cell r="O71">
            <v>0.8815000057220459</v>
          </cell>
        </row>
        <row r="72">
          <cell r="N72">
            <v>12</v>
          </cell>
          <cell r="O72">
            <v>0.875</v>
          </cell>
        </row>
        <row r="73">
          <cell r="N73">
            <v>15</v>
          </cell>
          <cell r="O73">
            <v>0.87190002202987671</v>
          </cell>
        </row>
        <row r="74">
          <cell r="N74">
            <v>18</v>
          </cell>
          <cell r="O74">
            <v>0.87760001420974731</v>
          </cell>
        </row>
        <row r="75">
          <cell r="N75">
            <v>21</v>
          </cell>
          <cell r="O75">
            <v>0.87690001726150513</v>
          </cell>
        </row>
        <row r="76">
          <cell r="N76">
            <v>27</v>
          </cell>
          <cell r="O76">
            <v>0.90469998121261597</v>
          </cell>
        </row>
        <row r="85">
          <cell r="N85">
            <v>0</v>
          </cell>
          <cell r="O85">
            <v>0.82660001516342163</v>
          </cell>
        </row>
        <row r="86">
          <cell r="N86">
            <v>3</v>
          </cell>
          <cell r="O86">
            <v>0.82649999856948853</v>
          </cell>
        </row>
        <row r="87">
          <cell r="N87">
            <v>6</v>
          </cell>
          <cell r="O87">
            <v>0.82630002498626709</v>
          </cell>
        </row>
        <row r="88">
          <cell r="N88">
            <v>9</v>
          </cell>
          <cell r="O88">
            <v>0.82630002498626709</v>
          </cell>
        </row>
        <row r="89">
          <cell r="N89">
            <v>12</v>
          </cell>
          <cell r="O89">
            <v>0.82730001211166382</v>
          </cell>
        </row>
        <row r="90">
          <cell r="N90">
            <v>15</v>
          </cell>
          <cell r="O90">
            <v>0.82649999856948853</v>
          </cell>
        </row>
        <row r="91">
          <cell r="N91">
            <v>18</v>
          </cell>
          <cell r="O91">
            <v>0.82819998264312744</v>
          </cell>
        </row>
        <row r="92">
          <cell r="N92">
            <v>21</v>
          </cell>
          <cell r="O92">
            <v>0.82840001583099365</v>
          </cell>
        </row>
        <row r="93">
          <cell r="N93">
            <v>27</v>
          </cell>
          <cell r="O93">
            <v>0.84619998931884766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zoomScaleNormal="100" workbookViewId="0">
      <selection activeCell="V13" sqref="V1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18</v>
      </c>
      <c r="B1" s="1">
        <v>1.058899998664856</v>
      </c>
      <c r="C1" s="1">
        <v>1.0576000213623047</v>
      </c>
      <c r="D1" s="1">
        <v>1.0578999519348145</v>
      </c>
      <c r="E1" s="1">
        <v>1.0607999563217163</v>
      </c>
      <c r="F1" s="1">
        <v>1.062000036239624</v>
      </c>
      <c r="G1" s="1">
        <v>1.0586999654769897</v>
      </c>
      <c r="H1" s="1">
        <v>1.0559999942779541</v>
      </c>
      <c r="I1" s="1">
        <v>1.0556000471115112</v>
      </c>
      <c r="J1" s="1">
        <v>1.0585999488830566</v>
      </c>
      <c r="K1" s="1"/>
      <c r="L1" s="1"/>
    </row>
    <row r="2" spans="1:21" x14ac:dyDescent="0.3">
      <c r="A2" s="1" t="s">
        <v>19</v>
      </c>
      <c r="B2" s="1">
        <v>1.0713000297546387</v>
      </c>
      <c r="C2" s="1">
        <v>1.0552999973297119</v>
      </c>
      <c r="D2" s="1">
        <v>1.0494999885559082</v>
      </c>
      <c r="E2" s="1">
        <v>1.0464999675750732</v>
      </c>
      <c r="F2" s="1">
        <v>1.0464999675750732</v>
      </c>
      <c r="G2" s="1">
        <v>1.0427999496459961</v>
      </c>
      <c r="H2" s="1">
        <v>1.0393999814987183</v>
      </c>
      <c r="I2" s="1">
        <v>1.0394999980926514</v>
      </c>
      <c r="J2" s="1">
        <v>1.0446000099182129</v>
      </c>
      <c r="K2" s="1"/>
      <c r="L2" s="1"/>
    </row>
    <row r="3" spans="1:21" x14ac:dyDescent="0.3">
      <c r="A3" s="1" t="s">
        <v>20</v>
      </c>
      <c r="B3" s="1">
        <v>1.013200044631958</v>
      </c>
      <c r="C3" s="1">
        <v>1.0027999877929687</v>
      </c>
      <c r="D3" s="1">
        <v>0.99419999122619629</v>
      </c>
      <c r="E3" s="1">
        <v>0.99360001087188721</v>
      </c>
      <c r="F3" s="1">
        <v>0.99309998750686646</v>
      </c>
      <c r="G3" s="1">
        <v>0.99299997091293335</v>
      </c>
      <c r="H3" s="1">
        <v>0.99099999666213989</v>
      </c>
      <c r="I3" s="1">
        <v>0.99260002374649048</v>
      </c>
      <c r="J3" s="1">
        <v>0.99570000171661377</v>
      </c>
      <c r="K3" s="1"/>
      <c r="L3" s="1"/>
    </row>
    <row r="5" spans="1:21" x14ac:dyDescent="0.3">
      <c r="A5" s="2">
        <v>0</v>
      </c>
      <c r="B5" s="1">
        <f>B1</f>
        <v>1.058899998664856</v>
      </c>
      <c r="I5" s="2">
        <v>0</v>
      </c>
      <c r="J5" s="1">
        <f>B2</f>
        <v>1.0713000297546387</v>
      </c>
      <c r="Q5" s="2">
        <v>0</v>
      </c>
      <c r="R5" s="1">
        <f>B3</f>
        <v>1.013200044631958</v>
      </c>
    </row>
    <row r="6" spans="1:21" x14ac:dyDescent="0.3">
      <c r="A6" s="2">
        <v>3</v>
      </c>
      <c r="B6" s="1">
        <f>C1</f>
        <v>1.0576000213623047</v>
      </c>
      <c r="I6" s="2">
        <v>3</v>
      </c>
      <c r="J6" s="1">
        <f>C2</f>
        <v>1.0552999973297119</v>
      </c>
      <c r="Q6" s="2">
        <v>3</v>
      </c>
      <c r="R6" s="1">
        <f>C3</f>
        <v>1.0027999877929687</v>
      </c>
    </row>
    <row r="7" spans="1:21" x14ac:dyDescent="0.3">
      <c r="A7" s="2">
        <v>6</v>
      </c>
      <c r="B7" s="1">
        <f>D1</f>
        <v>1.0578999519348145</v>
      </c>
      <c r="I7" s="2">
        <v>6</v>
      </c>
      <c r="J7" s="1">
        <f>D2</f>
        <v>1.0494999885559082</v>
      </c>
      <c r="Q7" s="2">
        <v>6</v>
      </c>
      <c r="R7" s="1">
        <f>D3</f>
        <v>0.99419999122619629</v>
      </c>
    </row>
    <row r="8" spans="1:21" x14ac:dyDescent="0.3">
      <c r="A8" s="2">
        <v>9</v>
      </c>
      <c r="B8" s="1">
        <f>E1</f>
        <v>1.0607999563217163</v>
      </c>
      <c r="I8" s="2">
        <v>9</v>
      </c>
      <c r="J8" s="1">
        <f>E2</f>
        <v>1.0464999675750732</v>
      </c>
      <c r="Q8" s="2">
        <v>9</v>
      </c>
      <c r="R8" s="1">
        <f>E3</f>
        <v>0.99360001087188721</v>
      </c>
      <c r="U8" s="8"/>
    </row>
    <row r="9" spans="1:21" x14ac:dyDescent="0.3">
      <c r="A9" s="2">
        <v>12</v>
      </c>
      <c r="B9" s="1">
        <f>F1</f>
        <v>1.062000036239624</v>
      </c>
      <c r="I9" s="2">
        <v>12</v>
      </c>
      <c r="J9" s="1">
        <f>F2</f>
        <v>1.0464999675750732</v>
      </c>
      <c r="Q9" s="2">
        <v>12</v>
      </c>
      <c r="R9" s="1">
        <f>F3</f>
        <v>0.99309998750686646</v>
      </c>
      <c r="U9" s="8"/>
    </row>
    <row r="10" spans="1:21" x14ac:dyDescent="0.3">
      <c r="A10" s="2">
        <v>15</v>
      </c>
      <c r="B10" s="1">
        <f>G1</f>
        <v>1.0586999654769897</v>
      </c>
      <c r="I10" s="2">
        <v>15</v>
      </c>
      <c r="J10" s="1">
        <f>G2</f>
        <v>1.0427999496459961</v>
      </c>
      <c r="Q10" s="2">
        <v>15</v>
      </c>
      <c r="R10" s="1">
        <f>G3</f>
        <v>0.99299997091293335</v>
      </c>
    </row>
    <row r="11" spans="1:21" x14ac:dyDescent="0.3">
      <c r="A11" s="2">
        <v>18</v>
      </c>
      <c r="B11" s="1">
        <f>H1</f>
        <v>1.0559999942779541</v>
      </c>
      <c r="I11" s="2">
        <v>18</v>
      </c>
      <c r="J11" s="1">
        <f>H2</f>
        <v>1.0393999814987183</v>
      </c>
      <c r="Q11" s="2">
        <v>18</v>
      </c>
      <c r="R11" s="1">
        <f>H3</f>
        <v>0.99099999666213989</v>
      </c>
      <c r="U11" s="8"/>
    </row>
    <row r="12" spans="1:21" x14ac:dyDescent="0.3">
      <c r="A12" s="2">
        <v>21</v>
      </c>
      <c r="B12" s="1">
        <f>I1</f>
        <v>1.0556000471115112</v>
      </c>
      <c r="I12" s="2">
        <v>21</v>
      </c>
      <c r="J12" s="1">
        <f>I2</f>
        <v>1.0394999980926514</v>
      </c>
      <c r="Q12" s="2">
        <v>21</v>
      </c>
      <c r="R12" s="1">
        <f>I3</f>
        <v>0.99260002374649048</v>
      </c>
    </row>
    <row r="13" spans="1:21" x14ac:dyDescent="0.3">
      <c r="A13" s="2">
        <v>27</v>
      </c>
      <c r="B13" s="1">
        <f>J1</f>
        <v>1.0585999488830566</v>
      </c>
      <c r="I13" s="2">
        <v>27</v>
      </c>
      <c r="J13" s="1">
        <f>J2</f>
        <v>1.0446000099182129</v>
      </c>
      <c r="Q13" s="2">
        <v>27</v>
      </c>
      <c r="R13" s="1">
        <f>J3</f>
        <v>0.99570000171661377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J97" sqref="J97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28</v>
      </c>
      <c r="N3" s="2">
        <v>91153</v>
      </c>
    </row>
    <row r="4" spans="1:15" x14ac:dyDescent="0.3">
      <c r="A4" s="1" t="s">
        <v>12</v>
      </c>
      <c r="B4" s="1">
        <v>1.128600001335144</v>
      </c>
      <c r="C4" s="1">
        <v>1.1699999570846558</v>
      </c>
      <c r="D4" s="1">
        <v>1.2141000032424927</v>
      </c>
      <c r="E4" s="1">
        <v>1.2568000555038452</v>
      </c>
      <c r="F4" s="1">
        <v>1.29830002784729</v>
      </c>
      <c r="G4" s="1">
        <v>1.3293999433517456</v>
      </c>
      <c r="H4" s="1">
        <v>1.3552999496459961</v>
      </c>
      <c r="I4" s="1">
        <v>1.3828999996185303</v>
      </c>
      <c r="J4" s="1">
        <v>1.4401999711990356</v>
      </c>
      <c r="N4" s="2">
        <v>0</v>
      </c>
      <c r="O4" s="2">
        <f>B6</f>
        <v>1.128600001335144</v>
      </c>
    </row>
    <row r="5" spans="1:15" x14ac:dyDescent="0.3">
      <c r="N5" s="2">
        <v>3</v>
      </c>
      <c r="O5" s="2">
        <f>C6</f>
        <v>1.1699999570846558</v>
      </c>
    </row>
    <row r="6" spans="1:15" x14ac:dyDescent="0.3">
      <c r="A6" s="3" t="s">
        <v>0</v>
      </c>
      <c r="B6" s="2">
        <f>B4</f>
        <v>1.128600001335144</v>
      </c>
      <c r="C6" s="2">
        <f t="shared" ref="C6:J6" si="0">C4</f>
        <v>1.1699999570846558</v>
      </c>
      <c r="D6" s="2">
        <f t="shared" si="0"/>
        <v>1.2141000032424927</v>
      </c>
      <c r="E6" s="2">
        <f t="shared" si="0"/>
        <v>1.2568000555038452</v>
      </c>
      <c r="F6" s="2">
        <f t="shared" si="0"/>
        <v>1.29830002784729</v>
      </c>
      <c r="G6" s="2">
        <f t="shared" si="0"/>
        <v>1.3293999433517456</v>
      </c>
      <c r="H6" s="2">
        <f t="shared" si="0"/>
        <v>1.3552999496459961</v>
      </c>
      <c r="I6" s="2">
        <f t="shared" si="0"/>
        <v>1.3828999996185303</v>
      </c>
      <c r="J6" s="2">
        <f t="shared" si="0"/>
        <v>1.4401999711990356</v>
      </c>
      <c r="K6" s="2"/>
      <c r="L6" s="2"/>
      <c r="N6" s="2">
        <v>6</v>
      </c>
      <c r="O6" s="2">
        <f>D6</f>
        <v>1.2141000032424927</v>
      </c>
    </row>
    <row r="7" spans="1:15" x14ac:dyDescent="0.3">
      <c r="N7" s="2">
        <v>9</v>
      </c>
      <c r="O7" s="2">
        <f>E6</f>
        <v>1.2568000555038452</v>
      </c>
    </row>
    <row r="8" spans="1:15" x14ac:dyDescent="0.3">
      <c r="N8" s="2">
        <v>12</v>
      </c>
      <c r="O8" s="2">
        <f>F6</f>
        <v>1.29830002784729</v>
      </c>
    </row>
    <row r="9" spans="1:15" x14ac:dyDescent="0.3">
      <c r="N9" s="2">
        <v>15</v>
      </c>
      <c r="O9" s="2">
        <f>G6</f>
        <v>1.3293999433517456</v>
      </c>
    </row>
    <row r="10" spans="1:15" x14ac:dyDescent="0.3">
      <c r="N10" s="2">
        <v>18</v>
      </c>
      <c r="O10" s="2">
        <f>H6</f>
        <v>1.3552999496459961</v>
      </c>
    </row>
    <row r="11" spans="1:15" x14ac:dyDescent="0.3">
      <c r="N11" s="2">
        <v>21</v>
      </c>
      <c r="O11" s="2">
        <f>I6</f>
        <v>1.3828999996185303</v>
      </c>
    </row>
    <row r="12" spans="1:15" x14ac:dyDescent="0.3">
      <c r="N12" s="2">
        <v>27</v>
      </c>
      <c r="O12" s="2">
        <f>J6</f>
        <v>1.4401999711990356</v>
      </c>
    </row>
    <row r="13" spans="1:15" x14ac:dyDescent="0.3">
      <c r="N13" s="2"/>
      <c r="O13" s="2"/>
    </row>
    <row r="14" spans="1:15" x14ac:dyDescent="0.3">
      <c r="N14" s="2"/>
      <c r="O14" s="2"/>
    </row>
    <row r="17" spans="1:15" x14ac:dyDescent="0.3">
      <c r="A17" s="11"/>
    </row>
    <row r="19" spans="1:15" x14ac:dyDescent="0.3">
      <c r="A19" s="1" t="s">
        <v>13</v>
      </c>
      <c r="B19" s="1">
        <v>1.212399959564209</v>
      </c>
      <c r="C19" s="1">
        <v>1.2376999855041504</v>
      </c>
      <c r="D19" s="1">
        <v>1.2663999795913696</v>
      </c>
      <c r="E19" s="1">
        <v>1.2937999963760376</v>
      </c>
      <c r="F19" s="1">
        <v>1.3192000389099121</v>
      </c>
      <c r="G19" s="1">
        <v>1.3401999473571777</v>
      </c>
      <c r="H19" s="1">
        <v>1.3662999868392944</v>
      </c>
      <c r="I19" s="1">
        <v>1.3902000188827515</v>
      </c>
      <c r="J19" s="1">
        <v>1.4709999561309814</v>
      </c>
      <c r="N19" s="2">
        <v>0</v>
      </c>
      <c r="O19" s="2">
        <f>B21</f>
        <v>1.212399959564209</v>
      </c>
    </row>
    <row r="20" spans="1:15" x14ac:dyDescent="0.3">
      <c r="N20" s="2">
        <v>3</v>
      </c>
      <c r="O20" s="2">
        <f>C21</f>
        <v>1.2376999855041504</v>
      </c>
    </row>
    <row r="21" spans="1:15" x14ac:dyDescent="0.3">
      <c r="A21" s="3" t="s">
        <v>0</v>
      </c>
      <c r="B21" s="2">
        <f>B19</f>
        <v>1.212399959564209</v>
      </c>
      <c r="C21" s="2">
        <f t="shared" ref="C21:J21" si="1">C19</f>
        <v>1.2376999855041504</v>
      </c>
      <c r="D21" s="2">
        <f t="shared" si="1"/>
        <v>1.2663999795913696</v>
      </c>
      <c r="E21" s="2">
        <f t="shared" si="1"/>
        <v>1.2937999963760376</v>
      </c>
      <c r="F21" s="2">
        <f t="shared" si="1"/>
        <v>1.3192000389099121</v>
      </c>
      <c r="G21" s="2">
        <f t="shared" si="1"/>
        <v>1.3401999473571777</v>
      </c>
      <c r="H21" s="2">
        <f t="shared" si="1"/>
        <v>1.3662999868392944</v>
      </c>
      <c r="I21" s="2">
        <f t="shared" si="1"/>
        <v>1.3902000188827515</v>
      </c>
      <c r="J21" s="2">
        <f t="shared" si="1"/>
        <v>1.4709999561309814</v>
      </c>
      <c r="K21" s="2"/>
      <c r="L21" s="2"/>
      <c r="N21" s="2">
        <v>6</v>
      </c>
      <c r="O21" s="2">
        <f>D21</f>
        <v>1.2663999795913696</v>
      </c>
    </row>
    <row r="22" spans="1:15" x14ac:dyDescent="0.3">
      <c r="N22" s="2">
        <v>9</v>
      </c>
      <c r="O22" s="2">
        <f>E21</f>
        <v>1.2937999963760376</v>
      </c>
    </row>
    <row r="23" spans="1:15" x14ac:dyDescent="0.3">
      <c r="N23" s="2">
        <v>12</v>
      </c>
      <c r="O23" s="2">
        <f>F21</f>
        <v>1.3192000389099121</v>
      </c>
    </row>
    <row r="24" spans="1:15" x14ac:dyDescent="0.3">
      <c r="N24" s="2">
        <v>15</v>
      </c>
      <c r="O24" s="2">
        <f>G21</f>
        <v>1.3401999473571777</v>
      </c>
    </row>
    <row r="25" spans="1:15" x14ac:dyDescent="0.3">
      <c r="N25" s="2">
        <v>18</v>
      </c>
      <c r="O25" s="2">
        <f>H21</f>
        <v>1.3662999868392944</v>
      </c>
    </row>
    <row r="26" spans="1:15" x14ac:dyDescent="0.3">
      <c r="N26" s="2">
        <v>21</v>
      </c>
      <c r="O26" s="2">
        <f>I21</f>
        <v>1.3902000188827515</v>
      </c>
    </row>
    <row r="27" spans="1:15" x14ac:dyDescent="0.3">
      <c r="N27" s="2">
        <v>27</v>
      </c>
      <c r="O27" s="2">
        <f>J21</f>
        <v>1.4709999561309814</v>
      </c>
    </row>
    <row r="28" spans="1:15" x14ac:dyDescent="0.3">
      <c r="N28" s="2"/>
      <c r="O28" s="2"/>
    </row>
    <row r="29" spans="1:15" x14ac:dyDescent="0.3">
      <c r="N29" s="2"/>
      <c r="O29" s="2"/>
    </row>
    <row r="35" spans="1:15" x14ac:dyDescent="0.3">
      <c r="A35" s="1" t="s">
        <v>14</v>
      </c>
      <c r="B35" s="1">
        <v>1.193600058555603</v>
      </c>
      <c r="C35" s="1">
        <v>1.2318999767303467</v>
      </c>
      <c r="D35" s="1">
        <v>1.2618999481201172</v>
      </c>
      <c r="E35" s="1">
        <v>1.2894999980926514</v>
      </c>
      <c r="F35" s="1">
        <v>1.3112000226974487</v>
      </c>
      <c r="G35" s="1">
        <v>1.3300000429153442</v>
      </c>
      <c r="H35" s="1">
        <v>1.3486000299453735</v>
      </c>
      <c r="I35" s="1">
        <v>1.367400050163269</v>
      </c>
      <c r="J35" s="1">
        <v>1.4392999410629272</v>
      </c>
      <c r="N35" s="2">
        <v>0</v>
      </c>
      <c r="O35" s="2">
        <f>B37</f>
        <v>1.193600058555603</v>
      </c>
    </row>
    <row r="36" spans="1:15" x14ac:dyDescent="0.3">
      <c r="N36" s="2">
        <v>3</v>
      </c>
      <c r="O36" s="2">
        <f>C37</f>
        <v>1.2318999767303467</v>
      </c>
    </row>
    <row r="37" spans="1:15" x14ac:dyDescent="0.3">
      <c r="A37" s="3" t="s">
        <v>0</v>
      </c>
      <c r="B37" s="2">
        <f>B35</f>
        <v>1.193600058555603</v>
      </c>
      <c r="C37" s="2">
        <f t="shared" ref="C37:J37" si="2">C35</f>
        <v>1.2318999767303467</v>
      </c>
      <c r="D37" s="2">
        <f t="shared" si="2"/>
        <v>1.2618999481201172</v>
      </c>
      <c r="E37" s="2">
        <f t="shared" si="2"/>
        <v>1.2894999980926514</v>
      </c>
      <c r="F37" s="2">
        <f t="shared" si="2"/>
        <v>1.3112000226974487</v>
      </c>
      <c r="G37" s="2">
        <f t="shared" si="2"/>
        <v>1.3300000429153442</v>
      </c>
      <c r="H37" s="2">
        <f t="shared" si="2"/>
        <v>1.3486000299453735</v>
      </c>
      <c r="I37" s="2">
        <f t="shared" si="2"/>
        <v>1.367400050163269</v>
      </c>
      <c r="J37" s="2">
        <f t="shared" si="2"/>
        <v>1.4392999410629272</v>
      </c>
      <c r="K37" s="2"/>
      <c r="L37" s="2"/>
      <c r="N37" s="2">
        <v>6</v>
      </c>
      <c r="O37" s="2">
        <f>D37</f>
        <v>1.2618999481201172</v>
      </c>
    </row>
    <row r="38" spans="1:15" x14ac:dyDescent="0.3">
      <c r="N38" s="2">
        <v>9</v>
      </c>
      <c r="O38" s="2">
        <f>E37</f>
        <v>1.2894999980926514</v>
      </c>
    </row>
    <row r="39" spans="1:15" x14ac:dyDescent="0.3">
      <c r="N39" s="2">
        <v>12</v>
      </c>
      <c r="O39" s="2">
        <f>F37</f>
        <v>1.3112000226974487</v>
      </c>
    </row>
    <row r="40" spans="1:15" x14ac:dyDescent="0.3">
      <c r="N40" s="2">
        <v>15</v>
      </c>
      <c r="O40" s="2">
        <f>G37</f>
        <v>1.3300000429153442</v>
      </c>
    </row>
    <row r="41" spans="1:15" x14ac:dyDescent="0.3">
      <c r="N41" s="2">
        <v>18</v>
      </c>
      <c r="O41" s="2">
        <f>H37</f>
        <v>1.3486000299453735</v>
      </c>
    </row>
    <row r="42" spans="1:15" x14ac:dyDescent="0.3">
      <c r="N42" s="2">
        <v>21</v>
      </c>
      <c r="O42" s="2">
        <f>I37</f>
        <v>1.367400050163269</v>
      </c>
    </row>
    <row r="43" spans="1:15" x14ac:dyDescent="0.3">
      <c r="A43" s="7"/>
      <c r="N43" s="2">
        <v>27</v>
      </c>
      <c r="O43" s="2">
        <f>J37</f>
        <v>1.4392999410629272</v>
      </c>
    </row>
    <row r="44" spans="1:15" x14ac:dyDescent="0.3">
      <c r="N44" s="2"/>
      <c r="O44" s="2"/>
    </row>
    <row r="45" spans="1:15" x14ac:dyDescent="0.3">
      <c r="N45" s="2"/>
      <c r="O45" s="2"/>
    </row>
    <row r="51" spans="1:15" x14ac:dyDescent="0.3">
      <c r="A51" s="1" t="s">
        <v>15</v>
      </c>
      <c r="B51" s="1">
        <v>1.2259999513626099</v>
      </c>
      <c r="C51" s="1">
        <v>1.2532000541687012</v>
      </c>
      <c r="D51" s="1">
        <v>1.2802000045776367</v>
      </c>
      <c r="E51" s="1">
        <v>1.3021999597549438</v>
      </c>
      <c r="F51" s="1">
        <v>1.3309999704360962</v>
      </c>
      <c r="G51" s="1">
        <v>1.3545000553131104</v>
      </c>
      <c r="H51" s="1">
        <v>1.3770999908447266</v>
      </c>
      <c r="I51" s="1">
        <v>1.3947999477386475</v>
      </c>
      <c r="J51" s="1">
        <v>1.4800000190734863</v>
      </c>
      <c r="N51" s="2">
        <v>0</v>
      </c>
      <c r="O51" s="2">
        <f>B53</f>
        <v>1.2259999513626099</v>
      </c>
    </row>
    <row r="52" spans="1:15" x14ac:dyDescent="0.3">
      <c r="N52" s="2">
        <v>3</v>
      </c>
      <c r="O52" s="2">
        <f>C53</f>
        <v>1.2532000541687012</v>
      </c>
    </row>
    <row r="53" spans="1:15" x14ac:dyDescent="0.3">
      <c r="A53" s="3" t="s">
        <v>0</v>
      </c>
      <c r="B53" s="2">
        <f>B51</f>
        <v>1.2259999513626099</v>
      </c>
      <c r="C53" s="2">
        <f t="shared" ref="C53:J53" si="3">C51</f>
        <v>1.2532000541687012</v>
      </c>
      <c r="D53" s="2">
        <f t="shared" si="3"/>
        <v>1.2802000045776367</v>
      </c>
      <c r="E53" s="2">
        <f t="shared" si="3"/>
        <v>1.3021999597549438</v>
      </c>
      <c r="F53" s="2">
        <f t="shared" si="3"/>
        <v>1.3309999704360962</v>
      </c>
      <c r="G53" s="2">
        <f t="shared" si="3"/>
        <v>1.3545000553131104</v>
      </c>
      <c r="H53" s="2">
        <f t="shared" si="3"/>
        <v>1.3770999908447266</v>
      </c>
      <c r="I53" s="2">
        <f t="shared" si="3"/>
        <v>1.3947999477386475</v>
      </c>
      <c r="J53" s="2">
        <f t="shared" si="3"/>
        <v>1.4800000190734863</v>
      </c>
      <c r="K53" s="2"/>
      <c r="L53" s="2"/>
      <c r="N53" s="2">
        <v>6</v>
      </c>
      <c r="O53" s="2">
        <f>D53</f>
        <v>1.2802000045776367</v>
      </c>
    </row>
    <row r="54" spans="1:15" x14ac:dyDescent="0.3">
      <c r="N54" s="2">
        <v>9</v>
      </c>
      <c r="O54" s="2">
        <f>E53</f>
        <v>1.3021999597549438</v>
      </c>
    </row>
    <row r="55" spans="1:15" x14ac:dyDescent="0.3">
      <c r="N55" s="2">
        <v>12</v>
      </c>
      <c r="O55" s="2">
        <f>F53</f>
        <v>1.3309999704360962</v>
      </c>
    </row>
    <row r="56" spans="1:15" x14ac:dyDescent="0.3">
      <c r="N56" s="2">
        <v>15</v>
      </c>
      <c r="O56" s="2">
        <f>G53</f>
        <v>1.3545000553131104</v>
      </c>
    </row>
    <row r="57" spans="1:15" x14ac:dyDescent="0.3">
      <c r="N57" s="2">
        <v>18</v>
      </c>
      <c r="O57" s="2">
        <f>H53</f>
        <v>1.3770999908447266</v>
      </c>
    </row>
    <row r="58" spans="1:15" x14ac:dyDescent="0.3">
      <c r="N58" s="2">
        <v>21</v>
      </c>
      <c r="O58" s="2">
        <f>I53</f>
        <v>1.3947999477386475</v>
      </c>
    </row>
    <row r="59" spans="1:15" x14ac:dyDescent="0.3">
      <c r="N59" s="2">
        <v>27</v>
      </c>
      <c r="O59" s="2">
        <f>J53</f>
        <v>1.4800000190734863</v>
      </c>
    </row>
    <row r="60" spans="1:15" x14ac:dyDescent="0.3">
      <c r="N60" s="2"/>
      <c r="O60" s="2"/>
    </row>
    <row r="61" spans="1:15" x14ac:dyDescent="0.3">
      <c r="N61" s="2"/>
      <c r="O61" s="2"/>
    </row>
    <row r="68" spans="1:15" x14ac:dyDescent="0.3">
      <c r="A68" s="1" t="s">
        <v>16</v>
      </c>
      <c r="B68" s="1">
        <v>1.2508000135421753</v>
      </c>
      <c r="C68" s="1">
        <v>1.2872999906539917</v>
      </c>
      <c r="D68" s="1">
        <v>1.3214999437332153</v>
      </c>
      <c r="E68" s="1">
        <v>1.3480000495910645</v>
      </c>
      <c r="F68" s="1">
        <v>1.3697999715805054</v>
      </c>
      <c r="G68" s="1">
        <v>1.3911000490188599</v>
      </c>
      <c r="H68" s="1">
        <v>1.4134000539779663</v>
      </c>
      <c r="I68" s="1">
        <v>1.4320000410079956</v>
      </c>
      <c r="J68" s="1">
        <v>1.5059000253677368</v>
      </c>
      <c r="N68" s="2">
        <v>0</v>
      </c>
      <c r="O68" s="2">
        <f>B70</f>
        <v>1.2508000135421753</v>
      </c>
    </row>
    <row r="69" spans="1:15" x14ac:dyDescent="0.3">
      <c r="N69" s="2">
        <v>3</v>
      </c>
      <c r="O69" s="2">
        <f>C70</f>
        <v>1.2872999906539917</v>
      </c>
    </row>
    <row r="70" spans="1:15" x14ac:dyDescent="0.3">
      <c r="A70" s="3" t="s">
        <v>0</v>
      </c>
      <c r="B70" s="2">
        <f>B68</f>
        <v>1.2508000135421753</v>
      </c>
      <c r="C70" s="2">
        <f t="shared" ref="C70:J70" si="4">C68</f>
        <v>1.2872999906539917</v>
      </c>
      <c r="D70" s="2">
        <f t="shared" si="4"/>
        <v>1.3214999437332153</v>
      </c>
      <c r="E70" s="2">
        <f t="shared" si="4"/>
        <v>1.3480000495910645</v>
      </c>
      <c r="F70" s="2">
        <f t="shared" si="4"/>
        <v>1.3697999715805054</v>
      </c>
      <c r="G70" s="2">
        <f t="shared" si="4"/>
        <v>1.3911000490188599</v>
      </c>
      <c r="H70" s="2">
        <f t="shared" si="4"/>
        <v>1.4134000539779663</v>
      </c>
      <c r="I70" s="2">
        <f t="shared" si="4"/>
        <v>1.4320000410079956</v>
      </c>
      <c r="J70" s="2">
        <f t="shared" si="4"/>
        <v>1.5059000253677368</v>
      </c>
      <c r="K70" s="2"/>
      <c r="L70" s="2"/>
      <c r="N70" s="2">
        <v>6</v>
      </c>
      <c r="O70" s="2">
        <f>D70</f>
        <v>1.3214999437332153</v>
      </c>
    </row>
    <row r="71" spans="1:15" x14ac:dyDescent="0.3">
      <c r="N71" s="2">
        <v>9</v>
      </c>
      <c r="O71" s="2">
        <f>E70</f>
        <v>1.3480000495910645</v>
      </c>
    </row>
    <row r="72" spans="1:15" x14ac:dyDescent="0.3">
      <c r="N72" s="2">
        <v>12</v>
      </c>
      <c r="O72" s="2">
        <f>F70</f>
        <v>1.3697999715805054</v>
      </c>
    </row>
    <row r="73" spans="1:15" x14ac:dyDescent="0.3">
      <c r="N73" s="2">
        <v>15</v>
      </c>
      <c r="O73" s="2">
        <f>G70</f>
        <v>1.3911000490188599</v>
      </c>
    </row>
    <row r="74" spans="1:15" x14ac:dyDescent="0.3">
      <c r="N74" s="2">
        <v>18</v>
      </c>
      <c r="O74" s="2">
        <f>H70</f>
        <v>1.4134000539779663</v>
      </c>
    </row>
    <row r="75" spans="1:15" x14ac:dyDescent="0.3">
      <c r="N75" s="2">
        <v>21</v>
      </c>
      <c r="O75" s="2">
        <f>I70</f>
        <v>1.4320000410079956</v>
      </c>
    </row>
    <row r="76" spans="1:15" x14ac:dyDescent="0.3">
      <c r="N76" s="2">
        <v>27</v>
      </c>
      <c r="O76" s="2">
        <f>J70</f>
        <v>1.5059000253677368</v>
      </c>
    </row>
    <row r="77" spans="1:15" x14ac:dyDescent="0.3">
      <c r="N77" s="2"/>
      <c r="O77" s="2"/>
    </row>
    <row r="78" spans="1:15" x14ac:dyDescent="0.3">
      <c r="N78" s="2"/>
      <c r="O78" s="2"/>
    </row>
    <row r="85" spans="1:15" x14ac:dyDescent="0.3">
      <c r="A85" s="1" t="s">
        <v>17</v>
      </c>
      <c r="B85" s="1">
        <v>1.2094000577926636</v>
      </c>
      <c r="C85" s="1">
        <v>1.260699987411499</v>
      </c>
      <c r="D85" s="1">
        <v>1.3012000322341919</v>
      </c>
      <c r="E85" s="1">
        <v>1.3336999416351318</v>
      </c>
      <c r="F85" s="1">
        <v>1.3631000518798828</v>
      </c>
      <c r="G85" s="1">
        <v>1.3913999795913696</v>
      </c>
      <c r="H85" s="1">
        <v>1.4187999963760376</v>
      </c>
      <c r="I85" s="1">
        <v>1.4447000026702881</v>
      </c>
      <c r="J85" s="1">
        <v>1.517799973487854</v>
      </c>
      <c r="N85" s="2">
        <v>0</v>
      </c>
      <c r="O85" s="2">
        <f>B87</f>
        <v>1.2094000577926636</v>
      </c>
    </row>
    <row r="86" spans="1:15" x14ac:dyDescent="0.3">
      <c r="N86" s="2">
        <v>3</v>
      </c>
      <c r="O86" s="2">
        <f>C87</f>
        <v>1.260699987411499</v>
      </c>
    </row>
    <row r="87" spans="1:15" x14ac:dyDescent="0.3">
      <c r="A87" s="3" t="s">
        <v>0</v>
      </c>
      <c r="B87" s="2">
        <f>B85</f>
        <v>1.2094000577926636</v>
      </c>
      <c r="C87" s="2">
        <f t="shared" ref="C87:J87" si="5">C85</f>
        <v>1.260699987411499</v>
      </c>
      <c r="D87" s="2">
        <f t="shared" si="5"/>
        <v>1.3012000322341919</v>
      </c>
      <c r="E87" s="2">
        <f t="shared" si="5"/>
        <v>1.3336999416351318</v>
      </c>
      <c r="F87" s="2">
        <f t="shared" si="5"/>
        <v>1.3631000518798828</v>
      </c>
      <c r="G87" s="2">
        <f t="shared" si="5"/>
        <v>1.3913999795913696</v>
      </c>
      <c r="H87" s="2">
        <f t="shared" si="5"/>
        <v>1.4187999963760376</v>
      </c>
      <c r="I87" s="2">
        <f t="shared" si="5"/>
        <v>1.4447000026702881</v>
      </c>
      <c r="J87" s="2">
        <f t="shared" si="5"/>
        <v>1.517799973487854</v>
      </c>
      <c r="K87" s="2"/>
      <c r="L87" s="2"/>
      <c r="N87" s="2">
        <v>6</v>
      </c>
      <c r="O87" s="2">
        <f>D87</f>
        <v>1.3012000322341919</v>
      </c>
    </row>
    <row r="88" spans="1:15" x14ac:dyDescent="0.3">
      <c r="N88" s="2">
        <v>9</v>
      </c>
      <c r="O88" s="2">
        <f>E87</f>
        <v>1.3336999416351318</v>
      </c>
    </row>
    <row r="89" spans="1:15" x14ac:dyDescent="0.3">
      <c r="N89" s="2">
        <v>12</v>
      </c>
      <c r="O89" s="2">
        <f>F87</f>
        <v>1.3631000518798828</v>
      </c>
    </row>
    <row r="90" spans="1:15" x14ac:dyDescent="0.3">
      <c r="N90" s="2">
        <v>15</v>
      </c>
      <c r="O90" s="2">
        <f>G87</f>
        <v>1.3913999795913696</v>
      </c>
    </row>
    <row r="91" spans="1:15" x14ac:dyDescent="0.3">
      <c r="N91" s="2">
        <v>18</v>
      </c>
      <c r="O91" s="2">
        <f>H87</f>
        <v>1.4187999963760376</v>
      </c>
    </row>
    <row r="92" spans="1:15" x14ac:dyDescent="0.3">
      <c r="N92" s="2">
        <v>21</v>
      </c>
      <c r="O92" s="2">
        <f>I87</f>
        <v>1.4447000026702881</v>
      </c>
    </row>
    <row r="93" spans="1:15" x14ac:dyDescent="0.3">
      <c r="N93" s="2">
        <v>27</v>
      </c>
      <c r="O93" s="2">
        <f>J87</f>
        <v>1.517799973487854</v>
      </c>
    </row>
    <row r="94" spans="1:15" x14ac:dyDescent="0.3">
      <c r="N94" s="2"/>
      <c r="O94" s="2"/>
    </row>
    <row r="95" spans="1:15" x14ac:dyDescent="0.3">
      <c r="N95" s="2"/>
      <c r="O95" s="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sqref="A1:L1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25</v>
      </c>
      <c r="B1" s="1">
        <v>1.0321999788284302</v>
      </c>
      <c r="C1" s="1">
        <v>1.0236999988555908</v>
      </c>
      <c r="D1" s="1">
        <v>1.0275000333786011</v>
      </c>
      <c r="E1" s="1">
        <v>1.0291999578475952</v>
      </c>
      <c r="F1" s="1">
        <v>1.0290999412536621</v>
      </c>
      <c r="G1" s="1">
        <v>1.0283999443054199</v>
      </c>
      <c r="H1" s="1">
        <v>1.0270999670028687</v>
      </c>
      <c r="I1" s="1">
        <v>1.0285999774932861</v>
      </c>
      <c r="J1" s="1">
        <v>1.0283999443054199</v>
      </c>
      <c r="K1" s="1">
        <v>1.0285999774932861</v>
      </c>
      <c r="L1" s="1">
        <v>1.0290999412536621</v>
      </c>
    </row>
    <row r="2" spans="1:21" x14ac:dyDescent="0.3">
      <c r="A2" s="1" t="s">
        <v>26</v>
      </c>
      <c r="B2" s="1">
        <v>1.062999963760376</v>
      </c>
      <c r="C2" s="1">
        <v>1.0582000017166138</v>
      </c>
      <c r="D2" s="1">
        <v>1.0537999868392944</v>
      </c>
      <c r="E2" s="1">
        <v>1.0477999448776245</v>
      </c>
      <c r="F2" s="1">
        <v>1.0458999872207642</v>
      </c>
      <c r="G2" s="1">
        <v>1.0465999841690063</v>
      </c>
      <c r="H2" s="1">
        <v>1.044700026512146</v>
      </c>
      <c r="I2" s="1">
        <v>1.0473999977111816</v>
      </c>
      <c r="J2" s="1">
        <v>1.0460000038146973</v>
      </c>
      <c r="K2" s="1">
        <v>1.0489000082015991</v>
      </c>
      <c r="L2" s="1">
        <v>1.047700047492981</v>
      </c>
    </row>
    <row r="3" spans="1:21" x14ac:dyDescent="0.3">
      <c r="A3" s="1" t="s">
        <v>27</v>
      </c>
      <c r="B3" s="1">
        <v>0.93279999494552612</v>
      </c>
      <c r="C3" s="1">
        <v>0.92009997367858887</v>
      </c>
      <c r="D3" s="1">
        <v>0.91250002384185791</v>
      </c>
      <c r="E3" s="1">
        <v>0.9122999906539917</v>
      </c>
      <c r="F3" s="1">
        <v>0.91030001640319824</v>
      </c>
      <c r="G3" s="1">
        <v>0.91049998998641968</v>
      </c>
      <c r="H3" s="1">
        <v>0.9100000262260437</v>
      </c>
      <c r="I3" s="1">
        <v>0.90920001268386841</v>
      </c>
      <c r="J3" s="1">
        <v>0.90839999914169312</v>
      </c>
      <c r="K3" s="1">
        <v>0.90859997272491455</v>
      </c>
      <c r="L3" s="1">
        <v>0.90799999237060547</v>
      </c>
    </row>
    <row r="5" spans="1:21" x14ac:dyDescent="0.3">
      <c r="A5" s="2">
        <v>0</v>
      </c>
      <c r="B5" s="1">
        <f>B1</f>
        <v>1.0321999788284302</v>
      </c>
      <c r="I5" s="2">
        <v>0</v>
      </c>
      <c r="J5" s="1">
        <f>B2</f>
        <v>1.062999963760376</v>
      </c>
      <c r="Q5" s="2">
        <v>0</v>
      </c>
      <c r="R5" s="1">
        <f>B3</f>
        <v>0.93279999494552612</v>
      </c>
    </row>
    <row r="6" spans="1:21" x14ac:dyDescent="0.3">
      <c r="A6" s="2">
        <v>3</v>
      </c>
      <c r="B6" s="1">
        <f>C1</f>
        <v>1.0236999988555908</v>
      </c>
      <c r="I6" s="2">
        <v>3</v>
      </c>
      <c r="J6" s="1">
        <f>C2</f>
        <v>1.0582000017166138</v>
      </c>
      <c r="Q6" s="2">
        <v>3</v>
      </c>
      <c r="R6" s="1">
        <f>C3</f>
        <v>0.92009997367858887</v>
      </c>
    </row>
    <row r="7" spans="1:21" x14ac:dyDescent="0.3">
      <c r="A7" s="2">
        <v>6</v>
      </c>
      <c r="B7" s="1">
        <f>D1</f>
        <v>1.0275000333786011</v>
      </c>
      <c r="I7" s="2">
        <v>6</v>
      </c>
      <c r="J7" s="1">
        <f>D2</f>
        <v>1.0537999868392944</v>
      </c>
      <c r="Q7" s="2">
        <v>6</v>
      </c>
      <c r="R7" s="1">
        <f>D3</f>
        <v>0.91250002384185791</v>
      </c>
    </row>
    <row r="8" spans="1:21" x14ac:dyDescent="0.3">
      <c r="A8" s="2">
        <v>9</v>
      </c>
      <c r="B8" s="1">
        <f>E1</f>
        <v>1.0291999578475952</v>
      </c>
      <c r="I8" s="2">
        <v>9</v>
      </c>
      <c r="J8" s="1">
        <f>E2</f>
        <v>1.0477999448776245</v>
      </c>
      <c r="Q8" s="2">
        <v>9</v>
      </c>
      <c r="R8" s="1">
        <f>E3</f>
        <v>0.9122999906539917</v>
      </c>
      <c r="U8" s="8"/>
    </row>
    <row r="9" spans="1:21" x14ac:dyDescent="0.3">
      <c r="A9" s="2">
        <v>12</v>
      </c>
      <c r="B9" s="1">
        <f>F1</f>
        <v>1.0290999412536621</v>
      </c>
      <c r="I9" s="2">
        <v>12</v>
      </c>
      <c r="J9" s="1">
        <f>F2</f>
        <v>1.0458999872207642</v>
      </c>
      <c r="Q9" s="2">
        <v>12</v>
      </c>
      <c r="R9" s="1">
        <f>F3</f>
        <v>0.91030001640319824</v>
      </c>
      <c r="U9" s="8"/>
    </row>
    <row r="10" spans="1:21" x14ac:dyDescent="0.3">
      <c r="A10" s="2">
        <v>15</v>
      </c>
      <c r="B10" s="1">
        <f>G1</f>
        <v>1.0283999443054199</v>
      </c>
      <c r="I10" s="2">
        <v>15</v>
      </c>
      <c r="J10" s="1">
        <f>G2</f>
        <v>1.0465999841690063</v>
      </c>
      <c r="Q10" s="2">
        <v>15</v>
      </c>
      <c r="R10" s="1">
        <f>G3</f>
        <v>0.91049998998641968</v>
      </c>
    </row>
    <row r="11" spans="1:21" x14ac:dyDescent="0.3">
      <c r="A11" s="2">
        <v>18</v>
      </c>
      <c r="B11" s="1">
        <f>H1</f>
        <v>1.0270999670028687</v>
      </c>
      <c r="I11" s="2">
        <v>18</v>
      </c>
      <c r="J11" s="1">
        <f>H2</f>
        <v>1.044700026512146</v>
      </c>
      <c r="Q11" s="2">
        <v>18</v>
      </c>
      <c r="R11" s="1">
        <f>H3</f>
        <v>0.9100000262260437</v>
      </c>
      <c r="U11" s="8"/>
    </row>
    <row r="12" spans="1:21" x14ac:dyDescent="0.3">
      <c r="A12" s="2">
        <v>21</v>
      </c>
      <c r="B12" s="1">
        <f>I1</f>
        <v>1.0285999774932861</v>
      </c>
      <c r="I12" s="2">
        <v>21</v>
      </c>
      <c r="J12" s="1">
        <f>I2</f>
        <v>1.0473999977111816</v>
      </c>
      <c r="Q12" s="2">
        <v>21</v>
      </c>
      <c r="R12" s="1">
        <f>I3</f>
        <v>0.90920001268386841</v>
      </c>
    </row>
    <row r="13" spans="1:21" x14ac:dyDescent="0.3">
      <c r="A13" s="2">
        <v>24</v>
      </c>
      <c r="B13" s="1">
        <f>J1</f>
        <v>1.0283999443054199</v>
      </c>
      <c r="I13" s="2">
        <v>24</v>
      </c>
      <c r="J13" s="1">
        <f>J2</f>
        <v>1.0460000038146973</v>
      </c>
      <c r="Q13" s="2">
        <v>24</v>
      </c>
      <c r="R13" s="1">
        <f>J3</f>
        <v>0.90839999914169312</v>
      </c>
    </row>
    <row r="14" spans="1:21" x14ac:dyDescent="0.3">
      <c r="A14" s="2">
        <v>27</v>
      </c>
      <c r="B14" s="1">
        <f>K1</f>
        <v>1.0285999774932861</v>
      </c>
      <c r="I14" s="2">
        <v>27</v>
      </c>
      <c r="J14" s="1">
        <f>K2</f>
        <v>1.0489000082015991</v>
      </c>
      <c r="Q14" s="2">
        <v>27</v>
      </c>
      <c r="R14" s="1">
        <f>K3</f>
        <v>0.90859997272491455</v>
      </c>
    </row>
    <row r="15" spans="1:21" x14ac:dyDescent="0.3">
      <c r="A15" s="2">
        <v>30</v>
      </c>
      <c r="B15" s="1">
        <f>L1</f>
        <v>1.0290999412536621</v>
      </c>
      <c r="I15" s="2">
        <v>30</v>
      </c>
      <c r="J15" s="1">
        <f>L2</f>
        <v>1.047700047492981</v>
      </c>
      <c r="Q15" s="2">
        <v>30</v>
      </c>
      <c r="R15" s="1">
        <f>L3</f>
        <v>0.90799999237060547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5"/>
  <sheetViews>
    <sheetView topLeftCell="A17" workbookViewId="0">
      <selection activeCell="F9" sqref="F9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91153</v>
      </c>
    </row>
    <row r="4" spans="1:15" x14ac:dyDescent="0.3">
      <c r="A4" s="1" t="s">
        <v>22</v>
      </c>
      <c r="B4" s="1">
        <v>0.99279999732971191</v>
      </c>
      <c r="C4" s="1">
        <v>0.99099999666213989</v>
      </c>
      <c r="D4" s="1">
        <v>1.0074000358581543</v>
      </c>
      <c r="E4" s="1">
        <v>1.0212999582290649</v>
      </c>
      <c r="F4" s="1">
        <v>1.0348000526428223</v>
      </c>
      <c r="G4" s="1">
        <v>1.0535000562667847</v>
      </c>
      <c r="H4" s="1">
        <v>1.0692000389099121</v>
      </c>
      <c r="I4" s="1">
        <v>1.0841000080108643</v>
      </c>
      <c r="J4" s="1">
        <v>1.0987999439239502</v>
      </c>
      <c r="K4" s="1">
        <v>1.1121000051498413</v>
      </c>
      <c r="L4" s="1">
        <v>1.1301000118255615</v>
      </c>
      <c r="N4" s="2">
        <v>0</v>
      </c>
      <c r="O4" s="2">
        <f>B6</f>
        <v>-3.9399981498718262E-2</v>
      </c>
    </row>
    <row r="5" spans="1:15" x14ac:dyDescent="0.3">
      <c r="A5" s="1" t="s">
        <v>25</v>
      </c>
      <c r="B5" s="1">
        <v>1.0321999788284302</v>
      </c>
      <c r="C5" s="1">
        <v>1.0236999988555908</v>
      </c>
      <c r="D5" s="1">
        <v>1.0275000333786011</v>
      </c>
      <c r="E5" s="1">
        <v>1.0291999578475952</v>
      </c>
      <c r="F5" s="1">
        <v>1.0290999412536621</v>
      </c>
      <c r="G5" s="1">
        <v>1.0283999443054199</v>
      </c>
      <c r="H5" s="1">
        <v>1.0270999670028687</v>
      </c>
      <c r="I5" s="1">
        <v>1.0285999774932861</v>
      </c>
      <c r="J5" s="1">
        <v>1.0283999443054199</v>
      </c>
      <c r="K5" s="1">
        <v>1.0285999774932861</v>
      </c>
      <c r="L5" s="1">
        <v>1.0290999412536621</v>
      </c>
      <c r="N5" s="2">
        <v>3</v>
      </c>
      <c r="O5" s="2">
        <f>C6</f>
        <v>-3.2700002193450928E-2</v>
      </c>
    </row>
    <row r="6" spans="1:15" x14ac:dyDescent="0.3">
      <c r="A6" s="3" t="s">
        <v>0</v>
      </c>
      <c r="B6" s="2">
        <f t="shared" ref="B6:L6" si="0">B4-B5</f>
        <v>-3.9399981498718262E-2</v>
      </c>
      <c r="C6" s="2">
        <f t="shared" si="0"/>
        <v>-3.2700002193450928E-2</v>
      </c>
      <c r="D6" s="2">
        <f t="shared" si="0"/>
        <v>-2.0099997520446777E-2</v>
      </c>
      <c r="E6" s="2">
        <f t="shared" si="0"/>
        <v>-7.8999996185302734E-3</v>
      </c>
      <c r="F6" s="2">
        <f t="shared" si="0"/>
        <v>5.7001113891601563E-3</v>
      </c>
      <c r="G6" s="2">
        <f t="shared" si="0"/>
        <v>2.5100111961364746E-2</v>
      </c>
      <c r="H6" s="2">
        <f t="shared" si="0"/>
        <v>4.2100071907043457E-2</v>
      </c>
      <c r="I6" s="2">
        <f t="shared" si="0"/>
        <v>5.5500030517578125E-2</v>
      </c>
      <c r="J6" s="2">
        <f t="shared" si="0"/>
        <v>7.0399999618530273E-2</v>
      </c>
      <c r="K6" s="2">
        <f t="shared" si="0"/>
        <v>8.3500027656555176E-2</v>
      </c>
      <c r="L6" s="2">
        <f t="shared" si="0"/>
        <v>0.10100007057189941</v>
      </c>
      <c r="N6" s="2">
        <v>6</v>
      </c>
      <c r="O6" s="2">
        <f>D6</f>
        <v>-2.0099997520446777E-2</v>
      </c>
    </row>
    <row r="7" spans="1:15" x14ac:dyDescent="0.3">
      <c r="N7" s="2">
        <v>9</v>
      </c>
      <c r="O7" s="2">
        <f>E6</f>
        <v>-7.8999996185302734E-3</v>
      </c>
    </row>
    <row r="8" spans="1:15" x14ac:dyDescent="0.3">
      <c r="N8" s="2">
        <v>12</v>
      </c>
      <c r="O8" s="2">
        <f>F6</f>
        <v>5.7001113891601563E-3</v>
      </c>
    </row>
    <row r="9" spans="1:15" x14ac:dyDescent="0.3">
      <c r="N9" s="2">
        <v>15</v>
      </c>
      <c r="O9" s="2">
        <f>G6</f>
        <v>2.5100111961364746E-2</v>
      </c>
    </row>
    <row r="10" spans="1:15" x14ac:dyDescent="0.3">
      <c r="N10" s="2">
        <v>18</v>
      </c>
      <c r="O10" s="2">
        <f>H6</f>
        <v>4.2100071907043457E-2</v>
      </c>
    </row>
    <row r="11" spans="1:15" x14ac:dyDescent="0.3">
      <c r="N11" s="2">
        <v>21</v>
      </c>
      <c r="O11" s="2">
        <f>I6</f>
        <v>5.5500030517578125E-2</v>
      </c>
    </row>
    <row r="12" spans="1:15" x14ac:dyDescent="0.3">
      <c r="L12" s="12"/>
      <c r="N12" s="2">
        <v>24</v>
      </c>
      <c r="O12" s="2">
        <f>J6</f>
        <v>7.0399999618530273E-2</v>
      </c>
    </row>
    <row r="13" spans="1:15" x14ac:dyDescent="0.3">
      <c r="N13" s="2">
        <v>27</v>
      </c>
      <c r="O13" s="2">
        <f>K6</f>
        <v>8.3500027656555176E-2</v>
      </c>
    </row>
    <row r="14" spans="1:15" x14ac:dyDescent="0.3">
      <c r="N14" s="2">
        <v>30</v>
      </c>
      <c r="O14" s="2">
        <f>L6</f>
        <v>0.10100007057189941</v>
      </c>
    </row>
    <row r="17" spans="1:15" x14ac:dyDescent="0.3">
      <c r="A17" s="11"/>
    </row>
    <row r="19" spans="1:15" x14ac:dyDescent="0.3">
      <c r="A19" s="1" t="s">
        <v>23</v>
      </c>
      <c r="B19" s="1">
        <v>0.99589997529983521</v>
      </c>
      <c r="C19" s="1">
        <v>1.0018999576568604</v>
      </c>
      <c r="D19" s="1">
        <v>1.0116000175476074</v>
      </c>
      <c r="E19" s="1">
        <v>1.0230000019073486</v>
      </c>
      <c r="F19" s="1">
        <v>1.0364999771118164</v>
      </c>
      <c r="G19" s="1">
        <v>1.0514999628067017</v>
      </c>
      <c r="H19" s="1">
        <v>1.0626000165939331</v>
      </c>
      <c r="I19" s="1">
        <v>1.0749000310897827</v>
      </c>
      <c r="J19" s="1">
        <v>1.0857000350952148</v>
      </c>
      <c r="K19" s="1">
        <v>1.0953999757766724</v>
      </c>
      <c r="L19" s="1">
        <v>1.1057000160217285</v>
      </c>
      <c r="N19" s="2">
        <v>0</v>
      </c>
      <c r="O19" s="2">
        <f>B21</f>
        <v>-3.6300003528594971E-2</v>
      </c>
    </row>
    <row r="20" spans="1:15" x14ac:dyDescent="0.3">
      <c r="A20" s="1" t="s">
        <v>25</v>
      </c>
      <c r="B20" s="1">
        <v>1.0321999788284302</v>
      </c>
      <c r="C20" s="1">
        <v>1.0236999988555908</v>
      </c>
      <c r="D20" s="1">
        <v>1.0275000333786011</v>
      </c>
      <c r="E20" s="1">
        <v>1.0291999578475952</v>
      </c>
      <c r="F20" s="1">
        <v>1.0290999412536621</v>
      </c>
      <c r="G20" s="1">
        <v>1.0283999443054199</v>
      </c>
      <c r="H20" s="1">
        <v>1.0270999670028687</v>
      </c>
      <c r="I20" s="1">
        <v>1.0285999774932861</v>
      </c>
      <c r="J20" s="1">
        <v>1.0283999443054199</v>
      </c>
      <c r="K20" s="1">
        <v>1.0285999774932861</v>
      </c>
      <c r="L20" s="1">
        <v>1.0290999412536621</v>
      </c>
      <c r="N20" s="2">
        <v>3</v>
      </c>
      <c r="O20" s="2">
        <f>C21</f>
        <v>-2.1800041198730469E-2</v>
      </c>
    </row>
    <row r="21" spans="1:15" x14ac:dyDescent="0.3">
      <c r="A21" s="3" t="s">
        <v>0</v>
      </c>
      <c r="B21" s="2">
        <f t="shared" ref="B21:L21" si="1">B19-B20</f>
        <v>-3.6300003528594971E-2</v>
      </c>
      <c r="C21" s="2">
        <f t="shared" si="1"/>
        <v>-2.1800041198730469E-2</v>
      </c>
      <c r="D21" s="2">
        <f t="shared" si="1"/>
        <v>-1.5900015830993652E-2</v>
      </c>
      <c r="E21" s="2">
        <f t="shared" si="1"/>
        <v>-6.199955940246582E-3</v>
      </c>
      <c r="F21" s="2">
        <f t="shared" si="1"/>
        <v>7.4000358581542969E-3</v>
      </c>
      <c r="G21" s="2">
        <f t="shared" si="1"/>
        <v>2.3100018501281738E-2</v>
      </c>
      <c r="H21" s="2">
        <f t="shared" si="1"/>
        <v>3.5500049591064453E-2</v>
      </c>
      <c r="I21" s="2">
        <f t="shared" si="1"/>
        <v>4.6300053596496582E-2</v>
      </c>
      <c r="J21" s="2">
        <f t="shared" si="1"/>
        <v>5.7300090789794922E-2</v>
      </c>
      <c r="K21" s="2">
        <f t="shared" si="1"/>
        <v>6.679999828338623E-2</v>
      </c>
      <c r="L21" s="2">
        <f t="shared" si="1"/>
        <v>7.6600074768066406E-2</v>
      </c>
      <c r="N21" s="2">
        <v>6</v>
      </c>
      <c r="O21" s="2">
        <f>D21</f>
        <v>-1.5900015830993652E-2</v>
      </c>
    </row>
    <row r="22" spans="1:15" x14ac:dyDescent="0.3">
      <c r="N22" s="2">
        <v>9</v>
      </c>
      <c r="O22" s="2">
        <f>E21</f>
        <v>-6.199955940246582E-3</v>
      </c>
    </row>
    <row r="23" spans="1:15" x14ac:dyDescent="0.3">
      <c r="N23" s="2">
        <v>12</v>
      </c>
      <c r="O23" s="2">
        <f>F21</f>
        <v>7.4000358581542969E-3</v>
      </c>
    </row>
    <row r="24" spans="1:15" x14ac:dyDescent="0.3">
      <c r="N24" s="2">
        <v>15</v>
      </c>
      <c r="O24" s="2">
        <f>G21</f>
        <v>2.3100018501281738E-2</v>
      </c>
    </row>
    <row r="25" spans="1:15" x14ac:dyDescent="0.3">
      <c r="N25" s="2">
        <v>18</v>
      </c>
      <c r="O25" s="2">
        <f>H21</f>
        <v>3.5500049591064453E-2</v>
      </c>
    </row>
    <row r="26" spans="1:15" x14ac:dyDescent="0.3">
      <c r="N26" s="2">
        <v>21</v>
      </c>
      <c r="O26" s="2">
        <f>I21</f>
        <v>4.6300053596496582E-2</v>
      </c>
    </row>
    <row r="27" spans="1:15" x14ac:dyDescent="0.3">
      <c r="N27" s="2">
        <v>24</v>
      </c>
      <c r="O27" s="2">
        <f>J21</f>
        <v>5.7300090789794922E-2</v>
      </c>
    </row>
    <row r="28" spans="1:15" x14ac:dyDescent="0.3">
      <c r="N28" s="2">
        <v>27</v>
      </c>
      <c r="O28" s="2">
        <f>K21</f>
        <v>6.679999828338623E-2</v>
      </c>
    </row>
    <row r="29" spans="1:15" x14ac:dyDescent="0.3">
      <c r="N29" s="2">
        <v>30</v>
      </c>
      <c r="O29" s="2">
        <f>L21</f>
        <v>7.6600074768066406E-2</v>
      </c>
    </row>
    <row r="35" spans="1:15" x14ac:dyDescent="0.3">
      <c r="A35" s="1" t="s">
        <v>24</v>
      </c>
      <c r="B35" s="1">
        <v>1.0101000070571899</v>
      </c>
      <c r="C35" s="1">
        <v>1.0396000146865845</v>
      </c>
      <c r="D35" s="1">
        <v>1.0685000419616699</v>
      </c>
      <c r="E35" s="1">
        <v>1.0980000495910645</v>
      </c>
      <c r="F35" s="1">
        <v>1.1281000375747681</v>
      </c>
      <c r="G35" s="1">
        <v>1.1546000242233276</v>
      </c>
      <c r="H35" s="1">
        <v>1.177299976348877</v>
      </c>
      <c r="I35" s="1">
        <v>1.2008999586105347</v>
      </c>
      <c r="J35" s="1">
        <v>1.2193000316619873</v>
      </c>
      <c r="K35" s="1">
        <v>1.2367000579833984</v>
      </c>
      <c r="L35" s="1">
        <v>1.2555999755859375</v>
      </c>
      <c r="N35" s="2">
        <v>0</v>
      </c>
      <c r="O35" s="2">
        <f>B37</f>
        <v>-2.2099971771240234E-2</v>
      </c>
    </row>
    <row r="36" spans="1:15" x14ac:dyDescent="0.3">
      <c r="A36" s="1" t="s">
        <v>25</v>
      </c>
      <c r="B36" s="1">
        <v>1.0321999788284302</v>
      </c>
      <c r="C36" s="1">
        <v>1.0236999988555908</v>
      </c>
      <c r="D36" s="1">
        <v>1.0275000333786011</v>
      </c>
      <c r="E36" s="1">
        <v>1.0291999578475952</v>
      </c>
      <c r="F36" s="1">
        <v>1.0290999412536621</v>
      </c>
      <c r="G36" s="1">
        <v>1.0283999443054199</v>
      </c>
      <c r="H36" s="1">
        <v>1.0270999670028687</v>
      </c>
      <c r="I36" s="1">
        <v>1.0285999774932861</v>
      </c>
      <c r="J36" s="1">
        <v>1.0283999443054199</v>
      </c>
      <c r="K36" s="1">
        <v>1.0285999774932861</v>
      </c>
      <c r="L36" s="1">
        <v>1.0290999412536621</v>
      </c>
      <c r="N36" s="2">
        <v>3</v>
      </c>
      <c r="O36" s="2">
        <f>C37</f>
        <v>1.5900015830993652E-2</v>
      </c>
    </row>
    <row r="37" spans="1:15" x14ac:dyDescent="0.3">
      <c r="A37" s="3" t="s">
        <v>0</v>
      </c>
      <c r="B37" s="2">
        <f t="shared" ref="B37:L37" si="2">B35-B36</f>
        <v>-2.2099971771240234E-2</v>
      </c>
      <c r="C37" s="2">
        <f t="shared" si="2"/>
        <v>1.5900015830993652E-2</v>
      </c>
      <c r="D37" s="2">
        <f t="shared" si="2"/>
        <v>4.1000008583068848E-2</v>
      </c>
      <c r="E37" s="2">
        <f t="shared" si="2"/>
        <v>6.8800091743469238E-2</v>
      </c>
      <c r="F37" s="2">
        <f t="shared" si="2"/>
        <v>9.9000096321105957E-2</v>
      </c>
      <c r="G37" s="2">
        <f t="shared" si="2"/>
        <v>0.12620007991790771</v>
      </c>
      <c r="H37" s="2">
        <f t="shared" si="2"/>
        <v>0.1502000093460083</v>
      </c>
      <c r="I37" s="2">
        <f t="shared" si="2"/>
        <v>0.17229998111724854</v>
      </c>
      <c r="J37" s="2">
        <f t="shared" si="2"/>
        <v>0.19090008735656738</v>
      </c>
      <c r="K37" s="2">
        <f t="shared" si="2"/>
        <v>0.2081000804901123</v>
      </c>
      <c r="L37" s="2">
        <f t="shared" si="2"/>
        <v>0.22650003433227539</v>
      </c>
      <c r="N37" s="2">
        <v>6</v>
      </c>
      <c r="O37" s="2">
        <f>D37</f>
        <v>4.1000008583068848E-2</v>
      </c>
    </row>
    <row r="38" spans="1:15" x14ac:dyDescent="0.3">
      <c r="N38" s="2">
        <v>9</v>
      </c>
      <c r="O38" s="2">
        <f>E37</f>
        <v>6.8800091743469238E-2</v>
      </c>
    </row>
    <row r="39" spans="1:15" x14ac:dyDescent="0.3">
      <c r="N39" s="2">
        <v>12</v>
      </c>
      <c r="O39" s="2">
        <f>F37</f>
        <v>9.9000096321105957E-2</v>
      </c>
    </row>
    <row r="40" spans="1:15" x14ac:dyDescent="0.3">
      <c r="N40" s="2">
        <v>15</v>
      </c>
      <c r="O40" s="2">
        <f>G37</f>
        <v>0.12620007991790771</v>
      </c>
    </row>
    <row r="41" spans="1:15" x14ac:dyDescent="0.3">
      <c r="N41" s="2">
        <v>18</v>
      </c>
      <c r="O41" s="2">
        <f>H37</f>
        <v>0.1502000093460083</v>
      </c>
    </row>
    <row r="42" spans="1:15" x14ac:dyDescent="0.3">
      <c r="N42" s="2">
        <v>21</v>
      </c>
      <c r="O42" s="2">
        <f>I37</f>
        <v>0.17229998111724854</v>
      </c>
    </row>
    <row r="43" spans="1:15" x14ac:dyDescent="0.3">
      <c r="A43" s="7"/>
      <c r="N43" s="2">
        <v>24</v>
      </c>
      <c r="O43" s="2">
        <f>J37</f>
        <v>0.19090008735656738</v>
      </c>
    </row>
    <row r="44" spans="1:15" x14ac:dyDescent="0.3">
      <c r="N44" s="2">
        <v>27</v>
      </c>
      <c r="O44" s="2">
        <f>K37</f>
        <v>0.2081000804901123</v>
      </c>
    </row>
    <row r="45" spans="1:15" x14ac:dyDescent="0.3">
      <c r="N45" s="2">
        <v>30</v>
      </c>
      <c r="O45" s="2">
        <f>L37</f>
        <v>0.22650003433227539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topLeftCell="A2" workbookViewId="0">
      <selection activeCell="J26" sqref="J26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3">
        <v>91191</v>
      </c>
      <c r="B3" s="13" t="s">
        <v>21</v>
      </c>
      <c r="C3" s="9">
        <v>1</v>
      </c>
      <c r="D3">
        <v>1.1599999999999999E-2</v>
      </c>
      <c r="E3" s="1">
        <v>1E-4</v>
      </c>
      <c r="F3" s="1">
        <f t="shared" ref="F3:F8" si="0">D3-E3</f>
        <v>1.15E-2</v>
      </c>
      <c r="G3" s="1">
        <v>6.5500000000000003E-2</v>
      </c>
      <c r="H3" s="1">
        <f t="shared" ref="H3:H8" si="1">F3/G3</f>
        <v>0.17557251908396945</v>
      </c>
      <c r="I3" s="6">
        <v>73.333333333333329</v>
      </c>
      <c r="J3" s="6">
        <f t="shared" ref="J3:J8" si="2">(H3*60*50000*100)/(1000*50*0.6*I3)</f>
        <v>23.941707147814014</v>
      </c>
    </row>
    <row r="4" spans="1:10" x14ac:dyDescent="0.3">
      <c r="A4" s="13"/>
      <c r="B4" s="13"/>
      <c r="C4" s="9">
        <v>2</v>
      </c>
      <c r="D4">
        <v>9.1000000000000004E-3</v>
      </c>
      <c r="E4" s="1">
        <v>1E-4</v>
      </c>
      <c r="F4" s="1">
        <f t="shared" si="0"/>
        <v>9.0000000000000011E-3</v>
      </c>
      <c r="G4" s="1">
        <v>6.5500000000000003E-2</v>
      </c>
      <c r="H4" s="1">
        <f t="shared" si="1"/>
        <v>0.13740458015267176</v>
      </c>
      <c r="I4" s="6">
        <v>73.333333333333329</v>
      </c>
      <c r="J4" s="6">
        <f t="shared" si="2"/>
        <v>18.736988202637058</v>
      </c>
    </row>
    <row r="5" spans="1:10" x14ac:dyDescent="0.3">
      <c r="A5" s="13"/>
      <c r="B5" s="13"/>
      <c r="C5" s="9">
        <v>3</v>
      </c>
      <c r="D5">
        <v>8.3999999999999995E-3</v>
      </c>
      <c r="E5" s="1">
        <v>1E-4</v>
      </c>
      <c r="F5" s="1">
        <f t="shared" si="0"/>
        <v>8.3000000000000001E-3</v>
      </c>
      <c r="G5" s="1">
        <v>6.5500000000000003E-2</v>
      </c>
      <c r="H5" s="1">
        <f t="shared" si="1"/>
        <v>0.12671755725190839</v>
      </c>
      <c r="I5" s="6">
        <v>73.333333333333329</v>
      </c>
      <c r="J5" s="6">
        <f t="shared" si="2"/>
        <v>17.279666897987507</v>
      </c>
    </row>
    <row r="6" spans="1:10" x14ac:dyDescent="0.3">
      <c r="A6" s="13"/>
      <c r="B6" s="13"/>
      <c r="C6" s="9">
        <v>4</v>
      </c>
      <c r="D6">
        <v>8.8999999999999999E-3</v>
      </c>
      <c r="E6" s="1">
        <v>1E-4</v>
      </c>
      <c r="F6" s="1">
        <f t="shared" si="0"/>
        <v>8.8000000000000005E-3</v>
      </c>
      <c r="G6" s="1">
        <v>6.5500000000000003E-2</v>
      </c>
      <c r="H6" s="1">
        <f t="shared" si="1"/>
        <v>0.13435114503816795</v>
      </c>
      <c r="I6" s="6">
        <v>73.333333333333329</v>
      </c>
      <c r="J6" s="6">
        <f t="shared" si="2"/>
        <v>18.320610687022899</v>
      </c>
    </row>
    <row r="7" spans="1:10" x14ac:dyDescent="0.3">
      <c r="A7" s="13"/>
      <c r="B7" s="13"/>
      <c r="C7" s="9">
        <v>5</v>
      </c>
      <c r="D7">
        <v>8.8000000000000005E-3</v>
      </c>
      <c r="E7" s="1">
        <v>1E-4</v>
      </c>
      <c r="F7" s="1">
        <f t="shared" si="0"/>
        <v>8.7000000000000011E-3</v>
      </c>
      <c r="G7" s="1">
        <v>6.5500000000000003E-2</v>
      </c>
      <c r="H7" s="1">
        <f t="shared" si="1"/>
        <v>0.13282442748091605</v>
      </c>
      <c r="I7" s="6">
        <v>73.333333333333329</v>
      </c>
      <c r="J7" s="6">
        <f t="shared" si="2"/>
        <v>18.112421929215827</v>
      </c>
    </row>
    <row r="8" spans="1:10" x14ac:dyDescent="0.3">
      <c r="A8" s="13"/>
      <c r="B8" s="13"/>
      <c r="C8" s="9">
        <v>6</v>
      </c>
      <c r="D8">
        <v>1.0800000000000001E-2</v>
      </c>
      <c r="E8" s="1">
        <v>1E-4</v>
      </c>
      <c r="F8" s="1">
        <f t="shared" si="0"/>
        <v>1.0700000000000001E-2</v>
      </c>
      <c r="G8" s="1">
        <v>6.5500000000000003E-2</v>
      </c>
      <c r="H8" s="1">
        <f t="shared" si="1"/>
        <v>0.16335877862595422</v>
      </c>
      <c r="I8" s="6">
        <v>73.333333333333329</v>
      </c>
      <c r="J8" s="6">
        <f t="shared" si="2"/>
        <v>22.276197085357396</v>
      </c>
    </row>
    <row r="10" spans="1:10" x14ac:dyDescent="0.3">
      <c r="D10" s="1"/>
      <c r="E10" s="1"/>
      <c r="F10" s="1"/>
      <c r="G10" s="1"/>
      <c r="H10" s="1"/>
      <c r="I10" s="1"/>
      <c r="J10" s="1"/>
    </row>
    <row r="11" spans="1:10" x14ac:dyDescent="0.3">
      <c r="D11" s="1"/>
    </row>
    <row r="12" spans="1:10" ht="28.8" x14ac:dyDescent="0.3">
      <c r="A12" s="4" t="s">
        <v>1</v>
      </c>
      <c r="B12" s="4" t="s">
        <v>2</v>
      </c>
      <c r="C12" s="4" t="s">
        <v>10</v>
      </c>
      <c r="D12" s="5" t="s">
        <v>3</v>
      </c>
      <c r="E12" s="4" t="s">
        <v>4</v>
      </c>
      <c r="F12" s="5" t="s">
        <v>5</v>
      </c>
      <c r="G12" s="4" t="s">
        <v>6</v>
      </c>
      <c r="H12" s="4" t="s">
        <v>7</v>
      </c>
      <c r="I12" s="10" t="s">
        <v>8</v>
      </c>
      <c r="J12" s="4" t="s">
        <v>9</v>
      </c>
    </row>
    <row r="13" spans="1:10" x14ac:dyDescent="0.3">
      <c r="A13" s="13">
        <v>91191</v>
      </c>
      <c r="B13" s="13" t="s">
        <v>21</v>
      </c>
      <c r="C13" s="10">
        <v>1</v>
      </c>
      <c r="D13">
        <v>4.8999999999999998E-3</v>
      </c>
      <c r="E13" s="1">
        <v>1E-4</v>
      </c>
      <c r="F13" s="1">
        <f t="shared" ref="F13:F15" si="3">D13-E13</f>
        <v>4.7999999999999996E-3</v>
      </c>
      <c r="G13" s="1">
        <v>6.0499999999999998E-2</v>
      </c>
      <c r="H13" s="1">
        <f t="shared" ref="H13:H15" si="4">F13/G13</f>
        <v>7.9338842975206603E-2</v>
      </c>
      <c r="I13" s="6">
        <v>73.333333333333329</v>
      </c>
      <c r="J13" s="6">
        <f t="shared" ref="J13:J15" si="5">(H13*60*50000*100)/(1000*50*0.6*I13)</f>
        <v>10.818933132982718</v>
      </c>
    </row>
    <row r="14" spans="1:10" x14ac:dyDescent="0.3">
      <c r="A14" s="13"/>
      <c r="B14" s="13"/>
      <c r="C14" s="10">
        <v>2</v>
      </c>
      <c r="D14">
        <v>3.8999999999999998E-3</v>
      </c>
      <c r="E14" s="1">
        <v>1E-4</v>
      </c>
      <c r="F14" s="1">
        <f t="shared" si="3"/>
        <v>3.8E-3</v>
      </c>
      <c r="G14" s="1">
        <v>6.0499999999999998E-2</v>
      </c>
      <c r="H14" s="1">
        <f t="shared" si="4"/>
        <v>6.2809917355371905E-2</v>
      </c>
      <c r="I14" s="6">
        <v>73.333333333333329</v>
      </c>
      <c r="J14" s="6">
        <f t="shared" si="5"/>
        <v>8.5649887302779888</v>
      </c>
    </row>
    <row r="15" spans="1:10" x14ac:dyDescent="0.3">
      <c r="A15" s="13"/>
      <c r="B15" s="13"/>
      <c r="C15" s="10">
        <v>3</v>
      </c>
      <c r="D15">
        <v>8.2000000000000007E-3</v>
      </c>
      <c r="E15" s="1">
        <v>1E-4</v>
      </c>
      <c r="F15" s="1">
        <f t="shared" si="3"/>
        <v>8.1000000000000013E-3</v>
      </c>
      <c r="G15" s="1">
        <v>6.0499999999999998E-2</v>
      </c>
      <c r="H15" s="1">
        <f t="shared" si="4"/>
        <v>0.13388429752066119</v>
      </c>
      <c r="I15" s="6">
        <v>73.333333333333329</v>
      </c>
      <c r="J15" s="6">
        <f t="shared" si="5"/>
        <v>18.256949661908347</v>
      </c>
    </row>
    <row r="17" spans="4:4" x14ac:dyDescent="0.3">
      <c r="D17" s="1"/>
    </row>
  </sheetData>
  <mergeCells count="4">
    <mergeCell ref="A3:A8"/>
    <mergeCell ref="B3:B8"/>
    <mergeCell ref="A13:A15"/>
    <mergeCell ref="B13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Blank </vt:lpstr>
      <vt:lpstr>1</vt:lpstr>
      <vt:lpstr>Blank (2)</vt:lpstr>
      <vt:lpstr>2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2024-10-25T11:21:39Z</dcterms:modified>
</cp:coreProperties>
</file>