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66925"/>
  <mc:AlternateContent xmlns:mc="http://schemas.openxmlformats.org/markup-compatibility/2006">
    <mc:Choice Requires="x15">
      <x15ac:absPath xmlns:x15ac="http://schemas.microsoft.com/office/spreadsheetml/2010/11/ac" url="/Users/patrickconway/Documents/UNC/Spring_2022/641_Visual_Analytics/SemesterProject/visualizing-emissions-data/"/>
    </mc:Choice>
  </mc:AlternateContent>
  <xr:revisionPtr revIDLastSave="0" documentId="13_ncr:1_{56F12B8D-ED08-0049-83B9-4AED4D8B2A99}" xr6:coauthVersionLast="47" xr6:coauthVersionMax="47" xr10:uidLastSave="{00000000-0000-0000-0000-000000000000}"/>
  <bookViews>
    <workbookView xWindow="0" yWindow="500" windowWidth="28800" windowHeight="16600" activeTab="7" xr2:uid="{93E340FF-F884-044E-8638-C53F290B0CCD}"/>
  </bookViews>
  <sheets>
    <sheet name="2017 Emissions" sheetId="3" r:id="rId1"/>
    <sheet name="2017 Mix" sheetId="9" r:id="rId2"/>
    <sheet name="2018 Emissions" sheetId="1" r:id="rId3"/>
    <sheet name="2018 Mix" sheetId="7" r:id="rId4"/>
    <sheet name="2019 Emissions" sheetId="4" r:id="rId5"/>
    <sheet name="2019 Mix" sheetId="6" r:id="rId6"/>
    <sheet name="2020 Emissions" sheetId="2" r:id="rId7"/>
    <sheet name="2020 Mix" sheetId="5" r:id="rId8"/>
    <sheet name="MIX_ALL" sheetId="10" r:id="rId9"/>
  </sheets>
  <definedNames>
    <definedName name="_xlnm._FilterDatabase" localSheetId="0" hidden="1">'2017 Emissions'!$A$1:$AE$1</definedName>
    <definedName name="_xlnm._FilterDatabase" localSheetId="2" hidden="1">'2018 Emissions'!$A$1:$AG$1</definedName>
    <definedName name="_xlnm._FilterDatabase" localSheetId="4" hidden="1">'2019 Emissions'!$A$1:$AG$1</definedName>
    <definedName name="_xlnm._FilterDatabase" localSheetId="6" hidden="1">'2020 Emissions'!$A$1:$AG$1</definedName>
    <definedName name="_xlnm._FilterDatabase" localSheetId="7" hidden="1">'2020 Mix'!$A$1:$S$1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3" i="5" l="1"/>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2" i="5"/>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2" i="6"/>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2" i="5"/>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2" i="6"/>
  <c r="Q3" i="7"/>
  <c r="Q4" i="7"/>
  <c r="Q5" i="7"/>
  <c r="Q6" i="7"/>
  <c r="Q7" i="7"/>
  <c r="Q8" i="7"/>
  <c r="Q9" i="7"/>
  <c r="Q10" i="7"/>
  <c r="R10" i="7" s="1"/>
  <c r="Q11" i="7"/>
  <c r="Q12" i="7"/>
  <c r="Q13" i="7"/>
  <c r="Q14" i="7"/>
  <c r="Q15" i="7"/>
  <c r="Q16" i="7"/>
  <c r="Q17" i="7"/>
  <c r="Q18" i="7"/>
  <c r="R18" i="7" s="1"/>
  <c r="Q19" i="7"/>
  <c r="Q20" i="7"/>
  <c r="Q21" i="7"/>
  <c r="Q22" i="7"/>
  <c r="Q23" i="7"/>
  <c r="Q24" i="7"/>
  <c r="Q25" i="7"/>
  <c r="Q26" i="7"/>
  <c r="R26" i="7" s="1"/>
  <c r="Q27" i="7"/>
  <c r="Q28" i="7"/>
  <c r="Q29" i="7"/>
  <c r="Q30" i="7"/>
  <c r="Q31" i="7"/>
  <c r="Q32" i="7"/>
  <c r="Q33" i="7"/>
  <c r="Q34" i="7"/>
  <c r="R34" i="7" s="1"/>
  <c r="Q35" i="7"/>
  <c r="Q36" i="7"/>
  <c r="Q37" i="7"/>
  <c r="Q38" i="7"/>
  <c r="Q39" i="7"/>
  <c r="Q40" i="7"/>
  <c r="Q41" i="7"/>
  <c r="Q42" i="7"/>
  <c r="R42" i="7" s="1"/>
  <c r="Q43" i="7"/>
  <c r="Q44" i="7"/>
  <c r="Q45" i="7"/>
  <c r="Q46" i="7"/>
  <c r="Q47" i="7"/>
  <c r="Q48" i="7"/>
  <c r="Q49" i="7"/>
  <c r="Q50" i="7"/>
  <c r="R50" i="7" s="1"/>
  <c r="Q51" i="7"/>
  <c r="Q52" i="7"/>
  <c r="Q53" i="7"/>
  <c r="Q54" i="7"/>
  <c r="Q55" i="7"/>
  <c r="Q56" i="7"/>
  <c r="Q57" i="7"/>
  <c r="Q58" i="7"/>
  <c r="R58" i="7" s="1"/>
  <c r="Q59" i="7"/>
  <c r="Q60" i="7"/>
  <c r="Q61" i="7"/>
  <c r="Q62" i="7"/>
  <c r="Q63" i="7"/>
  <c r="Q64" i="7"/>
  <c r="Q65" i="7"/>
  <c r="Q66" i="7"/>
  <c r="R66" i="7" s="1"/>
  <c r="Q67" i="7"/>
  <c r="Q68" i="7"/>
  <c r="Q69" i="7"/>
  <c r="Q70" i="7"/>
  <c r="Q71" i="7"/>
  <c r="Q72" i="7"/>
  <c r="Q73" i="7"/>
  <c r="Q74" i="7"/>
  <c r="R74" i="7" s="1"/>
  <c r="Q75" i="7"/>
  <c r="Q76" i="7"/>
  <c r="Q77" i="7"/>
  <c r="Q78" i="7"/>
  <c r="Q79" i="7"/>
  <c r="Q80" i="7"/>
  <c r="Q81" i="7"/>
  <c r="Q82" i="7"/>
  <c r="R82" i="7" s="1"/>
  <c r="Q83" i="7"/>
  <c r="Q84" i="7"/>
  <c r="Q85" i="7"/>
  <c r="Q86" i="7"/>
  <c r="Q87" i="7"/>
  <c r="Q88" i="7"/>
  <c r="Q89" i="7"/>
  <c r="Q90" i="7"/>
  <c r="R90" i="7" s="1"/>
  <c r="Q91" i="7"/>
  <c r="Q92" i="7"/>
  <c r="Q93" i="7"/>
  <c r="Q94" i="7"/>
  <c r="Q95" i="7"/>
  <c r="Q96" i="7"/>
  <c r="Q97" i="7"/>
  <c r="Q98" i="7"/>
  <c r="R98" i="7" s="1"/>
  <c r="Q99" i="7"/>
  <c r="Q100" i="7"/>
  <c r="Q101" i="7"/>
  <c r="Q102" i="7"/>
  <c r="Q103" i="7"/>
  <c r="Q104" i="7"/>
  <c r="Q105" i="7"/>
  <c r="Q106" i="7"/>
  <c r="R106" i="7" s="1"/>
  <c r="Q107" i="7"/>
  <c r="Q108" i="7"/>
  <c r="Q109" i="7"/>
  <c r="Q110" i="7"/>
  <c r="Q111" i="7"/>
  <c r="Q112" i="7"/>
  <c r="Q113" i="7"/>
  <c r="Q114" i="7"/>
  <c r="R114" i="7" s="1"/>
  <c r="Q115" i="7"/>
  <c r="Q116" i="7"/>
  <c r="Q117" i="7"/>
  <c r="Q118" i="7"/>
  <c r="Q119" i="7"/>
  <c r="Q120" i="7"/>
  <c r="Q121" i="7"/>
  <c r="Q122" i="7"/>
  <c r="R122" i="7" s="1"/>
  <c r="Q123" i="7"/>
  <c r="Q124" i="7"/>
  <c r="Q125" i="7"/>
  <c r="Q126" i="7"/>
  <c r="Q127" i="7"/>
  <c r="Q128" i="7"/>
  <c r="Q129" i="7"/>
  <c r="Q130" i="7"/>
  <c r="R130" i="7" s="1"/>
  <c r="Q131" i="7"/>
  <c r="Q132" i="7"/>
  <c r="Q133" i="7"/>
  <c r="Q134" i="7"/>
  <c r="Q135" i="7"/>
  <c r="Q136" i="7"/>
  <c r="P3" i="7"/>
  <c r="P4" i="7"/>
  <c r="P5" i="7"/>
  <c r="P6" i="7"/>
  <c r="P7" i="7"/>
  <c r="P8" i="7"/>
  <c r="P9" i="7"/>
  <c r="P10" i="7"/>
  <c r="P11" i="7"/>
  <c r="P12" i="7"/>
  <c r="P13" i="7"/>
  <c r="P14" i="7"/>
  <c r="P15" i="7"/>
  <c r="P16" i="7"/>
  <c r="P17" i="7"/>
  <c r="P18" i="7"/>
  <c r="P19" i="7"/>
  <c r="P20" i="7"/>
  <c r="P21" i="7"/>
  <c r="P22"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P83" i="7"/>
  <c r="P84" i="7"/>
  <c r="P85" i="7"/>
  <c r="P86" i="7"/>
  <c r="P87" i="7"/>
  <c r="P88" i="7"/>
  <c r="P89" i="7"/>
  <c r="P90" i="7"/>
  <c r="P91" i="7"/>
  <c r="P92" i="7"/>
  <c r="P93" i="7"/>
  <c r="P94" i="7"/>
  <c r="P95" i="7"/>
  <c r="P96" i="7"/>
  <c r="P97" i="7"/>
  <c r="P98" i="7"/>
  <c r="P99" i="7"/>
  <c r="P100" i="7"/>
  <c r="P101" i="7"/>
  <c r="P102" i="7"/>
  <c r="P103" i="7"/>
  <c r="P104" i="7"/>
  <c r="P105" i="7"/>
  <c r="P106" i="7"/>
  <c r="P107" i="7"/>
  <c r="P108" i="7"/>
  <c r="P109" i="7"/>
  <c r="P110" i="7"/>
  <c r="P111" i="7"/>
  <c r="P112" i="7"/>
  <c r="P113" i="7"/>
  <c r="P114" i="7"/>
  <c r="P115" i="7"/>
  <c r="P116" i="7"/>
  <c r="P117" i="7"/>
  <c r="P118" i="7"/>
  <c r="P119" i="7"/>
  <c r="P120" i="7"/>
  <c r="P121" i="7"/>
  <c r="P122" i="7"/>
  <c r="P123" i="7"/>
  <c r="P124" i="7"/>
  <c r="P125" i="7"/>
  <c r="P126" i="7"/>
  <c r="P127" i="7"/>
  <c r="P128" i="7"/>
  <c r="P129" i="7"/>
  <c r="P130" i="7"/>
  <c r="P131" i="7"/>
  <c r="P132" i="7"/>
  <c r="P133" i="7"/>
  <c r="P134" i="7"/>
  <c r="P135" i="7"/>
  <c r="P136" i="7"/>
  <c r="Q2" i="7"/>
  <c r="R2" i="7" s="1"/>
  <c r="P2" i="7"/>
  <c r="R6" i="7"/>
  <c r="R3" i="7"/>
  <c r="R4" i="7"/>
  <c r="R5" i="7"/>
  <c r="R7" i="7"/>
  <c r="R8" i="7"/>
  <c r="R9" i="7"/>
  <c r="R11" i="7"/>
  <c r="R12" i="7"/>
  <c r="R13" i="7"/>
  <c r="R14" i="7"/>
  <c r="R15" i="7"/>
  <c r="R16" i="7"/>
  <c r="R17" i="7"/>
  <c r="R19" i="7"/>
  <c r="R20" i="7"/>
  <c r="R21" i="7"/>
  <c r="R22" i="7"/>
  <c r="R23" i="7"/>
  <c r="R24" i="7"/>
  <c r="R25" i="7"/>
  <c r="R27" i="7"/>
  <c r="R28" i="7"/>
  <c r="R29" i="7"/>
  <c r="R30" i="7"/>
  <c r="R31" i="7"/>
  <c r="R32" i="7"/>
  <c r="R33" i="7"/>
  <c r="R35" i="7"/>
  <c r="R36" i="7"/>
  <c r="R37" i="7"/>
  <c r="R38" i="7"/>
  <c r="R39" i="7"/>
  <c r="R40" i="7"/>
  <c r="R41" i="7"/>
  <c r="R43" i="7"/>
  <c r="R44" i="7"/>
  <c r="R45" i="7"/>
  <c r="R46" i="7"/>
  <c r="R47" i="7"/>
  <c r="R48" i="7"/>
  <c r="R49" i="7"/>
  <c r="R51" i="7"/>
  <c r="R52" i="7"/>
  <c r="R53" i="7"/>
  <c r="R54" i="7"/>
  <c r="R55" i="7"/>
  <c r="R56" i="7"/>
  <c r="R57" i="7"/>
  <c r="R59" i="7"/>
  <c r="R60" i="7"/>
  <c r="R61" i="7"/>
  <c r="R62" i="7"/>
  <c r="R63" i="7"/>
  <c r="R64" i="7"/>
  <c r="R65" i="7"/>
  <c r="R67" i="7"/>
  <c r="R68" i="7"/>
  <c r="R69" i="7"/>
  <c r="R70" i="7"/>
  <c r="R71" i="7"/>
  <c r="R72" i="7"/>
  <c r="R73" i="7"/>
  <c r="R75" i="7"/>
  <c r="R76" i="7"/>
  <c r="R77" i="7"/>
  <c r="R78" i="7"/>
  <c r="R79" i="7"/>
  <c r="R80" i="7"/>
  <c r="R81" i="7"/>
  <c r="R83" i="7"/>
  <c r="R84" i="7"/>
  <c r="R85" i="7"/>
  <c r="R86" i="7"/>
  <c r="R87" i="7"/>
  <c r="R88" i="7"/>
  <c r="R89" i="7"/>
  <c r="R91" i="7"/>
  <c r="R92" i="7"/>
  <c r="R93" i="7"/>
  <c r="R94" i="7"/>
  <c r="R95" i="7"/>
  <c r="R96" i="7"/>
  <c r="R97" i="7"/>
  <c r="R99" i="7"/>
  <c r="R100" i="7"/>
  <c r="R101" i="7"/>
  <c r="R102" i="7"/>
  <c r="R103" i="7"/>
  <c r="R104" i="7"/>
  <c r="R105" i="7"/>
  <c r="R107" i="7"/>
  <c r="R108" i="7"/>
  <c r="R109" i="7"/>
  <c r="R110" i="7"/>
  <c r="R111" i="7"/>
  <c r="R112" i="7"/>
  <c r="R113" i="7"/>
  <c r="R115" i="7"/>
  <c r="R116" i="7"/>
  <c r="R117" i="7"/>
  <c r="R118" i="7"/>
  <c r="R119" i="7"/>
  <c r="R120" i="7"/>
  <c r="R121" i="7"/>
  <c r="R123" i="7"/>
  <c r="R124" i="7"/>
  <c r="R125" i="7"/>
  <c r="R126" i="7"/>
  <c r="R127" i="7"/>
  <c r="R128" i="7"/>
  <c r="R129" i="7"/>
  <c r="R131" i="7"/>
  <c r="R132" i="7"/>
  <c r="R133" i="7"/>
  <c r="R134" i="7"/>
  <c r="R135" i="7"/>
  <c r="R136"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2" i="7"/>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1" i="5"/>
  <c r="R132" i="5"/>
  <c r="R133" i="5"/>
  <c r="R134" i="5"/>
  <c r="R135" i="5"/>
  <c r="R136" i="5"/>
  <c r="R137" i="5"/>
  <c r="R2" i="5"/>
</calcChain>
</file>

<file path=xl/sharedStrings.xml><?xml version="1.0" encoding="utf-8"?>
<sst xmlns="http://schemas.openxmlformats.org/spreadsheetml/2006/main" count="10201" uniqueCount="1495">
  <si>
    <t>Year Reported to CDP</t>
  </si>
  <si>
    <t>Account Number</t>
  </si>
  <si>
    <t>Organization</t>
  </si>
  <si>
    <t>City</t>
  </si>
  <si>
    <t>Country</t>
  </si>
  <si>
    <t>CDP Region</t>
  </si>
  <si>
    <t>Reporting Authority</t>
  </si>
  <si>
    <t>Access</t>
  </si>
  <si>
    <t>City-wide Emissions Inventory</t>
  </si>
  <si>
    <t>Accounting Year</t>
  </si>
  <si>
    <t>Inventory Boundary</t>
  </si>
  <si>
    <t>Primary Protocol</t>
  </si>
  <si>
    <t>Primary Protocol Comment</t>
  </si>
  <si>
    <t>Common Reporting Framework inventory format (GPC)¬†</t>
  </si>
  <si>
    <t>Gases Included</t>
  </si>
  <si>
    <t>Direct emissions/ Scope 1 (metric tonnes CO2e) for Total generation of grid supplied energy¬†</t>
  </si>
  <si>
    <t>Direct emissions/ Scope 1 (metric tonnes CO2e) for Total emissions (excluding generation of grid-supplied energy)¬†</t>
  </si>
  <si>
    <t>Indirect emissions from use of grid supplied energy/Scope 2 (metric tonnes CO2e) for Total generation of grid supplied energy</t>
  </si>
  <si>
    <t>Indirect emissions from use of grid supplied energy/Scope 2 (metric tonnes CO2e) for Total emissions (excluding generation of grid-supplied energy)</t>
  </si>
  <si>
    <t>Emissions occurring outside city boundary/ Scope 3 (metric tonnes CO2e) for Total generation of grid supplied energy¬†</t>
  </si>
  <si>
    <t>Emissions occurring outside city boundary/ Scope 3 (metric tonnes CO2e) for Total emissions (excluding generation of grid-supplied energy)¬†</t>
  </si>
  <si>
    <t>Total Scope 1 Emissions (metric tonnes CO2e)</t>
  </si>
  <si>
    <t>Total Scope 2 Emissions (metric tonnes CO2e)</t>
  </si>
  <si>
    <t>Total Scope 3 emissions (metric tonnes CO2e)</t>
  </si>
  <si>
    <t>Total BASIC Emissions (GPC)</t>
  </si>
  <si>
    <t>Total BASIC+ Emissions (GPC)</t>
  </si>
  <si>
    <t>Chnage in emissions</t>
  </si>
  <si>
    <t>Reason for change</t>
  </si>
  <si>
    <t>‚ÄãLand area (in square km)</t>
  </si>
  <si>
    <t>Population</t>
  </si>
  <si>
    <t>Population Year</t>
  </si>
  <si>
    <t>City Location</t>
  </si>
  <si>
    <t>Last update</t>
  </si>
  <si>
    <t>City of New Bedford, MA</t>
  </si>
  <si>
    <t>New Bedford</t>
  </si>
  <si>
    <t>United States of America</t>
  </si>
  <si>
    <t>North America</t>
  </si>
  <si>
    <t>CDP Cities, ICLEI - Local Governments for Sustainability</t>
  </si>
  <si>
    <t>public</t>
  </si>
  <si>
    <t>Yes</t>
  </si>
  <si>
    <t>2017-01-01 - 2017-12-31</t>
  </si>
  <si>
    <t>Administrative boundary of a local government</t>
  </si>
  <si>
    <t>Global Protocol for Community-Scale Greenhouse Gas Emissions Inventories (GPC), (WRI, C40 and ICLEI)</t>
  </si>
  <si>
    <t>GPC gases</t>
  </si>
  <si>
    <t>POINT (-70.9342 41.6362)</t>
  </si>
  <si>
    <t>2020-05-01T03:57:54.890</t>
  </si>
  <si>
    <t>City of Aurora, IL</t>
  </si>
  <si>
    <t>Aurora</t>
  </si>
  <si>
    <t>No</t>
  </si>
  <si>
    <t>POINT (41.7606 88.3201)</t>
  </si>
  <si>
    <t>City of Culver City, CA</t>
  </si>
  <si>
    <t>Culver City</t>
  </si>
  <si>
    <t>Intending to undertake in future</t>
  </si>
  <si>
    <t>POINT (-118.4 34.02)</t>
  </si>
  <si>
    <t>King County, WA</t>
  </si>
  <si>
    <t>King County</t>
  </si>
  <si>
    <t>2015-01-01 - 2015-12-31</t>
  </si>
  <si>
    <t>U.S. Community Protocol for Accounting and Reporting of Greenhouse Gas Emissions (ICLEI)</t>
  </si>
  <si>
    <t>Not Applicable</t>
  </si>
  <si>
    <t>POINT (121.984 47.548)</t>
  </si>
  <si>
    <t>City of Eugene</t>
  </si>
  <si>
    <t>Eugene</t>
  </si>
  <si>
    <t>Increased</t>
  </si>
  <si>
    <t>Change in weather conditions</t>
  </si>
  <si>
    <t>POINT (-123.087 44.0519)</t>
  </si>
  <si>
    <t>City of Santa Cruz, CA</t>
  </si>
  <si>
    <t>Santa Cruz, CA</t>
  </si>
  <si>
    <t>POINT (-122.031 36.9741)</t>
  </si>
  <si>
    <t>City of Buffalo</t>
  </si>
  <si>
    <t>Buffalo, NY</t>
  </si>
  <si>
    <t>POINT (-78.8784 42.8864)</t>
  </si>
  <si>
    <t>City of Ramsey, MN</t>
  </si>
  <si>
    <t>Ramsey</t>
  </si>
  <si>
    <t>Not intending to undertake</t>
  </si>
  <si>
    <t>POINT (-93.45 45.2611)</t>
  </si>
  <si>
    <t>City of Cincinnati</t>
  </si>
  <si>
    <t>Cincinnati</t>
  </si>
  <si>
    <t>CDP Cities, ICLEI - Local Governments for Sustainability, WWF</t>
  </si>
  <si>
    <t>Stayed the same</t>
  </si>
  <si>
    <t>No new inventory to report</t>
  </si>
  <si>
    <t>POINT (-84.512 39.1031)</t>
  </si>
  <si>
    <t>City of Boulder</t>
  </si>
  <si>
    <t>Boulder</t>
  </si>
  <si>
    <t>2016-01-01 - 2016-12-31</t>
  </si>
  <si>
    <t>Decreased</t>
  </si>
  <si>
    <t>Behavioural change</t>
  </si>
  <si>
    <t>POINT (-105.252 40.0274)</t>
  </si>
  <si>
    <t>Kansas City</t>
  </si>
  <si>
    <t>2013-01-01 - 2013-12-31</t>
  </si>
  <si>
    <t>POINT (-94.573 39.1429)</t>
  </si>
  <si>
    <t>City of Gretna, LA</t>
  </si>
  <si>
    <t>Gretna</t>
  </si>
  <si>
    <t>POINT (-90.0542 29.9164)</t>
  </si>
  <si>
    <t>City of Palo Alto</t>
  </si>
  <si>
    <t>Palo Alto</t>
  </si>
  <si>
    <t>Regional or country specific methodology</t>
  </si>
  <si>
    <t>Palo Alto‚Äôs follows the protocols required by The Climate Registry:  1.  Local Government Operations Protocol (LGOP)2. The Climate Registry‚Äôs General Reporting Protocol (GRP) 3. The Climate Registry‚Äôs Electric Power Sector Protocol (EPS)</t>
  </si>
  <si>
    <t>CH4, CO2, HFCs, N20, PFCs, SF6</t>
  </si>
  <si>
    <t>Policy change</t>
  </si>
  <si>
    <t>POINT (-122.143 37.4419)</t>
  </si>
  <si>
    <t>City of Winston-Salem</t>
  </si>
  <si>
    <t>Winston-Salem</t>
  </si>
  <si>
    <t>POINT (-80.2442 36.0999)</t>
  </si>
  <si>
    <t>District of Columbia</t>
  </si>
  <si>
    <t>Washington, DC</t>
  </si>
  <si>
    <t>C40, CDP Cities, ICLEI - Local Governments for Sustainability</t>
  </si>
  <si>
    <t>POINT (-77.0369 38.9072)</t>
  </si>
  <si>
    <t>City of Alameda</t>
  </si>
  <si>
    <t>Alameda</t>
  </si>
  <si>
    <t>Increased energy/electricity consumption</t>
  </si>
  <si>
    <t>POINT (122.163 37.4522)</t>
  </si>
  <si>
    <t>City of West Palm Beach</t>
  </si>
  <si>
    <t>West Palm Beach</t>
  </si>
  <si>
    <t>POINT (-80.0534 26.7153)</t>
  </si>
  <si>
    <t>Town of Lexington, MA</t>
  </si>
  <si>
    <t>Lexington, MA</t>
  </si>
  <si>
    <t>City specific methodology</t>
  </si>
  <si>
    <t>We developed our own protocol for determining GHG emissions. We are hoping to convert to an industry standard methodology.</t>
  </si>
  <si>
    <t>CH4, CO2</t>
  </si>
  <si>
    <t>POINT (-71.2269 42.4443)</t>
  </si>
  <si>
    <t>Metropolitan Government of Nashville and Davidson County</t>
  </si>
  <si>
    <t>Nashville</t>
  </si>
  <si>
    <t>2014-01-01 - 2014-12-31</t>
  </si>
  <si>
    <t>Improved data accuracy</t>
  </si>
  <si>
    <t>POINT (-86.7816 36.1627)</t>
  </si>
  <si>
    <t>City of St Louis</t>
  </si>
  <si>
    <t>St Louis</t>
  </si>
  <si>
    <t>POINT (-90.1994 38.627)</t>
  </si>
  <si>
    <t>City of Davis, CA</t>
  </si>
  <si>
    <t>Davis, CA</t>
  </si>
  <si>
    <t>2009-01-01 - 2010-01-01</t>
  </si>
  <si>
    <t>POINT (-121.741 38.5449)</t>
  </si>
  <si>
    <t>City of Cleveland</t>
  </si>
  <si>
    <t>Cleveland</t>
  </si>
  <si>
    <t>A metropolitan area</t>
  </si>
  <si>
    <t>Technological change</t>
  </si>
  <si>
    <t>POINT (-81.6944 41.4993)</t>
  </si>
  <si>
    <t>City of Iowa City</t>
  </si>
  <si>
    <t>Iowa City</t>
  </si>
  <si>
    <t>POINT (-91.5302 41.6611)</t>
  </si>
  <si>
    <t>City of Bloomington</t>
  </si>
  <si>
    <t>Bloomington</t>
  </si>
  <si>
    <t>POINT (-86.5264 39.1653)</t>
  </si>
  <si>
    <t>City of Minneapolis</t>
  </si>
  <si>
    <t>Minneapolis</t>
  </si>
  <si>
    <t>POINT (-93.2667 44.9833)</t>
  </si>
  <si>
    <t>City of San Antonio</t>
  </si>
  <si>
    <t>San Antonio</t>
  </si>
  <si>
    <t>Change in available data</t>
  </si>
  <si>
    <t>POINT (-98.4936 29.4241)</t>
  </si>
  <si>
    <t>City of Bellingham, WA</t>
  </si>
  <si>
    <t>Bellingham</t>
  </si>
  <si>
    <t>POINT (-122.479 48.7519)</t>
  </si>
  <si>
    <t>City of Portland, ME</t>
  </si>
  <si>
    <t>Portland, ME</t>
  </si>
  <si>
    <t>2010-01-01 - 2010-12-31</t>
  </si>
  <si>
    <t>POINT (-70.2553 43.6615)</t>
  </si>
  <si>
    <t>City of Somerville, MA</t>
  </si>
  <si>
    <t>Somerville</t>
  </si>
  <si>
    <t>POINT (-71.0826 42.3934)</t>
  </si>
  <si>
    <t>City of Boynton Beach</t>
  </si>
  <si>
    <t>Boynton Beach</t>
  </si>
  <si>
    <t>In progress</t>
  </si>
  <si>
    <t>POINT (-80.216 26.4986)</t>
  </si>
  <si>
    <t>City of Benicia</t>
  </si>
  <si>
    <t>Benicia</t>
  </si>
  <si>
    <t>POINT (-122.159 38.0494)</t>
  </si>
  <si>
    <t>City of Sacramento</t>
  </si>
  <si>
    <t>Sacramento</t>
  </si>
  <si>
    <t>Other</t>
  </si>
  <si>
    <t>POINT (-121.494 38.5816)</t>
  </si>
  <si>
    <t>City of Greensboro</t>
  </si>
  <si>
    <t>Greensboro</t>
  </si>
  <si>
    <t>Prepared using the  Clean Air and Climate Protection Software package, created by STAPPA/ALAPCO and ICLEI.</t>
  </si>
  <si>
    <t>CO2</t>
  </si>
  <si>
    <t>Financial conditions</t>
  </si>
  <si>
    <t>POINT (-79.792 36.0726)</t>
  </si>
  <si>
    <t>Town of Breckenridge, CO</t>
  </si>
  <si>
    <t>Breckenridge</t>
  </si>
  <si>
    <t>POINT (106.038 39.4817)</t>
  </si>
  <si>
    <t>City of Chicago</t>
  </si>
  <si>
    <t>Chicago</t>
  </si>
  <si>
    <t>POINT (-87.6298 41.8781)</t>
  </si>
  <si>
    <t>Broward County, FL</t>
  </si>
  <si>
    <t>Broward</t>
  </si>
  <si>
    <t>Population increase</t>
  </si>
  <si>
    <t>POINT (80.3659 26.1901)</t>
  </si>
  <si>
    <t>City of Atlanta</t>
  </si>
  <si>
    <t>Atlanta</t>
  </si>
  <si>
    <t>City of Lake Worth, FL</t>
  </si>
  <si>
    <t>Lake Worth</t>
  </si>
  <si>
    <t>POINT (-80.0684 26.6168)</t>
  </si>
  <si>
    <t>City of West Hollywood</t>
  </si>
  <si>
    <t>West Hollywood</t>
  </si>
  <si>
    <t>POINT (-118.362 34.09)</t>
  </si>
  <si>
    <t>City of Ann Arbor</t>
  </si>
  <si>
    <t>Ann Arbor</t>
  </si>
  <si>
    <t>2015-01-01 - 2016-01-01</t>
  </si>
  <si>
    <t>POINT (-83.743 42.2808)</t>
  </si>
  <si>
    <t>Boulder County</t>
  </si>
  <si>
    <t>POINT (-105.5 40.15)</t>
  </si>
  <si>
    <t>City of Alton, IL</t>
  </si>
  <si>
    <t>Alton</t>
  </si>
  <si>
    <t>POINT (-90.1843 38.8906)</t>
  </si>
  <si>
    <t>City of Chula Vista</t>
  </si>
  <si>
    <t>Chula Vista</t>
  </si>
  <si>
    <t>POINT (-117.084 32.64)</t>
  </si>
  <si>
    <t>Snoqualmie, WA</t>
  </si>
  <si>
    <t>Snoqualmie</t>
  </si>
  <si>
    <t>POINT (-121.844 47.53)</t>
  </si>
  <si>
    <t>City of Memphis</t>
  </si>
  <si>
    <t>Memphis</t>
  </si>
  <si>
    <t>Change in accounting methodology</t>
  </si>
  <si>
    <t>POINT (-90.049 35.1495)</t>
  </si>
  <si>
    <t>City of Saratoga Springs, NY</t>
  </si>
  <si>
    <t>Saratoga Springs</t>
  </si>
  <si>
    <t>POINT (-73.8167 43.0333)</t>
  </si>
  <si>
    <t>City of Miami Beach, FL</t>
  </si>
  <si>
    <t>Miami Beach</t>
  </si>
  <si>
    <t>POINT (-80.13 25.7906)</t>
  </si>
  <si>
    <t>City of Lancaster, PA</t>
  </si>
  <si>
    <t>Lancaster, PA</t>
  </si>
  <si>
    <t>POINT (-76.3055 40.0379)</t>
  </si>
  <si>
    <t>City of Piedmont, CA</t>
  </si>
  <si>
    <t>Piedmont</t>
  </si>
  <si>
    <t>2016-01-01 - 2017-01-01</t>
  </si>
  <si>
    <t>POINT (-122.232 37.8244)</t>
  </si>
  <si>
    <t>City of Boston</t>
  </si>
  <si>
    <t>Boston</t>
  </si>
  <si>
    <t>POINT (-71.0598 42.3584)</t>
  </si>
  <si>
    <t>City of Portland, OR</t>
  </si>
  <si>
    <t>Portland, OR</t>
  </si>
  <si>
    <t>POINT (-122.682 45.52)</t>
  </si>
  <si>
    <t>City of Moab, UT</t>
  </si>
  <si>
    <t>Moab</t>
  </si>
  <si>
    <t>POINT (-109.54 38.57)</t>
  </si>
  <si>
    <t>City of Cupertino</t>
  </si>
  <si>
    <t>Cupertino</t>
  </si>
  <si>
    <t>POINT (-122.032 37.323)</t>
  </si>
  <si>
    <t>City of Northampton, MA</t>
  </si>
  <si>
    <t>Northampton</t>
  </si>
  <si>
    <t>POINT (-72.6144 42.3048)</t>
  </si>
  <si>
    <t>City of Fremont</t>
  </si>
  <si>
    <t>Fremont</t>
  </si>
  <si>
    <t>POINT (-121.989 37.5483)</t>
  </si>
  <si>
    <t>City of Wisconsin Rapids</t>
  </si>
  <si>
    <t>Wisconsin Rapids</t>
  </si>
  <si>
    <t>POINT (-89.839 44.3603)</t>
  </si>
  <si>
    <t>City of Park City, UT</t>
  </si>
  <si>
    <t>Park City</t>
  </si>
  <si>
    <t>This is our first year of calculation</t>
  </si>
  <si>
    <t>Previous data was not reliable</t>
  </si>
  <si>
    <t>POINT (-111.498 40.6461)</t>
  </si>
  <si>
    <t>City of Anchorage</t>
  </si>
  <si>
    <t>Anchorage</t>
  </si>
  <si>
    <t>POINT (-149.9 61.2181)</t>
  </si>
  <si>
    <t>City of Phoenix</t>
  </si>
  <si>
    <t>Phoenix</t>
  </si>
  <si>
    <t>POINT (-112.074 33.4484)</t>
  </si>
  <si>
    <t>City of Reno</t>
  </si>
  <si>
    <t>Reno</t>
  </si>
  <si>
    <t>POINT (-119.814 39.5296)</t>
  </si>
  <si>
    <t>City of Flagstaff</t>
  </si>
  <si>
    <t>Flagstaff</t>
  </si>
  <si>
    <t>Using Excel spreadsheet and Climate Registry guidance/protocols to create community inventory.</t>
  </si>
  <si>
    <t>POINT (-111.631 35.1992)</t>
  </si>
  <si>
    <t>Town of Chapel Hill, NC</t>
  </si>
  <si>
    <t>Chapel Hill</t>
  </si>
  <si>
    <t>POINT (-79.0558 35.9132)</t>
  </si>
  <si>
    <t>City of Providence</t>
  </si>
  <si>
    <t>Providence</t>
  </si>
  <si>
    <t>POINT (-71.4128 41.824)</t>
  </si>
  <si>
    <t>City of Durham</t>
  </si>
  <si>
    <t>Durham, NC</t>
  </si>
  <si>
    <t>2016-07-01 - 2017-06-30</t>
  </si>
  <si>
    <t>CH4, CO2, N20</t>
  </si>
  <si>
    <t>POINT (-78.8986 35.994)</t>
  </si>
  <si>
    <t>City of Long Beach</t>
  </si>
  <si>
    <t>Long Beach</t>
  </si>
  <si>
    <t>POINT (-118.194 33.7701)</t>
  </si>
  <si>
    <t>City of Manhattan Beach, CA</t>
  </si>
  <si>
    <t>Manhattan Beach</t>
  </si>
  <si>
    <t>POINT (-118.405 33.8889)</t>
  </si>
  <si>
    <t>City of Roanoke</t>
  </si>
  <si>
    <t>Roanoke</t>
  </si>
  <si>
    <t>POINT (-79.9414 37.271)</t>
  </si>
  <si>
    <t>City of Oakland</t>
  </si>
  <si>
    <t>Oakland</t>
  </si>
  <si>
    <t>Emissions have not changed</t>
  </si>
  <si>
    <t>POINT (-122.271 37.8044)</t>
  </si>
  <si>
    <t>City of South Bend, IN</t>
  </si>
  <si>
    <t>South Bend</t>
  </si>
  <si>
    <t>POINT (41.6754 -86.2532)</t>
  </si>
  <si>
    <t>Arlington, VA</t>
  </si>
  <si>
    <t>Arlington</t>
  </si>
  <si>
    <t>POINT (-76.0026 37.2265)</t>
  </si>
  <si>
    <t>City of Toledo</t>
  </si>
  <si>
    <t>Toledo</t>
  </si>
  <si>
    <t>POINT (-83.5552 41.6639)</t>
  </si>
  <si>
    <t>City of Asheville</t>
  </si>
  <si>
    <t>Asheville</t>
  </si>
  <si>
    <t>POINT (-82.5515 35.5951)</t>
  </si>
  <si>
    <t>Town of Blacksburg</t>
  </si>
  <si>
    <t>Blacksburg</t>
  </si>
  <si>
    <t>POINT (-80.4139 37.2296)</t>
  </si>
  <si>
    <t>City of Houston</t>
  </si>
  <si>
    <t>Houston</t>
  </si>
  <si>
    <t>C40, CDP Cities, ICLEI - Local Governments for Sustainability, WWF</t>
  </si>
  <si>
    <t>POINT (-95.3694 29.7602)</t>
  </si>
  <si>
    <t>City of Miramar</t>
  </si>
  <si>
    <t>Miramar</t>
  </si>
  <si>
    <t>POINT (-80.3036 25.9861)</t>
  </si>
  <si>
    <t>City of Key West, FL</t>
  </si>
  <si>
    <t>Key West</t>
  </si>
  <si>
    <t>-</t>
  </si>
  <si>
    <t>International Emissions Analysis Protocol (ICLEI)</t>
  </si>
  <si>
    <t>Not sure which one we will be using., just that it's ICLEI based.</t>
  </si>
  <si>
    <t>POINT (24.5551 81.78)</t>
  </si>
  <si>
    <t>City of Santa Monica</t>
  </si>
  <si>
    <t>Santa Monica</t>
  </si>
  <si>
    <t>POINT (-118.481 34.0219)</t>
  </si>
  <si>
    <t>City of Philadelphia</t>
  </si>
  <si>
    <t>Philadelphia</t>
  </si>
  <si>
    <t>POINT (-75.1638 39.9523)</t>
  </si>
  <si>
    <t>City of Baltimore</t>
  </si>
  <si>
    <t>Baltimore</t>
  </si>
  <si>
    <t>POINT (-76.6122 39.2904)</t>
  </si>
  <si>
    <t>City of Knoxville</t>
  </si>
  <si>
    <t>Knoxville</t>
  </si>
  <si>
    <t>Do not know</t>
  </si>
  <si>
    <t>POINT (-83.9207 35.9606)</t>
  </si>
  <si>
    <t>City of Emeryville, CA</t>
  </si>
  <si>
    <t>Emeryville</t>
  </si>
  <si>
    <t>POINT (-122.285 37.8313)</t>
  </si>
  <si>
    <t>City of Albany</t>
  </si>
  <si>
    <t>Albany</t>
  </si>
  <si>
    <t>Other: New York Community and Regional GHG Inventory Guidance</t>
  </si>
  <si>
    <t>Created by New York GHG Working Group</t>
  </si>
  <si>
    <t>POINT (-73.7562 42.6526)</t>
  </si>
  <si>
    <t>Los Altos Hills</t>
  </si>
  <si>
    <t>POINT (-122.138 37.3797)</t>
  </si>
  <si>
    <t>City of Evanston, IL</t>
  </si>
  <si>
    <t>Evanston</t>
  </si>
  <si>
    <t>POINT (-87.6898 42.0669)</t>
  </si>
  <si>
    <t>City of Tacoma</t>
  </si>
  <si>
    <t>Tacoma</t>
  </si>
  <si>
    <t>POINT (-122.444 47.2529)</t>
  </si>
  <si>
    <t>City of Fayetteville, AR</t>
  </si>
  <si>
    <t>Fayetteville</t>
  </si>
  <si>
    <t>CH4, CO2, HFCs, N20</t>
  </si>
  <si>
    <t>POINT (-94.1719 36.0821)</t>
  </si>
  <si>
    <t>City of Columbus</t>
  </si>
  <si>
    <t>Columbus</t>
  </si>
  <si>
    <t>POINT (-82.9988 39.9612)</t>
  </si>
  <si>
    <t>City of Dublin, CA</t>
  </si>
  <si>
    <t>Dublin, CA</t>
  </si>
  <si>
    <t>POINT (-121.93 37.7)</t>
  </si>
  <si>
    <t>City of Natchez, MS</t>
  </si>
  <si>
    <t>Natchez</t>
  </si>
  <si>
    <t>POINT (-91.4032 31.5604)</t>
  </si>
  <si>
    <t>City of New Haven (CT)</t>
  </si>
  <si>
    <t>New Haven¬†</t>
  </si>
  <si>
    <t>POINT (-72.9276 41.3093)</t>
  </si>
  <si>
    <t>City of San Leandro, CA</t>
  </si>
  <si>
    <t>San Leandro</t>
  </si>
  <si>
    <t>POINT (-122.156 37.7249)</t>
  </si>
  <si>
    <t>City of Indianapolis</t>
  </si>
  <si>
    <t>Indianapolis</t>
  </si>
  <si>
    <t>POINT (-86.1785 39.7676)</t>
  </si>
  <si>
    <t>City of Hayward</t>
  </si>
  <si>
    <t>Hayward</t>
  </si>
  <si>
    <t>POINT (-122.081 37.6689)</t>
  </si>
  <si>
    <t>City of Charlottesville, VA</t>
  </si>
  <si>
    <t>Charlottesville</t>
  </si>
  <si>
    <t>POINT (-78.4767 38.0293)</t>
  </si>
  <si>
    <t>City of Denver</t>
  </si>
  <si>
    <t>Denver</t>
  </si>
  <si>
    <t>POINT (-104.985 39.7376)</t>
  </si>
  <si>
    <t>City of Austin</t>
  </si>
  <si>
    <t>Austin</t>
  </si>
  <si>
    <t>POINT (-97.7431 30.2672)</t>
  </si>
  <si>
    <t>City of Norfolk</t>
  </si>
  <si>
    <t>Norfolk</t>
  </si>
  <si>
    <t>Conducted in accordance with the U.S. Community Protocol (ICLEI 2012).</t>
  </si>
  <si>
    <t>POINT (38.8468 -76.2851)</t>
  </si>
  <si>
    <t>City of Brisbane, CA</t>
  </si>
  <si>
    <t>Brisbane, CA</t>
  </si>
  <si>
    <t>Change in data collection methods</t>
  </si>
  <si>
    <t>POINT (-122.4 37.6808)</t>
  </si>
  <si>
    <t>City of Saint Paul, MN</t>
  </si>
  <si>
    <t>Saint Paul</t>
  </si>
  <si>
    <t>2018-01-01 - 2018-12-31</t>
  </si>
  <si>
    <t>POINT (-93.09 44.9537)</t>
  </si>
  <si>
    <t>Town of Vail, CO</t>
  </si>
  <si>
    <t>Vail</t>
  </si>
  <si>
    <t>POINT (-106.374 39.6403)</t>
  </si>
  <si>
    <t>City of Rochester</t>
  </si>
  <si>
    <t>Rochester</t>
  </si>
  <si>
    <t>The ICLEI-Local Governments for Sustainability's US Community Protocol was used as the main protocol reference for the inventory. This protocol was selected because it provides guidelines specific to quantifying GHG emissions from the City‚Äôs entire community. Additional protocol guidance was taken from The Climate Registry (TCR), the World Resources Institute (WRI), the Intergovernmental Panel on Climate Change (IPCC), and the U.S. Environmental Protection Agency (EPA). (Rochester Climate Action Plan page 18).  We are in the process of recalibrating our GHG inventory data to align with the GPC as required by the Global Covenant of Mayors. At the time of the GHG inventory calculations, we were unaware of the GPC requirement.  However, the City of Rochester strongly wishes to continue to participate in the Global Covenant of Mayors.</t>
  </si>
  <si>
    <t>POINT (-77.6109 43.161)</t>
  </si>
  <si>
    <t>City of Columbia, SC</t>
  </si>
  <si>
    <t>Columbia, SC</t>
  </si>
  <si>
    <t>POINT (-81.0348 34.0007)</t>
  </si>
  <si>
    <t>City of Fort Collins</t>
  </si>
  <si>
    <t>Fort Collins</t>
  </si>
  <si>
    <t>POINT (-105.084 40.5853)</t>
  </si>
  <si>
    <t>City of Elgin, IL</t>
  </si>
  <si>
    <t>Elgin</t>
  </si>
  <si>
    <t>POINT (-88.263 42.0604)</t>
  </si>
  <si>
    <t>City of San Jos√©</t>
  </si>
  <si>
    <t>San Jos√©, CA</t>
  </si>
  <si>
    <t>Combination of administrative divisions</t>
  </si>
  <si>
    <t>This 2014 inventory update was prepared based on guidance provided in the ICLEI U.S. Community Protocol for Accounting and Reporting Greenhouse Gas Emissions Version 1.1 (Community Protocol). The Community Protocol defines five basic emissions generating activities that must be included in all protocol-compliant emissions inventory reports. These required activities include:‚ñ™ Use of electricity by the community,‚ñ™ Use of fuel in residential and commercial stationary combustion equipment,‚ñ™ On-road passenger and freight motor vehicle travel,‚ñ™ Use of energy in potable water and wastewater treatment and distribution, and‚ñ™ Generation of solid waste by the community.In addition to these five required activities, cities may optionally include other emissions activities in their inventory as deemed relevant to their community. To allow closer comparison to the City‚Äôs previous community inventory, the 2014 inventory update includes several additional emissions activities that were included in the 2008 community inventory,including:‚ñ™ Off-road vehicles (boats, aircraft support equipment, public transit trains),‚ñ™ Off-road equipment (e.g., forklifts, lawn mowers), and‚ñ™ Wastewater treatment process emissions.</t>
  </si>
  <si>
    <t>POINT (-121.886 37.3382)</t>
  </si>
  <si>
    <t>Town of Wellfleet</t>
  </si>
  <si>
    <t>Wellfleet</t>
  </si>
  <si>
    <t>POINT (-70.031 41.9305)</t>
  </si>
  <si>
    <t>City of Richmond, VA</t>
  </si>
  <si>
    <t>Richmond, VA</t>
  </si>
  <si>
    <t>POINT (-77.436 37.5407)</t>
  </si>
  <si>
    <t>City of Tempe, AZ</t>
  </si>
  <si>
    <t>Tempe</t>
  </si>
  <si>
    <t>Lack of documentation</t>
  </si>
  <si>
    <t>POINT (-111.94 33.4255)</t>
  </si>
  <si>
    <t>City of Las Vegas</t>
  </si>
  <si>
    <t>Las Vegas</t>
  </si>
  <si>
    <t>Community data was collected from local utilities (NV Energy and Southwest Gas), the Nevada Department of Transportation's Annual VMT Report for Clark County, the Regional Transportation Commission of Southern Nevada, and the Nevada Department of Environmental Protection.</t>
  </si>
  <si>
    <t>POINT (-115.14 36.1699)</t>
  </si>
  <si>
    <t>City of Huntington Beach</t>
  </si>
  <si>
    <t>Huntington Beach</t>
  </si>
  <si>
    <t>POINT (-117.999 33.6603)</t>
  </si>
  <si>
    <t>City of La Crosse, WI</t>
  </si>
  <si>
    <t>La Crosse</t>
  </si>
  <si>
    <t>Emissions reduction actions not implemented</t>
  </si>
  <si>
    <t>POINT (-91.2396 43.8014)</t>
  </si>
  <si>
    <t>Abington Township</t>
  </si>
  <si>
    <t>Abington</t>
  </si>
  <si>
    <t>The Delaware Valley Regional Planning Commission (DVRPC) is the designated Metropolitan Planning Organization (MPO) for the Greater Philadelphia Region. DVRPC works to promote regional cooperation in a 9-county, bi-state region. The region includes Bucks, Chester, Delaware, Montgomery (the county where Abington Township is located and the third largest Pennsylvania county), and Philadelphia counties in Pennsylvania; and Burlington, Camden, Gloucester, and Mercer counties in New Jersey. DVRPC facilitates city, county and state representatives of this region to address key concerns such as transportation, land use, environmental protection and economic development. DVRPC conducts a regional Energy Use and Greenhouse Gas Emissions Inventory on a 5-year interval. A detailed guide outlining the methods and data sources used for DVRPC‚Äôs 2010 Energy Use and Greenhouse Gas Emissions in Greater Philadelphia, may be viewed at https://www.dvrpc.org/EnergyClimate/pdf/2010_Energy_Use_and_Greenhouse_Gas_Emissions_in_Greater_Philadelphia-Methods_and_Sources.pdf.  Abington Township's most recent inventory from DVRPC's 2015 inventory is summarized below: 1. DVRPC conducted a baseline inventory in 2005 which may be found at http://www.dvrpc.org/reports/09038A.pdf  (Abington's results may be found on line 1 of page 66 or A-13 of this document under the Table "Montgomery County, PA ‚Äì 2005 Greenhouse Gas Emissions Allocated to Municipality (MTCO2E)"; 2. A 2010 inventory for which Abington Townships results may be found at http://www.dvrpc.org/webmaps/MunicipalEnergy/mcdDetail.aspx?mcdcode=4209100156  under "GHG Emissions by Sector" which is further broken down at the end under "Non-Energy Greenhouse Gas Emissions"; and 3. The 2015 Inventory which may be found at https://www.dropbox.com/s/spoami2099bynff/DVRPC%202015%20Inventory_Abington%20Township%20-2018-07-09%20-%20FINAL.xlsx?dl=0.  The 2015 results are being reported for this questionnaire.</t>
  </si>
  <si>
    <t>CH4, CO2, HFCs, N20, PFCs</t>
  </si>
  <si>
    <t>POINT (-75.1195 40.1241)</t>
  </si>
  <si>
    <t>City of Lake Forest, IL</t>
  </si>
  <si>
    <t>Lake Forest</t>
  </si>
  <si>
    <t>POINT (-87.8406 42.2586)</t>
  </si>
  <si>
    <t>City of Detroit</t>
  </si>
  <si>
    <t>Detroit</t>
  </si>
  <si>
    <t>2012-01-01 - 2012-12-31</t>
  </si>
  <si>
    <t>POINT (-83.0457 42.3314)</t>
  </si>
  <si>
    <t>City of Clinton, IA</t>
  </si>
  <si>
    <t>Clinton</t>
  </si>
  <si>
    <t>POINT (-90.192 41.839)</t>
  </si>
  <si>
    <t>City of Easton, PA</t>
  </si>
  <si>
    <t>Easton</t>
  </si>
  <si>
    <t>POINT (-75.2207 40.6884)</t>
  </si>
  <si>
    <t>City of Medford</t>
  </si>
  <si>
    <t>Medford</t>
  </si>
  <si>
    <t>We followed the City of Cambridge's greenhouse gas emissions methodology, which follows GPC.</t>
  </si>
  <si>
    <t>POINT (-122.876 42.3265)</t>
  </si>
  <si>
    <t>City of Dubuque</t>
  </si>
  <si>
    <t>Dubuque</t>
  </si>
  <si>
    <t>POINT (-90.5071 42.5006)</t>
  </si>
  <si>
    <t>City and County of Honolulu</t>
  </si>
  <si>
    <t>Honolulu</t>
  </si>
  <si>
    <t>POINT (157.59 21.28)</t>
  </si>
  <si>
    <t>City of Columbia, MO</t>
  </si>
  <si>
    <t>Columbia, MO</t>
  </si>
  <si>
    <t>POINT (-92.3341 38.9517)</t>
  </si>
  <si>
    <t>City of Lakewood</t>
  </si>
  <si>
    <t>Lakewood</t>
  </si>
  <si>
    <t>Legislative change</t>
  </si>
  <si>
    <t>POINT (-105.081 39.7047)</t>
  </si>
  <si>
    <t>City of LaGrange, MO</t>
  </si>
  <si>
    <t>LaGrange</t>
  </si>
  <si>
    <t>POINT (-91.4976 40.0428)</t>
  </si>
  <si>
    <t>City of Fort Worth</t>
  </si>
  <si>
    <t>Fort Worth</t>
  </si>
  <si>
    <t>POINT (-97.3308 32.7555)</t>
  </si>
  <si>
    <t>City of Encinitas, CA</t>
  </si>
  <si>
    <t>Encinitas</t>
  </si>
  <si>
    <t>2012-01-01 - 2012-12-30</t>
  </si>
  <si>
    <t>The California Adaptation Planning Guide (APG)</t>
  </si>
  <si>
    <t>POINT (-117.293 33.0454)</t>
  </si>
  <si>
    <t>City of Seattle</t>
  </si>
  <si>
    <t>Seattle</t>
  </si>
  <si>
    <t>POINT (-122.332 47.6062)</t>
  </si>
  <si>
    <t>City of Winona, MN</t>
  </si>
  <si>
    <t>Winona</t>
  </si>
  <si>
    <t>Other: Xcel Energy's Winona service territory</t>
  </si>
  <si>
    <t>POINT (-91.6663 44.0554)</t>
  </si>
  <si>
    <t>City of Louisville, KY</t>
  </si>
  <si>
    <t>Louisville</t>
  </si>
  <si>
    <t>POINT (-85.6784 38.196)</t>
  </si>
  <si>
    <t>Salt Lake City</t>
  </si>
  <si>
    <t>POINT (-111.891 40.7608)</t>
  </si>
  <si>
    <t>New York City</t>
  </si>
  <si>
    <t>POINT (-74.0059 40.7128)</t>
  </si>
  <si>
    <t>City of Port Allen, LA</t>
  </si>
  <si>
    <t>Port Allen</t>
  </si>
  <si>
    <t>POINT (-91.2073 30.4475)</t>
  </si>
  <si>
    <t>City of San Francisco</t>
  </si>
  <si>
    <t>San Francisco</t>
  </si>
  <si>
    <t>Other: Geopolitical Boundary</t>
  </si>
  <si>
    <t>POINT (-122.419 37.7749)</t>
  </si>
  <si>
    <t>City of Hollywood, FL</t>
  </si>
  <si>
    <t>Hollywood</t>
  </si>
  <si>
    <t>POINT (-80.1495 26.0112)</t>
  </si>
  <si>
    <t>Santa Fe County</t>
  </si>
  <si>
    <t>POINT (-106 35.5)</t>
  </si>
  <si>
    <t>City of Pittsburgh</t>
  </si>
  <si>
    <t>Pittsburgh</t>
  </si>
  <si>
    <t>POINT (-79.9959 40.4406)</t>
  </si>
  <si>
    <t>City of Fresno</t>
  </si>
  <si>
    <t>Fresno</t>
  </si>
  <si>
    <t>Change in staff</t>
  </si>
  <si>
    <t>POINT (-119.773 36.7468)</t>
  </si>
  <si>
    <t>Town of Surfside, FL</t>
  </si>
  <si>
    <t>Surfside</t>
  </si>
  <si>
    <t>POINT (-80.1233 25.8789)</t>
  </si>
  <si>
    <t>City-wide emissions inventory</t>
  </si>
  <si>
    <t>Accounting year</t>
  </si>
  <si>
    <t>Administrative city boundary</t>
  </si>
  <si>
    <t>Inventory boundary (compared to Administrative city boundary)</t>
  </si>
  <si>
    <t>Common Reporting Framework inventory format (GPC)</t>
  </si>
  <si>
    <t>Direct emissions (metric tonnes CO2e) for Total generation of grid-supplied energy</t>
  </si>
  <si>
    <t>Direct emissions (metric tonnes CO2e) for Total emissions (excluding generation of grid-supplied energy)</t>
  </si>
  <si>
    <t>Indirect emissions from use of grid supplied energy (metric tonnes CO2e) for Total generation of grid supplied energy</t>
  </si>
  <si>
    <t>Indirect emissions from use of grid supplied energy (metric tonnes CO2e) for Total Emissions (excluding generation of grid-supplied energy)</t>
  </si>
  <si>
    <t>Total Indirect + Direct Emissions</t>
  </si>
  <si>
    <t>Emissions occurring outside city boundary (metric tonnes CO2e) for Total Emissions (excluding generation of grid-supplied energy)</t>
  </si>
  <si>
    <t>TOTAL Scope 1 Emissions (metric tonnes CO2e)</t>
  </si>
  <si>
    <t>TOTAL Scope 2 emissions (metric tonnes CO2e)</t>
  </si>
  <si>
    <t>TOTAL Scope 3 Emissions</t>
  </si>
  <si>
    <t>TOTAL BASIC Emissions (GPC)</t>
  </si>
  <si>
    <t>TOTAL BASIC+ Emissions (GPC)</t>
  </si>
  <si>
    <t>Change in emissions</t>
  </si>
  <si>
    <t>Primary reason for the change in emissions</t>
  </si>
  <si>
    <t>Land area (in square km)</t>
  </si>
  <si>
    <t>City of Charlotte</t>
  </si>
  <si>
    <t>Charlotte</t>
  </si>
  <si>
    <t>2019-01-01 - 2019-12-31</t>
  </si>
  <si>
    <t>City / Municipality</t>
  </si>
  <si>
    <t>Same ‚Äì covers entire city and nothing else</t>
  </si>
  <si>
    <t>Global Protocol for Community Greenhouse Gas Emissions Inventories (GPC)</t>
  </si>
  <si>
    <t>POINT (-80.8431 35.2271)</t>
  </si>
  <si>
    <t>2021-07-16T02:03:37.903</t>
  </si>
  <si>
    <t>City of Dallas</t>
  </si>
  <si>
    <t>Dallas</t>
  </si>
  <si>
    <t>Clear Path from ICLEI was the primary tool used to develop the inventory.  This is consistent with the GPC.</t>
  </si>
  <si>
    <t>CH4, CO2, HFCs, N20, NF3, PFCs, SF6</t>
  </si>
  <si>
    <t>Other, please specify: Decreased emissions from electricity generation.  Also lower emissions from transportation</t>
  </si>
  <si>
    <t>POINT (-96.8004 32.7801)</t>
  </si>
  <si>
    <t>We used GPC Basic reporting level and add IPCC emissions from industrial sources</t>
  </si>
  <si>
    <t>Independent city</t>
  </si>
  <si>
    <t>While the ICLEI protocol was used, the ICLEI format was not used. Consultant The Brendle Group developed their own Excel spreadsheet that we used for 2013 and 2017 updates. That spreadsheet is uploaded.</t>
  </si>
  <si>
    <t>Other, please specify: Greatly improved emissions factors of the local electric utility by increased reliance on renewable energy sources</t>
  </si>
  <si>
    <t>Also followed USEPA guidance.</t>
  </si>
  <si>
    <t>Dane County</t>
  </si>
  <si>
    <t>2017-01-01 - 2018-01-01</t>
  </si>
  <si>
    <t>Province / County</t>
  </si>
  <si>
    <t>Larger ‚Äì covers the whole city and adjoining areas</t>
  </si>
  <si>
    <t>Other, please specify: FACETS model facilitated by Sustainable Energy Economics</t>
  </si>
  <si>
    <t>A team from the University of Minnesota, using primarily ICLEI protocols, conducted an inventory of Dane County emissions based on 2013 data.  That inventory is attached.  In the context of developing a scientifically rigorous climate action plan we updated all of the major emission sources to 2017 data by directly surveying the various sources of emissions (e.g. every utility in the County reported their 2017 electricity and gas sales, in our county, to us) we conducted an inventory required to populate a US MARKAL/TIMES model (FACETS) that was used to model a baseline and then 110 emission reduction recommendations.</t>
  </si>
  <si>
    <t>This inventory is intended to inform completion of a qualified GHG reduction plan for the City of Sacramento and is compliant with the ICLEI‚ÄìLocal Governments for Sustainability (ICLEI) U.S. Community Protocol for Accounting and Reporting of Greenhouse Gas Emissions as well as California Environmental Quality Act (CEQA) Guidelines Section 15183.5(b) for the requirements of a ‚Äòqualified‚Äô GHG emissions reduction plan. Methodology for some sections has been updated slightly to conform with the industry standard for California cities as recommended in the Association for Environmental Professionals (AEP)California Supplement to the United States Community-Wide GHG Emissions Protocol.</t>
  </si>
  <si>
    <t>Other, please specify</t>
  </si>
  <si>
    <t>City of St. Petersburg</t>
  </si>
  <si>
    <t>St. Petersburg</t>
  </si>
  <si>
    <t>Collected data over a 1 year period with the help of many public and governmental organizations as well as private utility company.</t>
  </si>
  <si>
    <t>This report documents the greenhouse gas inventory results for Arlington County, Virginia, for calendar year2016. This inventory updates results and methodologies previously reported for 2007 and 2012 as new data andmethodology refinements have emerged.</t>
  </si>
  <si>
    <t>City of Denton, TX</t>
  </si>
  <si>
    <t>Denton</t>
  </si>
  <si>
    <t>2017-10-01 - 2018-09-30</t>
  </si>
  <si>
    <t>Since 2006, the City has utilized software developed and endorsed by ICLEI Local Governments for Sustainability (ICLEI) and partners including the National Association of Clean Air Agencies (NACAA) and the U.S. Environmental Protection Agency (USEPA).  The software has been updated over time to reflect current scientific understanding and to remain consistent with the latest inventory protocols. Since 2011, the City has used ICLEI‚Äôs web-based ClearPath software, which allows for efficient protocol updates, technical support, and improved forecasting and planning strategies. Data pertaining to energy use, fuel consumption, and waste is gathered from City departments, community agencies, and service providers and entered into the software to generate GHG inventories for both municipal operations and for the community as a whole. The software uses the latest methods and emissions factors to translate this data into equivalent CO2 emissions.</t>
  </si>
  <si>
    <t>Other, please specify: Increased Renewable Energy</t>
  </si>
  <si>
    <t>POINT (-97.1331 33.2148)</t>
  </si>
  <si>
    <t>Summit County, UT</t>
  </si>
  <si>
    <t>Inventory was based on  variety of guidance documents that included ICLEI's U.S. Community Protocol, The Climate Registry (TCR), and the US Environmental Protection Agency.</t>
  </si>
  <si>
    <t>The GPC methodology was chosen because it a comprehensive protocol that is used by cities across the world. It was also chosen in an attempt to establish a consistent methodology for GHG accounting going forward.Now that Bloomington is a part of the Global Covenant of Mayors, using the GPC is a requirement for GHG reporting. A new GHG inventory for the community will be completed by fall 2019 using GPC and guidance from ICLEI Local Governments for Sustainability ClearPath software.</t>
  </si>
  <si>
    <t>Change in methodology</t>
  </si>
  <si>
    <t>ClearPath</t>
  </si>
  <si>
    <t>City of Berkeley</t>
  </si>
  <si>
    <t>Berkeley</t>
  </si>
  <si>
    <t>Smaller ‚Äì covers only part of the city</t>
  </si>
  <si>
    <t>Other, please specify: 2018 was the first year our local CCA started enrollment out to residential and commercial electricity customers which decreased the emissions from our grid electricity for most customers.</t>
  </si>
  <si>
    <t>Town of Princeton, NJ</t>
  </si>
  <si>
    <t>City of Holland, MI</t>
  </si>
  <si>
    <t>ICLEI Calculator: 2010, 2015, 2018</t>
  </si>
  <si>
    <t>City of Aspen</t>
  </si>
  <si>
    <t>Aspen</t>
  </si>
  <si>
    <t>The inventory is also compliant with the guidelines that are laid out in the U.S. Community Protocol for Accounting and Reporting of Greenhouse Gas Emissions (ICLEI).</t>
  </si>
  <si>
    <t>Other, please specify: Electric utility generation mix changes toward renewable energy.</t>
  </si>
  <si>
    <t>POINT (-106.837 39.195)</t>
  </si>
  <si>
    <t>City of Milwaukie, OR</t>
  </si>
  <si>
    <t>2006 IPCC Guidelines for National Greenhouse Gas Inventories</t>
  </si>
  <si>
    <t>2007-01-01 - 2007-12-31</t>
  </si>
  <si>
    <t>Other, please specify: Local Government Operations Protocol (LGOP)</t>
  </si>
  <si>
    <t>The Local Government Operations Protocol (LGOP) is a tool for accounting and reporting GHG emissions across a local government‚Äôsoperations. Reductions in emissions are calculated by comparing changes in a local government‚Äôsemissions over time. By tracking emissions over time, local governments should be able to measure theGHG reduction benefits from policies and programs put in place to reduce emissions within theiroperations. https://s3.amazonaws.com/icleiusaresources/lgo_protocol_v1_1_2010-05-03.pdf</t>
  </si>
  <si>
    <t>Other, please specify: The Climate Registry (TCR)</t>
  </si>
  <si>
    <t>Township of Maplewood, NJ</t>
  </si>
  <si>
    <t>Maplewood</t>
  </si>
  <si>
    <t>Used Sustainable Jersey's Community Carbon Footprint Calculator but changed the CO2e emissions factors to 14.8 lbs per therm to account for some estimated fugitive emissions for natural gas in Scope 1  and used  eGRID2018 emissions factor of 0.720 lbs/kWh for RFC East grid electricity times the total kWh for Scope 2.</t>
  </si>
  <si>
    <t>POINT (-74.27 40.73)</t>
  </si>
  <si>
    <t>City of Ashland, OR</t>
  </si>
  <si>
    <t>Village of Park Forest, IL</t>
  </si>
  <si>
    <t>Other, please specify: Better data collection</t>
  </si>
  <si>
    <t>Chicago Metropolitan Mayors Caucus</t>
  </si>
  <si>
    <t>Metropolitan area</t>
  </si>
  <si>
    <t>Other, please specify: Decrease in electricity emissions factor</t>
  </si>
  <si>
    <t>Metropolitan Washington Council of Governments (COG)</t>
  </si>
  <si>
    <t>Other, please specify: Cleaner grid</t>
  </si>
  <si>
    <t>Metropolitan Council, Twin Cities</t>
  </si>
  <si>
    <t>ConEdison (ConEd) provided data on use of citywide electricityand steam, and natural gas in the Bronx, Manhattan, and parts ofQueens. National Grid reported natural gas use data for Brooklyn,parts of Queens, and Staten Island. The Long Island Power Author-ity (LIPA) reported electricity use data for the Rockaways area ofQueens. Fuel oil use was provided by private fuel oil suppliers, perLocal Law 43 of 2013, which requires fuel oil providers to reportfuel oil deliveries by fuel type to the City on an annual basis. TheNew York Metropolitan Transportation Council (NYMTC) providedon-road transportation vehicle-miles-traveled (VMT) data. Energyuse data for public transit were provided by the MetropolitanTransportation Authority (MTA) for New York City Transit (NYCT)subways and buses, Staten Island Railway (SIR), MTA Metro-NorthRail Road (MNR) and Long Island Railroad (LIRR) commuter rail,and MTA Bus Company buses; by the Port Authority of New Yorkand New Jersey (PANYNJ) for Trans-Hudson (PATH) commuter rail;and New Jersey Transit (NJT) for its commuter rail and buses.Data used to calculate fugitive and process CH4 and process N2Ofrom wastewater treatment were provided by DEP. CH4 emissionswere calculated based on the destruction of volatile material inanaerobic digesters. Based on the measured concentration andflow of volatile organic solids, it is estimated that 15 cubic feet ofdigester gas is produced for every pound of volatile organic solidsdestroyed. N2O emissions were calculated by applying the dailynitrogen load discharged by each of the City‚Äôs 14 wastewatertreatment plant to the formula in the LGOP.Fugitive CH4 from in-city landfills was calculated from landfill gascollection data provided by the New York City Department of Sani-tation (DSNY) and DEP per the LGOP. Fugitive CH4 from exportedsolid waste was calculated using waste disposal figures for resi-dential, commercial, and construction and demolition waste andapplying emissions factors from the USCP, which were taken fromEPA‚Äôs Waste Reduction Model (WARM). Fugitive CH4 from naturalgas distribution was calculated using data provided by NationalGrid and ConEd. Fugitive SF6 from electricity distribution was cal-culated using data provided by ConEd. .</t>
  </si>
  <si>
    <t>Other, please specify: Decrease in stationary emissions</t>
  </si>
  <si>
    <t>Mid-America Regional Council</t>
  </si>
  <si>
    <t>Data is formatted to GPC for use in CURB modeling.</t>
  </si>
  <si>
    <t>Other, please specify: 2015 is the year of the region's first actual inventory.</t>
  </si>
  <si>
    <t>N/A</t>
  </si>
  <si>
    <t>City of Los Angeles</t>
  </si>
  <si>
    <t>Los Angeles</t>
  </si>
  <si>
    <t>Other, please specify: Expanded reporting from BASIC to BASIC+</t>
  </si>
  <si>
    <t>POINT (-118.244 34.0522)</t>
  </si>
  <si>
    <t>Cuyahoga County</t>
  </si>
  <si>
    <t>Other, please specify: Increase usage of stationary energy for 2018</t>
  </si>
  <si>
    <t>Other, please specify: Consolidated city-county government</t>
  </si>
  <si>
    <t>Following the requirements of the GPC Protocol, the Louisville GHG Inventory considered emissions from all reporting Sectors, including Stationary Energy, Transportation, Waste, Industrial Process and Product Use (IPPU) and Agriculture, Forestry and Other Land Use (AFOLU). In addition to fulfilling the requirements of the Covenant, the document also describes the quantification methodologies deployed by Louisville Metro Government to calculate GHG emissions for the 2010 baseline and 2016 reporting years, and to present both the Core and Expanded 2016 community GHG emissions inventories for the city.</t>
  </si>
  <si>
    <t>CH4, CO2, N20, NF3, SF6</t>
  </si>
  <si>
    <t>Philadelphia uses both BASIC and BASIC+ categories.</t>
  </si>
  <si>
    <t>CH4, CO2, N20, SF6</t>
  </si>
  <si>
    <t>We are also using the new Common Reporting Framework (CRF), which seems to pose some conflicts between the BASIC + requirements and the currently optional CRF requirements for AFLOU Data. We have significant IPPU data in our emissions which we would like to be included in our total emissions reporting across ALL platforms (CDP, ICLEI, GCom)</t>
  </si>
  <si>
    <t>Other, please specify: The TVA/NES emissions factor decreased by 17% from 2014 to 2017.</t>
  </si>
  <si>
    <t>Basic Reporting.</t>
  </si>
  <si>
    <t>Denver conducts a Basic+ Inventory every five years (2015, 2020, etc) with a Basic inventory in each interim year.  Consumption metrics are also collected annually.</t>
  </si>
  <si>
    <t>Other, please specify: Improved data accuracy and change in available data</t>
  </si>
  <si>
    <t>None.</t>
  </si>
  <si>
    <t>Federal district</t>
  </si>
  <si>
    <t>We use the ICLEI ClearPath tool but have converted to GPC for this reporting.</t>
  </si>
  <si>
    <t>Other, please specify: Greening of regional electric grid</t>
  </si>
  <si>
    <t>CO2, HFCs, N20, PFCs, SF6</t>
  </si>
  <si>
    <t>For its inventory, the City of Boston relies on a mix of actual measurements and modeled calculations. Actual measurements are available for electricity, natural gas, and steam (obtained directly from energy utilities), and all sources related to mass transit, the airport, and water and sewer (obtained from the regional authorities). Regional transportation models are used to calculate vehicle-miles-traveled in Boston, which are then split into diesel and gasoline based on the State diesel and gas consumption split. Then each fuel type is divided into the average fleet mix categories (ICLEI 2009) and the EPA emissions factor for each vehicle type are applied to calculate the GHG. Fuel oil consumption is estimated based on sampling, U.S. Census data, and some state consumption figures.</t>
  </si>
  <si>
    <t>The 2017 inventory update was produced by ICLEI and uses the approach and methods provided by the Global Protocol for Community Scale GHG inventories (GPC). It also draws methods from the U.S. Community Protocol, which provides more detailed methodology specific to U.S. communities.</t>
  </si>
  <si>
    <t>City of Milwaukee</t>
  </si>
  <si>
    <t>Milwaukee</t>
  </si>
  <si>
    <t>POINT (-87.9065 43.0389)</t>
  </si>
  <si>
    <t>San Francisco inventories are completed in accordance with the Global Protocol for Community-Scale Greenhouse Gas Emissions Inventories (GPC). San Francisco has been tracking its emissions since 1990 in which the methodology and sectors tracked were third party verified during inventory year 2012. Current GHG inventories are completed according to the guidance of verifiers in 2012 and continues to disclose emissions under the GPC framework for reporting purposes to and compliance with the Global Covenant of Mayors (GCOM).</t>
  </si>
  <si>
    <t>It's also categorized according to  the Global Protocol (GPC),</t>
  </si>
  <si>
    <t>City of Savannah</t>
  </si>
  <si>
    <t>Savannah</t>
  </si>
  <si>
    <t>POINT (-81.0998 32.0835)</t>
  </si>
  <si>
    <t>City of New Orleans</t>
  </si>
  <si>
    <t>New Orleans</t>
  </si>
  <si>
    <t>POINT (-90.0715 29.9511)</t>
  </si>
  <si>
    <t>City of Jersey City</t>
  </si>
  <si>
    <t>Jersey City</t>
  </si>
  <si>
    <t>The City of Oakland uses SEEC-ClearPath California to help manage its GHG emissions.</t>
  </si>
  <si>
    <t>Other, please specify: Industrial decline due to reduction in emissions from power plant</t>
  </si>
  <si>
    <t>Orange County, NC</t>
  </si>
  <si>
    <t>Because we began under a different protocol, we are  going back and making sure that everything is compliant with the GPC before proceeding. Estimated completion within 4 months.</t>
  </si>
  <si>
    <t>2019-01-01 - 2020-01-01</t>
  </si>
  <si>
    <t>The city reports to the BASIC level</t>
  </si>
  <si>
    <t>Other, please specify: Cleaner electrical grid energy sources</t>
  </si>
  <si>
    <t>City of Carmel, IN</t>
  </si>
  <si>
    <t>Carmel</t>
  </si>
  <si>
    <t>POINT (-86.118 39.9784)</t>
  </si>
  <si>
    <t>Calculated using ICLEI ClearPath</t>
  </si>
  <si>
    <t>Other, please specify: First year of calculation</t>
  </si>
  <si>
    <t>City of Cambridge</t>
  </si>
  <si>
    <t>Cambridge, MA</t>
  </si>
  <si>
    <t>POINT (-93.3273 45.601)</t>
  </si>
  <si>
    <t>This tool is consistent with Greenhouse Gas Protocol's Corporate Standard, Corporate Value Chain (Scope 3) Standard, and Public Sector Protocol as well as The Climate Registry's General Reporting Protocol (v2.1) and Local Government Operations Protocol (v1.1). This tool also follows the guidance provided by Greenhouse Gas Protocol's Scope 2 Guidance and Scope 3 Calculation Guidance.</t>
  </si>
  <si>
    <t>We used ICLEI ClearPath and the only gases measured are CO2, CH4, and N2O.</t>
  </si>
  <si>
    <t>Other, please specify: The biggest decrease in emissions has been in the electricity sector, as our electricity provider works towards California's RPS and is increasing renewable energy on the grid.</t>
  </si>
  <si>
    <t>Other, please specify: We have collected more information and have corrected inaccuracies.</t>
  </si>
  <si>
    <t>The City  of Boynton Beach utilized the GPC methodology for its community inventory per GCoM requirements.</t>
  </si>
  <si>
    <t>Other, please specify: This is GPC baseline year.</t>
  </si>
  <si>
    <t>Other, please specify: EPA Calculator</t>
  </si>
  <si>
    <t>Please see Methods Memorandum attachment for full methodology</t>
  </si>
  <si>
    <t>The Delaware Valley Regional Planning Commission (DVRPC) is the designated Metropolitan Planning Organization (MPO) for the Greater Philadelphia Region. DVRPC works to promote regional cooperation in a 9-county, bi-state region. The region includes Bucks, Chester, Delaware, Montgomery (the county where Abington Township is located and the third largest Pennsylvania county), and Philadelphia counties in Pennsylvania; and Burlington, Camden, Gloucester, and Mercer counties in New Jersey. DVRPC facilitates city, county and state representatives of this region to address key concerns such as transportation, land use, environmental protection and economic development. DVRPC conducts a regional Energy Use and Greenhouse Gas Emissions Inventory on a 5-year interval. A detailed guide outlining the methods and data sources used for DVRPC‚Äôs 2010 Energy Use and Greenhouse Gas Emissions in Greater Philadelphia, may be viewed at https://www.dvrpc.org/EnergyClimate/pdf/2010_Energy_Use_and_Greenhouse_Gas_Emissions_in_Greater_Philadelphia-Methods_and_Sources.pdf.  Abington Township's most recent inventory from DVRPC's 2015 inventory is summarized below: 1. DVRPC conducted a baseline inventory in 2005 which may be found at http://www.dvrpc.org/reports/09038A.pdf  (Abington's results may be found on line 1 of page 66 or A-13 of this document under the Table "Montgomery County, PA ‚Äì 2005 Greenhouse Gas Emissions Allocated to Municipality (MTCO2E)"; 2. A 2010 inventory for which Abington Townships results may be found at http://www.dvrpc.org/webmaps/MunicipalEnergy/mcdDetail.aspxmcdcode=4209100156  under "GHG Emissions by Sector" which is further broken down at the end under "Non-Energy Greenhouse Gas Emissions"; and 3. The 2015 Inventory which may be found at https://www.dropbox.com/s/spoami2099bynff/DVRPC%202015%20Inventory_Abington%20Township%20-2018-07-09%20-%20FINAL.xlsxdl=0.  The 2015 results are being reported for this questionnaire.</t>
  </si>
  <si>
    <t>Other, please specify: Decrease in electricity generation from coal and increased reliance on natural gas for electricity generation.</t>
  </si>
  <si>
    <t>The inventory was developed using MAPC's new GHG inventory calculation tool which is designed according to the Global Protocol for Community-Scale Greenhouse Gas Emission Inventories (GPC)</t>
  </si>
  <si>
    <t>Other, please specify: change in data collection methods and accounting methodology</t>
  </si>
  <si>
    <t>City of Hallandale Beach, FL</t>
  </si>
  <si>
    <t>Hallandale Beach</t>
  </si>
  <si>
    <t>POINT (-80.1484 25.9812)</t>
  </si>
  <si>
    <t>Other, please specify: Combination of factors</t>
  </si>
  <si>
    <t>Town of Blacksburg community green house gas inventory according to the ICLEI US community protocol.</t>
  </si>
  <si>
    <t>Other, please specify: Increase in degree days (weather) and change in electricity fuel mix</t>
  </si>
  <si>
    <t>City of Burlington</t>
  </si>
  <si>
    <t>Burlington</t>
  </si>
  <si>
    <t>Other, please specify: Local Government Greenhouse Gas (GHG) Emissions Analysis Protocol developed by the Climate Registry and ICLEI</t>
  </si>
  <si>
    <t>Other, please specify: Change in energy source</t>
  </si>
  <si>
    <t>POINT (-73.2121 44.4759)</t>
  </si>
  <si>
    <t>San Luis Obispo</t>
  </si>
  <si>
    <t>The City prepared a 2016 comprehensive community-wide and local government GHG emissions inventory update compliant with all relevant protocols and guidance documents including the U.S. CommunityProtocol, Local Government Operations Protocol (LGOP), the Global Protocol for CommunityScale GHG Emissions (GPC), and the Intergovernmental Panel on Climate Change (IPCC) Guidelines for National GHG Inventories.</t>
  </si>
  <si>
    <t>Per the GPC protocol, BASIC+ emission scopes are defined as follows. The following GPC items are applicable to Park City.Scope 1: GHG emissions from sources located within the city boundary, including:‚Ä¢ energy and transportation fuel combustion;‚Ä¢ fugitive emissions;‚Ä¢ industrial processes and product use inside the city; and‚Ä¢ agriculture, forestry, and land use inside the city.Scope 2: GHG emissions occurring as a consequence of the use of grid-supplied electricity, heat, steam and/or cooling within the city boundary.Scope 3: GHG emissions that occur outside the city boundary as a result of activities taking placewithin the city boundary, including:‚Ä¢ transmission and distribution losses;‚Ä¢ solid waste treated outside the city;‚Ä¢ wastewater treated outside the city;‚Ä¢ transportation activities for which fuel combustion occurs outside the city, including visitor air travel.GHG emissions that are not required to be reported per the GPC protocol but may help cities better understand all of their GHG emission activities were also calculated and include key consumption based emissions.Non-GPC Scope 3 (Consumption-Based): For Park City, non-GPC Scope 3 emissions were calculated for the following consumption-based activities:‚Ä¢ potable water use;‚Ä¢ well-to-pump fuel production;‚Ä¢ cement use; and‚Ä¢ food purchases.Consumption from agriculture, forestry, and fishing electricity activities is included with commercial natural gas use.GPC Emissions that were not applicable to Park City:Scope 2‚Ä¢ solid waste treated within the city;‚Ä¢ wastewater treated within the city;Scope 3‚Ä¢ energy use for which stationary fuel combustion occurs outside the city</t>
  </si>
  <si>
    <t>No comment</t>
  </si>
  <si>
    <t>Other, please specify: Cannot fully attribute, but likely a mix of behavior change, cleaning of the grid, more energy efficiency and renewable power installations, as well as increased vehicle fuel economy.</t>
  </si>
  <si>
    <t>City of Highland Park, IL</t>
  </si>
  <si>
    <t>Local government area within a greater city / metropolitan area</t>
  </si>
  <si>
    <t>The data management format of this protocol is straightforward and accessible, and works easily with the basic software available to our team.  Our emissions data comes from multiple sources (internal records, local utilities, contracted waste hauler, etc.), and our team includes volunteer residents as well as staff and consultants, so being able to use Excel as the data entry and analysis tool is very important.   Our city does not have any Scope 1 emissions other than transportation, therefore we do not require a complex GHG calculation methodology.</t>
  </si>
  <si>
    <t>Other, please specify: Energy Efficiency</t>
  </si>
  <si>
    <t>Town of York, ME</t>
  </si>
  <si>
    <t>Using ICLEI's ClearPath system, converted to CRF</t>
  </si>
  <si>
    <t>City of Takoma Park, MD</t>
  </si>
  <si>
    <t>Takoma Park</t>
  </si>
  <si>
    <t>POINT (-77.0075 38.9779)</t>
  </si>
  <si>
    <t>A consultant developed an inventory tool based on ICLEI's guidance.  In prior years, the City has used  Clearpath, ICLEI's supported platform to create and report 7 GHG inventories. There are the years for which Community Inventories were conducted: 2004, 2010, 2013, 2014, 2015, 2016, 2017, 2018.</t>
  </si>
  <si>
    <t>2019-07-01 - 2020-06-30</t>
  </si>
  <si>
    <t>TCR/LGOP</t>
  </si>
  <si>
    <t>Other, please specify: Elimination of natural gas emissions</t>
  </si>
  <si>
    <t>The Indianapolis community greenhouse gas (GHG) inventory was prepared following the Global Protocol for Community-Scale Greenhouse Gas Emissions Inventories (GPC)1. This Protocol has been adopted by communities around the Globe to ensure that each report that adheres to its principles is relevant, complete, consistent, transparent and accurate. This report uses the GPC city-induced Basic reporting level approach and provides an inventory of the GHGs released inside the Indianapolis geographic boundary during the years of 2010, 2013 and 2016.‚ÄùSource: City of Indianapolis and Marion County Greenhouse Gas Emissions Inventory Report for 2010, 2013, and 2016 (p. 4)</t>
  </si>
  <si>
    <t>Boundary: Boulder County has set its boundary to reflect the county limits.Time Period: The 2016 inventory is based on the calendar year of 2016 (January 1st, 2016 through December 31st, 2016).Reporting Methodology and Scope: Boulder County has chosen the  GPC BASIC+ reporting level. The BASIC+ methodology includes BASIC emission sources, as well as a morecomprehensive coverage of emissions sources such as trans-boundary transportation;energy transmission and distribution losses; industrial processes and product use; andagriculture, forestry and other land uses.</t>
  </si>
  <si>
    <t>City of Greenbelt, MD</t>
  </si>
  <si>
    <t>Used Clear Path for 2018 emissions. Had been using CACP for previous years.</t>
  </si>
  <si>
    <t>City of Orlando</t>
  </si>
  <si>
    <t>Orlando</t>
  </si>
  <si>
    <t>2018-10-01 - 2019-09-30</t>
  </si>
  <si>
    <t>POINT (-81.3792 28.5383)</t>
  </si>
  <si>
    <t>City of Miami</t>
  </si>
  <si>
    <t>Miami</t>
  </si>
  <si>
    <t>Other, please specify: Increased use of natural gas (from coal) in utility fuel mix</t>
  </si>
  <si>
    <t>POINT (-80.1918 25.7617)</t>
  </si>
  <si>
    <t>Complies with both ICLEI and GPC</t>
  </si>
  <si>
    <t>CH4, CO2, SF6</t>
  </si>
  <si>
    <t>City of San Diego</t>
  </si>
  <si>
    <t>San Diego</t>
  </si>
  <si>
    <t>Other, please specify: Utility account change</t>
  </si>
  <si>
    <t>POINT (-117.17 32.7181)</t>
  </si>
  <si>
    <t>2017-07-01 - 2018-06-30</t>
  </si>
  <si>
    <t>City of Spokane</t>
  </si>
  <si>
    <t>Spokane</t>
  </si>
  <si>
    <t>City of Omaha</t>
  </si>
  <si>
    <t>Omaha</t>
  </si>
  <si>
    <t>2009-01-01 - 2009-12-31</t>
  </si>
  <si>
    <t>Other, please specify: unknown as no update inventory has been conducted to meaure change. We plan to do an updated inventory in 2020 to measure changes in GHG emissions against our goals.</t>
  </si>
  <si>
    <t>City of Des Moines</t>
  </si>
  <si>
    <t>Des Moines</t>
  </si>
  <si>
    <t>Other, please specify: The new IPCC assessment report increased the emissions associated with the usage. The increases could also be attributed to temperature extremes and increased usage.</t>
  </si>
  <si>
    <t>City of Beaverton, OR</t>
  </si>
  <si>
    <t>The methodology is a measure of La Crosse's sustainability plan benchmarks converted to greenhouse gases.</t>
  </si>
  <si>
    <t>The City worked with ICLEI  to emply the GPC Protocol and utilized ClearPath and other tools to develop its first GHG Inventory for 2005, 2015, 2016. The City has updated the inventory on an annual basis through 2018.  The City's inventory is now being used as the basis of it climate action plan, and has been further validated and vetted by the University of Hawaii's Institute of Sustainability and Resilience. We have made some edits and re-stated some inventory figures based on this feedback.</t>
  </si>
  <si>
    <t>Other, please specify: Increase in local traffic</t>
  </si>
  <si>
    <t>Inventory also includes consumption-based emissions based-year calculation, separate from ICLEI</t>
  </si>
  <si>
    <t>Other, please specify: Airport and Seaport Expansions</t>
  </si>
  <si>
    <t>City of Eau Claire, WI</t>
  </si>
  <si>
    <t>Throughout the process of developing our 2018  carbon footprint for the Eau Claire community we followed the primary protocol listed.</t>
  </si>
  <si>
    <t>Other, please specify: Increase in natural gas consumption and vehicle miles traveled</t>
  </si>
  <si>
    <t>Lack of resource / funding overcome</t>
  </si>
  <si>
    <t>City of Bend, OR</t>
  </si>
  <si>
    <t>2015-07-01 - 2016-06-30</t>
  </si>
  <si>
    <t>City of Grand Rapids</t>
  </si>
  <si>
    <t>Grand Rapids</t>
  </si>
  <si>
    <t>1.Used Zero Tool to determine baseline EUIs for eachproperty (CBECS 2003)2. EPA regional fuel split used to calculateelectricity/natural gas fuel split for Grand Rapids‚Äôbuilding stock.2. Used eGRID RFCM region electricity emissionsfactor and EPA‚Äôs national natural gas emissionsfactor to calculate building stock emissions.</t>
  </si>
  <si>
    <t>The Town of Vail utilized the standards established in the GPC  when conducting its first ever city-wide greenhouse gas inventory. The Town utilized the ICLEI ClearPath tool when creating the GHG inventory.</t>
  </si>
  <si>
    <t>Portland</t>
  </si>
  <si>
    <t>City of Urbana, IL</t>
  </si>
  <si>
    <t>Account number</t>
  </si>
  <si>
    <t>Region</t>
  </si>
  <si>
    <t>C40</t>
  </si>
  <si>
    <t>Reporting year</t>
  </si>
  <si>
    <t>Boundary</t>
  </si>
  <si>
    <t>Protocol</t>
  </si>
  <si>
    <t>Protocol column</t>
  </si>
  <si>
    <t>Gases included</t>
  </si>
  <si>
    <t>Total emissions (metric tonnes CO2e)</t>
  </si>
  <si>
    <t xml:space="preserve">Scopes Included </t>
  </si>
  <si>
    <t>Comment</t>
  </si>
  <si>
    <t>Increase/Decrease from last year</t>
  </si>
  <si>
    <t>Reason for increase/decrease in emissions</t>
  </si>
  <si>
    <t>Population year</t>
  </si>
  <si>
    <t>GDP</t>
  </si>
  <si>
    <t>GDP Currency</t>
  </si>
  <si>
    <t>GDP Year</t>
  </si>
  <si>
    <t>GDP Source</t>
  </si>
  <si>
    <t>Average annual temperature (in Celsius)‚Äã</t>
  </si>
  <si>
    <t>‚ÄãAverage altitude (m)</t>
  </si>
  <si>
    <t>Country Location</t>
  </si>
  <si>
    <t>USA</t>
  </si>
  <si>
    <t>Public</t>
  </si>
  <si>
    <t>Total Scope 1, Scope 2 and Waste Scope 3 (Total BASIC emissions)</t>
  </si>
  <si>
    <t>The most significant driver was a milder winter in 2015 versus 2014.</t>
  </si>
  <si>
    <t>USD     US Dollar</t>
  </si>
  <si>
    <t>http://www.brookings.edu/research/reports2/2015/01/22-global-metro-monitor</t>
  </si>
  <si>
    <t>(40.7127837, -74.0059413)</t>
  </si>
  <si>
    <t>(37.09024, -95.712891)</t>
  </si>
  <si>
    <t>Denton, TX</t>
  </si>
  <si>
    <t>CO2; CH4; N2O</t>
  </si>
  <si>
    <t>Total Scope 1 and Scope 2</t>
  </si>
  <si>
    <t>The one sector of tracking and reporting accurate emissions that we lack some confidence is Transportation because the figures are based on estimations from a regional council of governments.</t>
  </si>
  <si>
    <t>Overall Community GHGs have fallen 1% since 2002, with a 13% reduction since 2006. Generally we continue on a downward emissions trend, with a 1% reduction from 2011 to 2015. Community emissions per capita have also steadily dropped over time from 17.51 to 12.24 metric tons CO2e/person, a 30 % reduction, from 2002 to 2015. In addition, per capita emissions are 34% lower for Denton than for the U.S. average, in 2015 (World Bank). 
The largest sources of community GHGs are from transportation (46%) and from residential (19%), commercial (10%), and industrial (18%) electricity consumption (together totaling 47% of Community GHGs). Emissions from the wastewater digester represent less than 1 % of total municipal GHG‚Äôs.
As with municipal operations, Community electricity related emissions have dropped by 26% from 2006, including a 3% drop from 2011 to 2015. This reduction is largely due to DME purchasing 40% wind electricity for all Denton customers beginning in 2009, and reducing purchases from coal produced electricity by 44% from 2011 to 2015.  It is important to note, that electricity related emissions from municipal operations dropped 11% from 2011 to 2015. In addition DME expanded it‚Äôs free residential and small commercial energy audit program in 2008, and launched the GreenSense Energy Efficiency Rebate program for residential and small commercial customers in 2009.  The City created a Conservation Program Coordinator position in 2014 to enhance the audit and rebate program, and to develop increased public education about energy and water conservation. In addition, the City created a Bike and Pedestrian Coordinator position in 2015, to implement the Bike Plan adopted in February 2012. The Coordinators responsibilities include promoting bicycle and pedestrian infrastructure, education, and community events.</t>
  </si>
  <si>
    <t>(33.214841, -97.133068)</t>
  </si>
  <si>
    <t>The City of Burlington collects emissions data in an Excel-based GHG Inventory Modeling Workbook developed and populated with the help of an environmental consultant.  Electricity data comes from the Burlington Electric Department. Natural gas data is provided by Vermont Gas. To generate transportation data, staff input miles per functional class and average annual daily traffic into CACP Transport Assistant Tool to obtain vehicle miles traveled by functional class and total emissions. The calculation of the community solid waste adds the total CSWD municipal solid waste and construction and demolition debris, then multiplied it by the Burlington population over the CSWD population.</t>
  </si>
  <si>
    <t>This number is the total amount of emissions provided in our GHG emissions inventory and modeling workbook.</t>
  </si>
  <si>
    <t>Burlington continues to "green" its energy mix. With cleaner sources of energy supplying electricity to the grid, fewer emissions are being released.</t>
  </si>
  <si>
    <t>Bureau of Economic Analysis</t>
  </si>
  <si>
    <t>(44.4758825, -73.212072)</t>
  </si>
  <si>
    <t>Please see detailed source notes throughout the inventory document. The inventory also conforms to the GPC</t>
  </si>
  <si>
    <t>CO2; CH4; SF6</t>
  </si>
  <si>
    <t>The level of uncertainty associated with the data is addressed in the source notes in each section. http://www.seattle.gov/Documents/Departments/OSE/ClimateDocs/2014GHG%20inventorySept2016.pdf</t>
  </si>
  <si>
    <t>The total amount of GHGs emitted from the core emissions sources has declined 6% between 2008 and 2014, from 3.7 to 3.5 million metric tons of CO2-equivalent (CO2e).  However, Seattle‚Äôs population grew by 13% in the same period resulting in a per person decline in emissions of 17%.
Road transportation has been the largest category of emissions since 1990. Total emissions in this sector increased between 1990 and 2008, however, they have been decreasing since 2008. Advances in vehicle technology, plus a trend towards fewer vehicle miles travelled per person, have led both to decreased absolute emissions from road transportation (down 2% since 2008) and decreased emissions per person (down 13% during this period).
Between 2008 and 2014, building-related emissions declined as a result of lower overall building energy use, particularly for residential buildings, due to energy efficiency, more multi-family living, and especially by warmer weather that reduced winter heating needs.
This decline, though modest, is more impressive considering Seattle‚Äôs population and economy have grown considerably since 1990.  On a per resident basis, Seattle‚Äôs emissions declined  22% per since 1990 and 6% since 2008.
A number of factors led to emissions decreases that counteracted the effect of population and economic growth, especially (as already noted) the decrease in carbon intensity of Seattle City Light‚Äôs electricity, more efficient cars and trucks, and building efficiency (including smaller dwellings) and fuel switching.  Increased efficiency of air travel also contributed to a decrease in GHG emissions.</t>
  </si>
  <si>
    <t>US Dept Commerce for Seattle-Tacoma-Bellevue region</t>
  </si>
  <si>
    <t>(47.6062, -122.3321)</t>
  </si>
  <si>
    <t>This GHG inventory was conducted by the Brendle Group, a Colorado-based environmental consulting firm.</t>
  </si>
  <si>
    <t>Open Data Network</t>
  </si>
  <si>
    <t>(43.161, -77.6109)</t>
  </si>
  <si>
    <t>The inventory prepared in 2015 (based on 2013 data) indicated a decrease in GHG emissions compared with the prior inventory prepared in 2010 (based on 2007 data).  The 2007 inventory found that a total of 5,365,412 tons of CO2e‚Äã were emitted in Greensboro.  The 2013 inventory showed a decrease of 897,721 tons to 4,467,691 tons of CO2e.
Among the factors found to be contributing to this reduction were:  1) greater energy efficiency and conservation in the residential and commercial sectors; 2) reduced number of industrial operations that are highly energy intensive; 3) conversion of Duke Energy's power generation plant fleet away from coal-fired units to natural gas fired units; and 4) reduced total motor vehicle miles traveled in Greensboro.
Additional factors that may have influenced this reduction include:  1) the national economic recession, during which many commercial and industrial sectors experienced significant contractions, many workers were unemployed, and many households downsized to smaller less energy consuming dwellings; and 2) the Better Buildings for Greensboro program, which received $4.7M through American Recovery and Reinvestment Act of 2009.  The program provided:  a) free compact fluorescent lightbulbs, b) low-flow showerheads, c) Kill-A-Watt energy usage meters, d) home energy efficiency audits e) low-interest financing for purchase of energy-efficient appliances, f) energy bill rebates for home energy-efficiency upgrades, and g) funding for energy-efficiency upgrades to business and government buildings.</t>
  </si>
  <si>
    <t>(36.072635, -79.791975)</t>
  </si>
  <si>
    <t xml:space="preserve">Iowa </t>
  </si>
  <si>
    <t>This the first year Iowa City has used this protocol to report ghgs.</t>
  </si>
  <si>
    <t>Our utility provider, MidAmerican Energy is moving towards 100% renewables for electricity. The University of Iowa has increased the use of biofuels in their power plant and the City has increased energy efficiency standards in the building code. The population of Iowa City has increased, but the per capita emissions have decreased since we have been tracking emissions.</t>
  </si>
  <si>
    <t>BEA-for Metropolitan Statistical Area</t>
  </si>
  <si>
    <t>(41.6611, -91.5302)</t>
  </si>
  <si>
    <t>Inventory contains information on in-boundary transportation (transit, passenger, freight), electricity generation (residential, commercial and industrial) and stationary fuel combustion (residential, commercial and industrial).  All water and waste related emissions are already included in the municipal inventory.</t>
  </si>
  <si>
    <t>Bureau of Economic Analysis:  http://www.bea.gov/iTable/iTable.cfm?reqid=70&amp;step=1&amp;isuri=1&amp;acrdn=3#reqid=70&amp;step=10&amp;isuri=1&amp;7003=200&amp;7035=-1&amp;7004=naics&amp;7005=-1&amp;7006=42340&amp;7036=-1&amp;7001=2200&amp;7002=2&amp;7090=70&amp;7007=2014&amp;7093=levels</t>
  </si>
  <si>
    <t>(32.0835, -81.0998)</t>
  </si>
  <si>
    <t>City of Brownsville</t>
  </si>
  <si>
    <t>Brownsville</t>
  </si>
  <si>
    <t>2015-10-01 - 2016-09-30</t>
  </si>
  <si>
    <t>Other: Change in boundary</t>
  </si>
  <si>
    <t>This year's emissions inventory includes new sources and improved methodology. At this time the appropriate base line adjustments have not been made so the cause of the decreased emissions is unknown. The base line adjustments will be made this year to determine the reason for the change.</t>
  </si>
  <si>
    <t>U.S. Bureau of Economic Analysis</t>
  </si>
  <si>
    <t>(25.9017, -97.4975)</t>
  </si>
  <si>
    <t>Medium Confidence</t>
  </si>
  <si>
    <t>We are using the same inventory we submitted last year, and that was our first year conducting a community-wide GHG inventory using the ICLEI Community Protocol.</t>
  </si>
  <si>
    <t>http://www.houston.org/assets/pdf/economy/EmploymentForecast-2017-web.pdf</t>
  </si>
  <si>
    <t>(29.7601927, -95.3693896)</t>
  </si>
  <si>
    <t>Piedmont, CA</t>
  </si>
  <si>
    <t>2010-01-01 - 2011-01-01</t>
  </si>
  <si>
    <t>They have decreased due to a decrease in electricity and gas usage usage in the residential sector as well an increased renewable-generated portfolio of electricity sources, specifically hydropower.</t>
  </si>
  <si>
    <t>San Francisco/Oakland/Hayward Metropolitan Area GDP: http://www.usmayors.org/metroeconomies/2013/201311-charts.pdf</t>
  </si>
  <si>
    <t>(37.8244, -122.2316)</t>
  </si>
  <si>
    <t>Other: Hestia Project</t>
  </si>
  <si>
    <t>The data was collected through the Hestia Project by researchers at Purdue University and collaborators. It is based on direct measurements (with monitors and aircraft) and extensive modelling (hestia.project.asu.edu/). Note that this analysis does not does not compare directly to other protocols and does not necessarily include all scope 2 emissions. Indianapolis is working on a GPC inventory as well. http://hestia.project.asu.edu/uploads/Gurney.ES&amp;T.2012.final.proof.pdf</t>
  </si>
  <si>
    <t>The data was collected through the Hestia Project by researchers at Purdue University and collaborators. It is based on direct measurements (with monitors and aircraft) and extensive modeling (hestia.project.asu.edu/). Note that this analysis does not does not compare directly to other protocols and does not necessarily include all scope 2 emissions. Indianapolis is working on a GPC inventory as well. Though the reported number has been tested and reported through peer-reviewed journals, there is limited confidence in the comparability to other cities. Published in Environmental Science and Technology by Kevin R. Gurney, Igor Razlivanov, Yang Song, Yuyu Zhou, Bedrich Benes,and Michel Abdul-Massihhttp://hestia.project.asu.edu/uploads/Gurney.ES&amp;T.2012.final.proof.pdf</t>
  </si>
  <si>
    <t>Note this is Metro-area based: http://bea.gov/newsreleases/regional/gdp_metro/2014/pdf/gdp_metro0914.pdf</t>
  </si>
  <si>
    <t>(39.767625, -86.178469)</t>
  </si>
  <si>
    <t>U.S. Community Protocol for Accounting and Reporting of Greenhouse Gas Emissions (ICLEI); with support from Global Protocol for Community-Scale Greenhouse Gas Emissions Inventories (GPC), (WRI, C40 and ICLEI) Once completed, these inventories provide the basis for an emission forecast, and allow for the quantification of emission reductions associated with proposed measures.Baltimore City‚Äôs Greenhouse Gas Emissions Inventory consists of two essentially distinct inventories: one for the Baltimore City community as a whole, defined by geographic borders, and one highlighting emissions resulting from the City of Baltimore‚Äôs Government operations and buildings owned. The Government Inventory is a subset of the Community Inventory (emissions from the municipal operations are embedded in the community inventory). Distinguishing the City Governmental emissions in this way allows the City, which formally committed to reducing emissions, to lead by example in tracking its own facilities and vehicles while evaluating the effectiveness of its emission reduction efforts.Compiling Baltimore City‚Äôs emissions inventory required the collection of information from a variety of sources. The data represents 2010 energy usage, except where notes indicate data gaps that necessitated use of older records.For our scope, all emissions associated with energy consumed in Baltimore City are included, regardless of the location of the original energy source. This means that, even though the electricity used by Baltimore residents is produced in a plant outside of Baltimore City‚Äôs geographical borders, this energy and the emissions associated with it appear in Baltimore City‚Äôs inventory. The decision to capture emissions in this way reflects the general philosophy that a community should take full responsibility for the impacts associated with its energy consumption, regardless of where the energy generation occurs.</t>
  </si>
  <si>
    <t>medium/high. High confidence in stationary energy combustion and transportation emissions. Medium confidence in solid waste emissions (landfill waste emissions) due to proxy for landfill waste characterization, assumptions made for landfill gas capture system efficiency. High confidence about incineration activities in the City due to directly monitored emissions data received from EPA</t>
  </si>
  <si>
    <t>Natural gas consumption decreased in residential sector but increased in commercial and industrial sectors. Electricity consumption increased across the board. Even though electricity emissions factors decreased in 2014, the increase in electricity consumption offset improvements in emissions factors. On-road and rail activity increased. Solid waste generation decreased slightly due to increased diversion of waste from the landfill but waste water generation increased.</t>
  </si>
  <si>
    <t>National Association of Counties/U.S. Bureau of Economic Analysis</t>
  </si>
  <si>
    <t>(39.2903848, -76.6121893)</t>
  </si>
  <si>
    <t>Somerville, MA</t>
  </si>
  <si>
    <t>(42.393449, -71.082647)</t>
  </si>
  <si>
    <t>2016 is the first year that the City of Fort Collins has used the GPC protocol.</t>
  </si>
  <si>
    <t>This is the first year that the City of Fort Collins is reporting to GPC-compliant emissions to CDP and as such, no previous years can be referenced here. While still using the ICLEI Community Protocol, the City found that its emissions had decreased 1% point below 2015 and 12% below 2005 baseline levels.</t>
  </si>
  <si>
    <t>(40.5853, 105.0844)</t>
  </si>
  <si>
    <t>Climate Registry General Reporting Protocol</t>
  </si>
  <si>
    <t>This is a dated document</t>
  </si>
  <si>
    <t>(43.6615, -70.2553)</t>
  </si>
  <si>
    <t>The community inventory was GPC Basic limited to City of Phoenix boundary including the following emissions:- stationary energy- transportation in boundary; included rail and aviation using Federal Aviation Administration (FAA) Landing/Take Off (LTO) data- waste, both solid and wastewater.</t>
  </si>
  <si>
    <t>For Item C1.9b the Spreadsheet is still draft and will be available to meet Covenant of Mayor's 2017 deadline in July.</t>
  </si>
  <si>
    <t>US Bureau of Economic Analysis</t>
  </si>
  <si>
    <t>(33.4484, -112.074)</t>
  </si>
  <si>
    <t>(42.3265, -122.8756)</t>
  </si>
  <si>
    <t>State renewable portfolio standard, low carbon fuel standard, electric vehicles, 15 x 15 Action Plan</t>
  </si>
  <si>
    <t>(34.0219, -118.4814)</t>
  </si>
  <si>
    <t>The 2015 greenhouse gas inventory was conducted using ClearPath, an emissions management software suite from the International Council for Local Environmental Initiatives (ICLEI).</t>
  </si>
  <si>
    <t>We are confident in our results, but they have not been third party verified.</t>
  </si>
  <si>
    <t>Emissions over all have gone down as a whole but emissions have gone up in Transportation &amp; Mobile Sources and Industrial Energy. The reduction can be attributed to: Incentives for commercial energy upgrades offered by Duke, grid decarbonization, 100% Renewable energy offered to residents and businesses through the City‚Äôs Energy Aggregation Program, population loss from 2006 to 2015 (approximately 10%), and improved waste diversion.</t>
  </si>
  <si>
    <t>Bureau of Economic Analysis U.S. Department of Commerce</t>
  </si>
  <si>
    <t>(39.1031, -84.512)</t>
  </si>
  <si>
    <t>2015 Town of Blacksburg community green house gas inventory according to the ICLEI US community protocol.</t>
  </si>
  <si>
    <t>Electricity and Natural Gas consumption are measured values however transportation figures are based on Virginia DOT's Vehicle Miles Traveled studies and estimates which may not be entirely accurate.</t>
  </si>
  <si>
    <t>The last GHG inventory performed for the Town of Blacksburg was in 2012. Over those three years decreased emissions from electric utility provider's fuel mix has resulted in decreased emissions in the residential, commercial, industrial and public sectors. Considering the population increase it is likely that the culture of electricity use may have also lead to decreased consumption. Transportation emissions have increased by 1.39% which is likely due to the 3.29% increase in population. Wastewater emissions are significantly lower because of errors made in the previous emission calculations. Emissions from solid waste have also decreased roughly 4.4%.</t>
  </si>
  <si>
    <t>this information is not available at this geographic scale</t>
  </si>
  <si>
    <t>(37.2296, -80.4139)</t>
  </si>
  <si>
    <t>ICLEI Clean Air and Climate Protection Software</t>
  </si>
  <si>
    <t>The City of Roanoke hires local citizen Dr. Sean McGinnis, Director of Green Engineering from Virginia Tech to calculate and report on the GHG Emissions data.</t>
  </si>
  <si>
    <t>The city uses a 2005 baseline and the community emissions have decreased 13.5%. In 2014 emissions are down 4% from 2013. The primary driver of this loss is the reduction of coal in the electric fuel mix.</t>
  </si>
  <si>
    <t>www.roanokeva.gov</t>
  </si>
  <si>
    <t>(37.271, -79.9414)</t>
  </si>
  <si>
    <t>2015-05-01 - 2016-05-01</t>
  </si>
  <si>
    <t>Our inventory is completed by consultants contracted by the County, DVN GL.</t>
  </si>
  <si>
    <t>There was a 10% reduction between 2005 and 2010</t>
  </si>
  <si>
    <t>(37.6808, -122.4)</t>
  </si>
  <si>
    <t>Reno, NV MSA; Bureau of Economic Analysis10.4</t>
  </si>
  <si>
    <t>(39.5296, -119.8138)</t>
  </si>
  <si>
    <t>Reduction in natural gas consumption due to warmer local winter temperatures.</t>
  </si>
  <si>
    <t>U.S. Department of Commerce, Bureau of Economic Analysis, GDP Regional Index by Metropolitan Area, published Sept 23, 2015</t>
  </si>
  <si>
    <t>(40.7608, -111.891)</t>
  </si>
  <si>
    <t>Other: Geopolitical Boundary - physical areas over which local government has jurisdictional control</t>
  </si>
  <si>
    <t>Used ICLEI U.S. Community Protocol to verify calendar year 2012 emissions.  During November 2015, the city reshaped and scoped calendar year 2012 emissions according to the new GPC BASIC framework to Compact of Mayor's requirements.  The GPC expanded the scope of the verified 2012 inventory to report sources such as from natural gas leakage from the distribution system, district electricity, transmission, and distribution electric losses, wastewater, agriculture/farming, ships and boats (non-ferry), off-road equipment and stationary sources.  This resulted in a higher emission number than originally verified by a third party.  The GPC was used for the 2015 community-wide inventory (not-verified) yet assured by C40 that emissions were in fact correct.</t>
  </si>
  <si>
    <t>Other: Methodology Change</t>
  </si>
  <si>
    <t>Residential, Commercial/Industrial, Transportation (private, commercial, public/mass transit), Waste as well as Municipal emissions continues to decrease due to the City of San Francisco's progressive climate policies and commitment to implementing effective emission reduction strategies.  
A total reduction of approximately 6% in community-wide emissions was observed compared to the last verified inventory carried out during CY2012.  
The Stationary Energy sector emissions decreased ~11% because natural gas and electricity consumption decreased across all sub-sectors.  
The Transportation sector emissions decreased by ~3% predominately affected by significant decreases in the Waterborne Navigation and On-road Transporation subsectors.  This occurred despite an emissions increase in the Railways sub-sector emissions which was affected by a methodology change in the way Bay Area Rapid Transit (BART) began collecting more specific power data and their use of a more conservative or higher emissions factor starting CY2013.
Regarding the Waste sector, first, wastewater fugitive data collection was improved with better activity data.  This resulted in a more accurate picture of the contribution of fugitive wastewater emissions; thus, cutting by nearly half what was originally reporting in 2012. Consequently, when we compare the Waste sector since last inventoried,  emissions actually increased 18% influenced by not only an increase in total wastewater treatment and discharge emissions, but also because of an 18% increase in solid waste disposed emissions.  The updated CY2013 waste characterization study was more detailed which allowed a closer look at organic waste.  As a result, the category "Other Organic Waste" is now included as organic; previously categorized as inorganic.  Recategorization alone resulted in a 9% emissions increase.   The remaining 9% was a result of an increase in Wood+Textiles as well as Paper landfilled and thus emissions at ~5% and 4%, respectively.
The Agriculture sector emissions increased nearly three-fold because the data source seems to have reported significant increases in CH4 animal waste while not allocating any biogenic emissions; nonetheless, agriculture still remains a fraction of this urban city's overall activity.</t>
  </si>
  <si>
    <t>City Controller's Office</t>
  </si>
  <si>
    <t>(37.7749295, -122.4194155)</t>
  </si>
  <si>
    <t>Lake Forest, IL</t>
  </si>
  <si>
    <t>(42.258634, -87.840625)</t>
  </si>
  <si>
    <t>The regional shift in electricity generation from coal to natural gas is responsible for the largest share of emissions reductions Additionally, the District has experienced a decline in energy consumption, which can be attributed to improvements in building energy efficiency resulting from building codes, incentive programs, and other green building and energy programs.</t>
  </si>
  <si>
    <t>(38.9071923, -77.0368707)</t>
  </si>
  <si>
    <t>2013 GDP &amp; personal income. U.S. Department of Commerce Bureau of Economic Analysis</t>
  </si>
  <si>
    <t>(45.52, -122.6819)</t>
  </si>
  <si>
    <t>The last inventory represented 2007 emissions, and the 2015 GPC BASIC inventory shows that emissions have decreased by approximately 8.5% since then. Significant decreases in GPC BASIC emissions occurred in residential buildings, on-road transportation, and wastewater treatment.
Colorado state law requires Lakewood's electric utility to increase the efficiency of their operations and source increasing amounts of energy from low- to zero-carbon sources (i.e. renewable energy, recycled energy, etc.). As a result, the mix of energy sources that supply the electric grid changes every year and the resulting electricity emission factor decreases every year. Based on data from Lakewood electric utility provider, Xcel Energy, electricity emission factors decreased nearly 16% from 2007 to 2015. This trend was the primary cause of decreased emissions.</t>
  </si>
  <si>
    <t>(39.7047, -105.0814)</t>
  </si>
  <si>
    <t>The City updated the inventory in 2012 using the latest available data from 2010.</t>
  </si>
  <si>
    <t>CO2; CH4; N2O; HFCs</t>
  </si>
  <si>
    <t>Lower carbon emission electricity energy mix (grid).</t>
  </si>
  <si>
    <t>(38.544907, -121.740517)</t>
  </si>
  <si>
    <t>Easton, PA</t>
  </si>
  <si>
    <t>Our inventory addresses stationary energy and inboundary travel with consideration of CO2, CH4, and N2O, as required by the Global Covenant of Mayors in Year 1 of participation.</t>
  </si>
  <si>
    <t>This year is the first of Easton‚Äôs community GHG inventory</t>
  </si>
  <si>
    <t>Lehigh Valley source. Scaled to population size</t>
  </si>
  <si>
    <t>(40.6884, -75.2207)</t>
  </si>
  <si>
    <t>Fayetteville, AR</t>
  </si>
  <si>
    <t>Data retrieved came directly from utility companies and ICLEI resources were used to ensure proper methodology was used but we are only able to include the 5 minimum sources: Electric, Gas, waste, water movement, and VMT. We also had to use certain defaults (such as the Default vehicle mix and the default municipal solid waste Emissions Factor) as we do not have specific data in those areas.</t>
  </si>
  <si>
    <t>(36.082156, -94.171854)</t>
  </si>
  <si>
    <t>Saint Paul, MN</t>
  </si>
  <si>
    <t>This is our first year completing a GPC compliant inventory.</t>
  </si>
  <si>
    <t>(44.953703, -93.089958)</t>
  </si>
  <si>
    <t>We also participated in the GPC community inventory pilot in 2015. We were the only city from the US in their initial pilot.</t>
  </si>
  <si>
    <t>From 2014 to 2015 our emissions decreased from 78,678 MT to 77,583 MT. This was primarily due to decreased VMT (data obtained from state agencies) and reductions in Heating Fuel use due to a milder winter.</t>
  </si>
  <si>
    <t>Property taxes, permit and license fees, charges for services</t>
  </si>
  <si>
    <t>(37.3797, -122.1375)</t>
  </si>
  <si>
    <t>Other: Excel</t>
  </si>
  <si>
    <t>Formulas taken from The Climate Registry: Pacificorp Data ('07 Generation)</t>
  </si>
  <si>
    <t>Our emissions inventory is based on the best data available. We have gaps in our methodology we hope to address in future years.</t>
  </si>
  <si>
    <t>Emissions resulting from transportation (specifically, the amount of gasoline and diesel) have increased since our last reported emissions inventory (2015 data). Additionally, we have improved some emissions data collection methods, which may have resulted in more accurate, but higher, emissions being recorded. We have also included natural gas used for transportation, which was not included in the previous inventory.</t>
  </si>
  <si>
    <t>University of Arizona: Real GDP, Millions of Chained 2009 Dollars, Bureau of Economic Analysis https://ebr.eller.arizona.edu/current-indicators/browse-topic/gross-domestic-product</t>
  </si>
  <si>
    <t>(35.1992, -111.6311)</t>
  </si>
  <si>
    <t xml:space="preserve">Nashville and Davidson </t>
  </si>
  <si>
    <t>The Compact of Mayors requires Community Inventories to adhere to the Global Protocol for Community-Scale Greenhouse Gas Emissions (GPC).  The Team met to map the GPC standards for the two required sectors, Stationary Energy and Inboundary Travel, to the International Council for Local Environmental Initiatives (ICLEI) software that is utilized for entering community inventories.</t>
  </si>
  <si>
    <t>There was a small increase since the 2011 inventory, which was an incomplete inventory due to limited availability of data. Because of limited documentation of the 2011 inventory, it is difficult to compare the two inventories. There has been a decrease in emissions since the 2005 inventory, even with a growing population. Contributing to decreases in reported community emissions are lower emissions from Nashville‚Äôs electric power source, TVA (their emissions per unit energy output declined by about 15% from 2005 to 2014), and more efficient vehicles (vehicle CO2e emissions per mile have decreased from about 450 to 350 grams/mile between 2005 and 2014). Meanwhile (although specific data is unavailable to demonstrate the quantity), building energy efficiency has been improving through both new and retrofit projects during this time frame. LEED certification and Energy Star are examples of growing programs that help improve building energy efficiency.</t>
  </si>
  <si>
    <t>MSA Data (not county only) from US DOC's BEA http://bea.gov/iTable/iTable.cfm?reqid=70&amp;step=10&amp;isuri=1&amp;7003=200&amp;7035=-1&amp;7004=naics&amp;7005=-1&amp;7006=34980&amp;7036=-1&amp;7001=2200&amp;7002=2&amp;7090=70&amp;7007=2014&amp;7093=levels#reqid=70&amp;step=10&amp;isuri=1&amp;7003=200&amp;7004=naics&amp;7035=-1&amp;7005=-1&amp;7006=34980&amp;7001=2200&amp;7036=-1&amp;7002=2&amp;7090=70&amp;7007=2014&amp;7093=levels</t>
  </si>
  <si>
    <t>(36.1627, -86.7816)</t>
  </si>
  <si>
    <t>This is our first year of using the GPC methodology.  Comparing sectors we've tracked in the past, community emissions are down by about 8% relative to our 2005 baseline.  We have seen an increase in community traffic and business in the City which has prevented continued gains on emissions strategies.</t>
  </si>
  <si>
    <t>US Department of Commerce Bureau of Economic Analysis; http://www.bea.gov/iTable/iTable.cfm?reqid=70&amp;step=1&amp;isuri=1&amp;acrdn=3#reqid=70&amp;step=10&amp;isuri=1&amp;7003=200&amp;7035=-1&amp;7004=naics&amp;7005=-1&amp;7006=28940&amp;7036=-1&amp;7001=2200&amp;7002=2&amp;7090=70&amp;7007=2014&amp;7093=levels</t>
  </si>
  <si>
    <t>(35.9606, -83.9207)</t>
  </si>
  <si>
    <t>Emeryville, CA</t>
  </si>
  <si>
    <t>(37.831316, -122.285247)</t>
  </si>
  <si>
    <t>City of Providence Task Force on Economic Development Final Report, April 2014, http://council.providenceri.com/efile/212</t>
  </si>
  <si>
    <t>(41.824, -71.4128)</t>
  </si>
  <si>
    <t>CO2; PFCs; CH4; SF6; N2O; HFCs</t>
  </si>
  <si>
    <t>http://cdrpc.org/programs/sustainability/climate-smart-communities-csc/ghg-inventory/</t>
  </si>
  <si>
    <t>Other: The City of Albany has not conducted a community GHG inventory update since the baseline year.</t>
  </si>
  <si>
    <t>Technically the City has a community inventory data for baseline year 2009, an update for 2010, and an updated for 2013. However the results are not directly comparable as the 2009 was conducted specifically for Albany and 2010 was scaled down from a regional inventory and Energy Plan was conducted separately. We need to do a more robust update to ensure apples to apples comparison.</t>
  </si>
  <si>
    <t>(42.6526, -73.7562)</t>
  </si>
  <si>
    <t>A third party data anomaly in the 2010 inventory may result in significant revisions that show improved progress toward goals.</t>
  </si>
  <si>
    <t>In 2010, community-wide emissions with large industrial emitters had increased from 2005 by 24% while community-wide emissions without large industrial emitters increased by 41%.  There was a 5.6% increase in emissions (2000-2005, with large emitters).   When the baseline inventory was completed, the team predicted that by 2010, emissions (w/ large industrial emitters) would increase 9% from 2005 to 4.6 million metric tons.  If large emitters were still included, then the increase between 2005 and 2010 was only a 24% increase, 15% more than what was originally predicted.  However, for 2010, it was decided to exclude large emitters.  This means that increases in all other sectors have a greater impact on total emissions, i.e. the increase in transportation emissions has a much greater impact on overall emissions levels.   The roughly 35% increase between 2005 and 2010 could be due to a number of things including changes in reporting protocols, e.g. permitting requirements changed or the non-recession years outweighed the recession years.  It could also be that Benicia was not as hard hit by the recession as other communities and therefore, emissions didn't decrease. Again, educated guesses have been made as to what caused the increase.    Please note that vehicle miles travelled (VMT) grew between 2000 and 2010 by 62%, while emissions increased 95%.  The % of total emissions from transportation is within the Bay Area average. The Metropolitan Transportation Commission (MTC) calculates VMT using a proprietary software model. MTC inputs traffic counts, vehicle speeds, vehicle make and model, and fuel data into its software. In 2010, per the change in the modeling software, Benicia is now responsible for 50% of the trips that start elsewhere but end in Benicia and trips that start in Benicia but end elsewhere. This is calculated based on the number of people that exit or enter the highway in Benicia. Pass through VMT is not attributed to Benicia. Then, emissions are calculated by inputting VMT into the CACP software, which generates a GHG equivalent (MTCO2e). The increase in off road emissions is due to construction permit projections for buildings, which may have never been built. However, estimating off road emissions using construction permit data is the recommended calculation method per ICLEI‚Äôs protocol and guidance.</t>
  </si>
  <si>
    <t>Solano EDC http://www.solanocounty.com/depts/bos/working_to_create_jobs/economic_studies.asp</t>
  </si>
  <si>
    <t>(38.049365, -122.1585777)</t>
  </si>
  <si>
    <t>This inventory also considers guidance provided by Greenhouse Gas Protocol‚Äôs Scope 2 Guidance and ICLEI's U.S. Community Protocol.</t>
  </si>
  <si>
    <t>The primary reason for the increase compared to 2005 reporting is a change in accounting methodology for electricity in the Eugene Community Inventory. In 2005, electricity emissions were calculated using a utility-specific factor, while 2015, per GPC Guidance, Eugene is reporting electricity emissions using the location-based method for electricity. 
Other items to note on year-over-year change include the following: Scope 1 emissions have decreased by about -20% compared to 2005. This is attributed Oregon's adoption of a Renewable Fuel Standard which sets minimums of 10% ethanol in gasoline and 5% biodiesel in diesel fuels sold in the state, as well the effect of energy efficiency adoption in the RCI sectors for natural gas as well as warmer winders in 2014 and 2015. Since 2010 transportation emissions have decreased by -7% and natural gas emissions have gone down by --7% in the residential sector and -1% in the commercial / industrial sectors.</t>
  </si>
  <si>
    <t>U.S. Dept. of Commerce, Bureau of Economic Analysis, Regional Data, Eugene, OR (Metropolitan Statistical Area), All Industry Total</t>
  </si>
  <si>
    <t>(44.0519, -123.0867)</t>
  </si>
  <si>
    <t>2008-01-01 - 2008-12-31</t>
  </si>
  <si>
    <t>We have not conducted a GHG inventory since 2008 but the City received a Strategic Growth Council grant to create a GHG inventory tool this year 2017. We plan to conduct another inventory as soon as possible.</t>
  </si>
  <si>
    <t>US Dept. of Commerce BEA ‚Äì Los Angeles Metro Area https://www.bea.gov/itable/iTable.cfm?ReqID=70&amp;step=1#reqid=70&amp;step=1&amp;isuri=1</t>
  </si>
  <si>
    <t>(34.09, -118.3617)</t>
  </si>
  <si>
    <t>Cambridge</t>
  </si>
  <si>
    <t>Data represents Gross Regional Product from IMPLAN</t>
  </si>
  <si>
    <t>(45.601, -93.327333)</t>
  </si>
  <si>
    <t>cleaner energy and fuel economies; energy efficiency and renewable energy adoption</t>
  </si>
  <si>
    <t>(36.974117, -122.030796)</t>
  </si>
  <si>
    <t>2013-10-01 - 2014-09-30</t>
  </si>
  <si>
    <t>GPC Protocols for community sector and Solid Waste.</t>
  </si>
  <si>
    <t>CO2; CH4; SF6; N2O</t>
  </si>
  <si>
    <t>Data has not been audited by a 3rd party.</t>
  </si>
  <si>
    <t>(29.4241, -98.4936)</t>
  </si>
  <si>
    <t xml:space="preserve">Abington </t>
  </si>
  <si>
    <t>Other: Municipal boundary</t>
  </si>
  <si>
    <t>Other: Delaware Valley Regional Planning Commission</t>
  </si>
  <si>
    <t>The Delaware Valley Regional Planning Commission (DVRPC) is the designated Metropolitan Planning Organization (MPO) for the Greater Philadelphia Region. DVRPC works to promote regional cooperationin a 9-county, bi-state region. The region includes Bucks, Chester, Delaware, Montgomery (the county where Abington Township is located and the third largest Pennsylvania county), andPhiladelphia counties in Pennsylvania; and Burlington, Camden, Gloucester, and Mercer counties in New Jersey. DVRPC facilitates city, county and state representatives of this region to address key concernssuch as transportation, land use, environmental protection and economic development. DVRPC conducts a regional Energy Use and Greenhouse Gas Emissions Inventory on a 5-year interval, with the most recent inventory reflecting year 2010 conditions as summarized below:1. DVRPC conducted a baseline inventory in 2005 which may be found at http://www.dvrpc.org/reports/09038A.pdf (Abington's results may be found on line 1 of page 66 or A-13 of this document under the Table "Montgomery County, PA ‚Äì 2005 Greenhouse Gas Emissions Allocated to Municipality (MTCO2E)"; 2. A 2010 inventory for which Abington Townships results may be found at http://www.dvrpc.org/webmaps/MunicipalEnergy/mcdDetail.aspx?mcdcode=4209100156 under "GHG Emissions by Sector" which is further broken down at the end under "Non-Energy Greenhouse Gas Emissions."  The 2010 results are what is being reported for this questionnaire.</t>
  </si>
  <si>
    <t>Although not a registered protocol, the DVRPC GHG Inventory is a thorough tool and was accepted during Abington's Township's STAR Communities‚Ñ¢ verification for a Greenhouse Gas Emissions Inventory.</t>
  </si>
  <si>
    <t>Energy efficiency by residents, businesses, industries, municipal government, and institutions such as hospitals and four public schools with geothermal HVAC, and a cleaner electricity generation mix contributed to this decrease.</t>
  </si>
  <si>
    <t>(40.12408, -75.119511)</t>
  </si>
  <si>
    <t>For its inventory, the City of Boston relies on a mix of actual measurements and modeled calculations. Actual measurements are available for electricity, natural gas, and steam (obtained directly from energy utilities), and all sources related to mass transit, the airport, and water and sewer (obtained from the regional authorities). Regional transportation models are used to calculate vehicle-miles-traveled in Boston, which are then split into diesel and gasoline based on the State diesel and gas consumption split. Then each fuel type is divided into the average fleet mix categories (ICLEI 2009) and the EPA emissions factor for each vehicle type are applied to calculate the GHG. A 10% ethanol content for gasoline is also accounted for.  Fuel oil consumption is estimated based on sampling, U.S. Census data, and some state consumption figures.</t>
  </si>
  <si>
    <t>GHGs increased by about 84,000 metric tonnes, or 1.3%. There were increases in both electricity and natural gas usage, which could be because of an extremely snowy and cold winter. Another factor is that the electricity emissions factor increased, by about 2%, with the closing of a major nuclear plant in Vermont and increased natural gas fired generation. The was a population increase of about 2% as well.</t>
  </si>
  <si>
    <t>Boston Planning and Development Agency analysis using data from the Bureau of Economic Analysis and the National Bureau of Economic Research</t>
  </si>
  <si>
    <t>(42.3584308, -71.0597732)</t>
  </si>
  <si>
    <t>Other:</t>
  </si>
  <si>
    <t>The reported emissions have decreased since 2008 but this is largely due to changes and improvements in methodology.</t>
  </si>
  <si>
    <t>https://www.bea.gov/newsreleases/regional/gdp_metro/2014/pdf/gdp_metro0914.pdf</t>
  </si>
  <si>
    <t>(26.715342, -80.053375)</t>
  </si>
  <si>
    <t>City of Arlington, VA</t>
  </si>
  <si>
    <t>Arlington updated a previously completed inventory for calendar year 2012 to meeting GPC standards. A new community inventory will be completed for 2016 later in 2017.</t>
  </si>
  <si>
    <t>Other: new method</t>
  </si>
  <si>
    <t>This is our first year of calculation using the GPC method. A comparison will be available later in 2017 when a 2016 inventory is completed.</t>
  </si>
  <si>
    <t>US Dept of Commerce Bureau of Economic Analysis</t>
  </si>
  <si>
    <t>(37.226486, -76.002594)</t>
  </si>
  <si>
    <t>This inventory is only about 75% complete, and the data that is included needs to be vetted still. The transportation data is especially lacking and major stationary sources (other than natural gas) have not been included yet.</t>
  </si>
  <si>
    <t>All GHG calculations are form 2015 data except the transportation emissions, which are 2014. We are still using 2015 data for this reporting.</t>
  </si>
  <si>
    <t>(40.037875, -76.305514)</t>
  </si>
  <si>
    <t>Greenhouse gas emissions have again increased since our baseline emission inventory of 2013, but decreased since the 2014 inventory.</t>
  </si>
  <si>
    <t>https://development.ohio.gov/files/research/E1001.pdf</t>
  </si>
  <si>
    <t>(39.9611755, -82.9987942)</t>
  </si>
  <si>
    <t>San Leandro, CA</t>
  </si>
  <si>
    <t>Used ClearPath to report all data. Community-scale emissions were received from local agencies. Energy data is from local energy provider PG&amp;E.On-road transportation comes from models by MTC (Metropolitan Transit Organization for the Bay). BART emissions come from ridership surveys. Boats and marine transit data comes from the harbormaster. Wastewater data comes from two sources: San Leandro's own wastewater treatment plant and Oro Loma Sanitary District's wastewater treatment plant. Solid Waste data is based on City of San Leandro Sanitary District (Alameda County Industries) and Oro Loma Sanitary District (Waste Management) reports on waste disposal and CalRecycle.</t>
  </si>
  <si>
    <t>Our emissions have decreased from the 2005 baseline of 675,800 metric tons of co2e. 
While emissions from transit have increased as the municipal and regional population has increased dramatically, other sectors have decreased significantly. 
Residential energy use has decreased by 15,000 metric tons of co2e in large part due to shifts in energy sourcing from PG&amp;E. 
Countywide efforts to decrease land-filled waste have helped cut co2e from waste more than in half (from about 47,000 tons CO2e to only 20,105) with further reductions planned for the future. 
Commercial energy, which also shows a drop, is anomalous.  While the shift in PG&amp;E sourcing has undoubtedly reduced the amount of GHG emissions, the so-called 15/15 Rule prohibits us from seeing exact industrial natural gas emissions. Instead we modeled usage based on historical data which may or not may reflect current usage due to current economic growth in comparison to the years used (2009-2013) when the economy was recovering for the recession.</t>
  </si>
  <si>
    <t>Bureau of Economic Analysis, US Department of Commerce (estimated from GDP/capital statistic for SF metropolitan area)</t>
  </si>
  <si>
    <t>(37.72493, -122.156077)</t>
  </si>
  <si>
    <t>Tempe, AZ</t>
  </si>
  <si>
    <t>* For Metro Phoenix. US Bureau of Economic Analysis</t>
  </si>
  <si>
    <t>(33.42551, -111.940005)</t>
  </si>
  <si>
    <t>Charlottesville, VA</t>
  </si>
  <si>
    <t>2011-01-01 - 2011-12-31</t>
  </si>
  <si>
    <t>2012 Charlottesville Emissions Report Update (An update of the 2000 Baseline Report with energy and GHG emissions data and analysis for the years 2009 and 2011)</t>
  </si>
  <si>
    <t>There has been a 7% increase in community-wide emissions between 2000 (baseline) and 2011 (latest inventory year).  The largest increase was in the commercial/institutional sector (a reflection of significant expansion by the University of Virginia during that period), followed by the residential section (a reflection of population growth).</t>
  </si>
  <si>
    <t>This data is not available for the City alone.  the 2014 GDP for the Charlottesville MSA is 11,734,000,000 (U.S. Bureau of Economic Analysis)</t>
  </si>
  <si>
    <t>(38.0293, -78.4767)</t>
  </si>
  <si>
    <t>The Atlanta Mayor‚Äôs Office of Sustainability uses the Global Protocol for Community-Scale Greenhouse Gas Emission Inventories (GPC) as the framework for its annual citywide greenhouse gas (GHG) reports, which is consistent with international standards. The GPC level selected for the 2013 reports was BASIC. This level will serve as a baseline for more comprehensive reports in the future. This report included emissions from electricity and natural gas consumption, vehicles, city-owned landfills, municipal solid waste (MSW) generated inside the city but sent to landfills outside city limits, and emissions from wastewater treatment plants (WWTP), the Metropolitan Atlanta Rapid Transit Authority (MARTA), and the Hartsfield-Jackson Atlanta International Airport (excluding aviation fuel emissions). All these emitting sources are in compliance with the GPC protocol.</t>
  </si>
  <si>
    <t>Factors for the increase in emissions are: a growth in the construction market, the construction of a new international terminal at the airport, and cheap prices of oil</t>
  </si>
  <si>
    <t>http://www.atlantaga.gov/modules/showdocument.aspx?documentid=12107</t>
  </si>
  <si>
    <t>(33.7489954, -84.3879824)</t>
  </si>
  <si>
    <t>There has been significant variation in the way that data was collected an reported, and Pittsburgh had about 30,000 fewer residents in 2013 compared to 2003. Recalculating 2003 and 2008 inventories to compare to the 2013 inventory shows that emissions have decreased by about 4% since the 2008 inventory, but have still increased by 10% since 2003. Several exogenous factors reduced emissions - such as lower electricity emission factors due to a cleaner electric grid, and better fuel efficiency and lower tailpipe emission factors for cleaner vehicles. However, Pittsburgh did see reductions in the tonnage of solid waste sent to landfill and a reduction in vehicle miles traveled. The industrial sector used less electricity in 2013 than in 2003, and less natural gas in 2013 than in 2008. The commercial sector used less electricity in 2013 than in 2008, but used significantly more natural gas. The residential sector increased electricity use and substantially increased natural gas use. The increase in natural gas is likely due to improved data quality, but seems to also correlate to the rise of hydraulic fracturing in the region. Natural gas emissions increased almost three-fold since 2003.</t>
  </si>
  <si>
    <t>http://www.pittsburghtoday.org/view_GDP2.html</t>
  </si>
  <si>
    <t>(40.4406248, -79.9958864)</t>
  </si>
  <si>
    <t>City of Aspen and Pitkin County</t>
  </si>
  <si>
    <t>Aspen and Pitkin County</t>
  </si>
  <si>
    <t>2011-01-14 - 2014-12-31</t>
  </si>
  <si>
    <t>Created a GPC version of inventory for Compact/Covenant reporting which was done via Carbonn</t>
  </si>
  <si>
    <t>Performed inventory in house</t>
  </si>
  <si>
    <t>Aggregate emissions: -7.4% between 2004 and 2014.
Res. Energy: +5%
Comm. Energy: -26%
Vehicles: - 13%
Airport: +15%
Waste:=2%</t>
  </si>
  <si>
    <t>City of Aspen - Finance Dept (Liz Woods)</t>
  </si>
  <si>
    <t>(39.195, -106.837)</t>
  </si>
  <si>
    <t>Our inventory has been updated in this report to further comply with the GPC.</t>
  </si>
  <si>
    <t>Our 2014 GHG inventory is reported both this year and last year. This year's reporting of the 2014 inventory includes updated calculations to further comply with the GPC. We expect to release our 2015 inventory in June 2017.</t>
  </si>
  <si>
    <t>https://www.bea.gov/newsreleases/regional/gdp_metro/2016/pdf/gdp_metro0916.pdf</t>
  </si>
  <si>
    <t>(44.983334, -93.26667)</t>
  </si>
  <si>
    <t>Emissions decreased slightly from 2014 due to a decrease in natural gas usage for most sectors and a decrease in electricity usage in the industrial sector.</t>
  </si>
  <si>
    <t>https://www.bea.gov/iTable/iTable.cfm?reqid=70&amp;step=1&amp;isuri=1&amp;acrdn=3#reqid=70&amp;step=10&amp;isuri=1&amp;7003=200&amp;7035=-1&amp;7004=naics&amp;7005=-1&amp;7006=40060&amp;7036=-1&amp;7001=2200&amp;7002=2&amp;7090=70&amp;7007=2015&amp;7093=levels (this is metro area and not city specific)</t>
  </si>
  <si>
    <t>(37.540725, -77.436048)</t>
  </si>
  <si>
    <t>The City of Hayward uses SEEC ClearPath to conduct its greenhouse gas emissions inventories. ClearPath generates GPC Scopes for easy transfer of data to the GPC reporting platform.</t>
  </si>
  <si>
    <t>This inventory, including its methodology and calculations has been reviewed for accuracy. Some records underwent multiple reviews and recalculations. However, please note that for a couple records the most up-to-date and accurate data was not available.</t>
  </si>
  <si>
    <t>Comparing 2010 to 2015, overall community-wide emissions increased slightly (&lt;1%). However, some differing methodology and the unavailability of the most accurate and up to date data influenced this trend.</t>
  </si>
  <si>
    <t>U.S. Bureau of Economic Analysis (regional data)</t>
  </si>
  <si>
    <t>(37.6689, -122.0808)</t>
  </si>
  <si>
    <t>increased renewable energy in our electricity generation</t>
  </si>
  <si>
    <t>https://www.bea.gov/newsreleases/regional/gdp_metro/gdp_metro_newsrelease.htm</t>
  </si>
  <si>
    <t>(30.2672, -97.7431)</t>
  </si>
  <si>
    <t>This protocol was adopted for the 2015 inventory to meet the inventory requirements for the Covenant of Mayors. Our baseline inventory of 2005 was completed under a different protocol, which must be accounted for when reviewing trends and comparisons against the baseline.</t>
  </si>
  <si>
    <t>Emissions have decreased 5.2% since the 2005 baseline and 1.2% since the last inventory, which was conducted in 2012. The most significant emission reductions occurred in commercial and industrial energy use, aviation, and wastewater treatment. Implementation of emissions reduction projects and programs, as well as a cleaner grid mix, contributed to this decrease.</t>
  </si>
  <si>
    <t>Bureau of Economic Analysis, Dept. of Commerce</t>
  </si>
  <si>
    <t>(40.0274, -105.2519)</t>
  </si>
  <si>
    <t>Two primary reasons for the slight reduction are reduction in GHG intensity of electricity system and increased fuel economy of light duty vehicles. From 1990, the decline of manufacturing withing LA city limits also contributed to the decline.</t>
  </si>
  <si>
    <t>US Dept of Commerce (LA Metro Area)</t>
  </si>
  <si>
    <t>(34.0522342, -118.2436849)</t>
  </si>
  <si>
    <t>City of Lancaster</t>
  </si>
  <si>
    <t>Lancaster</t>
  </si>
  <si>
    <t>2012 U.S. Community Protocol for Accounting and Reporting of Greenhouse Gas Emission</t>
  </si>
  <si>
    <t>CO2; PFCs; CH4; SF6; N2O; NF3; HFCs</t>
  </si>
  <si>
    <t>Community-wide GHG emissions declined by 107,860 MTCO2e, or 12%, between 2010 and
2015. Emissions from the treatment and delivery of water saw the largest reduction with a 47%
decrease. This reduction is mostly likely a result of more intense drought conditions and water
regulations. The reduced consumption in water also led to a reduction in wastewater with a 35%
decrease. A slowdown in construction growth also lead to a 40% decrease in lawn and garden
and construction sectors (collectively referred to as off-road equipment). Emissions from
transportation decreased 17%. While certain factors, such as increased walkability, may have
contributed to this decrease, no definitive explanation has been established. Commercial and
industrial energy use is the only sector that saw a slight increase of approximately 880 MTCO2e</t>
  </si>
  <si>
    <t>City of Lancaster Finance Department; U.S. Census Bureau, 2012 Economic Census, 2012 Economic Census of Island Areas, and 2012 Nonemployer Statistics.</t>
  </si>
  <si>
    <t>(40.0379, -76.3055)</t>
  </si>
  <si>
    <t>We participated in ICELI's Fall Session Training, and recently completed our inventory. It is in  the review process now.</t>
  </si>
  <si>
    <t>This year is the first of our community inventory. Previously, we did City government only.</t>
  </si>
  <si>
    <t>City of Columbia Office of Economic Development</t>
  </si>
  <si>
    <t>(34.0007, -81.0348)</t>
  </si>
  <si>
    <t>Inventory includes a mix of primary and secondary sources as well as estimates based on models or scaling. See Cupertino Climate Action Plan, Chapter 2, pages 33-62 for Community and LGO inventories.</t>
  </si>
  <si>
    <t>Reflects current-dollar GDP for Cupertino, scaled down from metro area GDP of San Jose-Sunnyvale-Santa Clara, CA. Source: U.S. Dept. of Commerce Bureau of Economic Analysis, "Gross Domestic Product by Metropolitan Area, 2015"</t>
  </si>
  <si>
    <t>(37.322998, -122.032182)</t>
  </si>
  <si>
    <t>Number doesn't include University of Michigan reported emissions</t>
  </si>
  <si>
    <t>Renewable Portfolio Standard for Michigan</t>
  </si>
  <si>
    <t>https://www.brookings.edu/wp-content/uploads/2016/07/annarbor.pdf</t>
  </si>
  <si>
    <t>(42.2808, -83.743)</t>
  </si>
  <si>
    <t>US Protocol, 4th edition, also used as a reference</t>
  </si>
  <si>
    <t>The City has encouraged and facilitated numerous sustainability initiatives in the past several years, however, growth in economic activity caused increases in the commercial sector since 2013.</t>
  </si>
  <si>
    <t>https://www.stlouis-mo.gov/government/departments/budget/documents/upload/FY15-AOP-Summary-Overview-and-charts-S-1-to-S-82.pdf</t>
  </si>
  <si>
    <t>(38.627, -90.1994)</t>
  </si>
  <si>
    <t>We are using the Clear Path calculator to calculate our emissions.</t>
  </si>
  <si>
    <t>Some sections are more accurate than others. Energy is perhaps the most accurate section. The inventory is not yet complete because we are yet to calculate life cycle emissions of materials that pass through the city and upstream consumption activities,</t>
  </si>
  <si>
    <t>We are yet to complete our inventory so we cannot say at this point. We hope to complete our inventory by July 2017. The incomplete section is the transportation section for which we are waiting for federal highway statistics data in order to estimate our VMT.</t>
  </si>
  <si>
    <t>Missouri Economy Research and Information Center</t>
  </si>
  <si>
    <t>(38.951705, -92.334072)</t>
  </si>
  <si>
    <t>We submitted our 2014 baseline inventory last year as we had just completed. However, we subsequently learned more about our electricity mix and realized that our mix was not reflective of the eGrid mix and had much more nuclear and must less natural gas. We adjusted the inventory to reflect the right electricity emissions factor and that is the source of our decreased total inventory.</t>
  </si>
  <si>
    <t>(29.9511, -90.0715)</t>
  </si>
  <si>
    <t>See www.phila.gov/green for Greenworks: A Vision for a Sustainable Philadelphia, which describes progress on carbon reductions to date. Philadelphia will be releasing a citywide energy vision document later in 2017 with more details on the expected trajectory of emissions in the city and strategies for meeting our 80 by 50 commitment.</t>
  </si>
  <si>
    <t>(39.952335, -75.163789)</t>
  </si>
  <si>
    <t>This is the only inventory we have done.  The data has not been updated</t>
  </si>
  <si>
    <t>BEA, BLS, Brookings</t>
  </si>
  <si>
    <t>(42.331427, -83.0457538)</t>
  </si>
  <si>
    <t>Chicago conducted a 2016 city-wide GHG inventory in line with the Global Protocol for Community-Scale Greenhouse Gas Emissions Inventories. The Inventory was compliant at the GPC BASIC Level, with some emissions from the PLUS level also calculated.</t>
  </si>
  <si>
    <t>Chicago conducted a preliminary comparison using the existing 2010 and 2015 data to evaluate how community emissions have changed over the last five years. 
Results of this preliminary analysis of 2010 and 2015 GHG emissions reveals Chicago continued to reduce total GHG emissions through 2015 in the stationary and waste sectors resulting in a greater than 7 percent reduction in GHG emissions over the last five years. During that time, Chicago‚Äôs population grew by approximately 1 percent while the region‚Äôs GRP grew by more than 12 percent. Growth coupled with reduction in total emissions resulted in a greater than 8 percent decrease in per capita emissions in the City.
Between 2010 and 2015, the majority of MT CO2e reductions occurred in the stationary energy sector, followed by waste. When considering percent reductions, the waste sector experienced the greatest reduction (30 percent) which included a 35 percent emissions reduction in the solid waste disposal sub-sector. This reduction in the solid waste sector is likely driven by a decrease in the total amount of solid waste sent to landfills and an improvement in the solid waste treatment technologies at those landfills. The City expanded its residential curbside recycling pilot program to now serve over 400,000, or approximately 33 percent, of additional City houeholds.Because of the program‚Äôs expansion the City experienced a significant increase in the number of tons collected for recycling, from 58,000 in 2010 to 97,000 in 2015.
The stationary energy sector overall saw a 10 percent drop in emissions, including 11, 12 and 8 percent emissions reductions in the residential, commercial and institutional buildings and facilities, and manufacturing industries and construction sub-sectors, respectively. Stationary energy sector GHG emissions reductions are likely driven by a general trend in the building industry to improve energy efficiency of buildings as well as a regional shift in energy generation towards renewable energy sources. The City has also implemented the Energy Benchmarking Ordinance, Retrofit Chicago, and the Chicago Solar Express to encourage increasing energy efficiency and renewable energy generation and consumption within the city.</t>
  </si>
  <si>
    <t>Brookings Institution</t>
  </si>
  <si>
    <t>(41.8781136, -87.6297982)</t>
  </si>
  <si>
    <t>Durham</t>
  </si>
  <si>
    <t>The data on transportation is the area in which I have the least confidence.</t>
  </si>
  <si>
    <t>scope 1 increased due to a large, unexplained jump in diesel VMT. This may be due to a change in the model. Scope 2 emissions actually decreased, but it was mostly due to cleaner energy production rather than reduction in energy use.</t>
  </si>
  <si>
    <t>(35.994, -78.8986)</t>
  </si>
  <si>
    <t>This is Denver's first year reporting via the GPC protocol and changes in sector and overall emissions compared to previous years should not be used as increases or decreases as we have yet to modify base year inventories to the same protocol.</t>
  </si>
  <si>
    <t>This is our first year conducting a GHG inventory with the GPC protocol.  Using the same method as previous years, our emissions stayed about the same due to and Emissions Factor in electricity that stayed roughly the same.</t>
  </si>
  <si>
    <t>BEA Denver Metro Area</t>
  </si>
  <si>
    <t>(39.737567, -104.9847179)</t>
  </si>
  <si>
    <t>Miami Beach, FL</t>
  </si>
  <si>
    <t>2013-01-01 - 2014-12-31</t>
  </si>
  <si>
    <t>The inventory was compiled using the ICLEI ClearPath software using the IPCC 4th Assessment to calculate the Global Warming Potential of the greenhouse gases.</t>
  </si>
  <si>
    <t>Department of Tourism, Culture, and Economic Development</t>
  </si>
  <si>
    <t>_
(25.790654, -80.130045)</t>
  </si>
  <si>
    <t>Other: ICLEI Community Protocol</t>
  </si>
  <si>
    <t>(ICLEI / The Climate Registry / California Climate Action Registry / California Air Resource Board)</t>
  </si>
  <si>
    <t>Energy data is high confidence, Transportation data is partially simulated (medium) partially fuel consumption (high), and materials use is medium-high (waste composition data is thorough but not collected frequently enough)</t>
  </si>
  <si>
    <t>In comparison to the 2015 report, emissions have decreased in both Scope 1 and Scope 2 emissions.</t>
  </si>
  <si>
    <t>US Bureau of Economic Analysis San Francisco-Oakland-Hayward Metropolitan area</t>
  </si>
  <si>
    <t>(37.8044, -122.2708)</t>
  </si>
  <si>
    <t>High for utilities (data from municipally owned utility), lower for transportation (modeled by consultants). NOTE: This is combined City+Community data</t>
  </si>
  <si>
    <t>Combined City Municipal Operations and Palo Alto community emissions continue to decline. In 2016, overall City and Palo Alto GHG emissions were reduced an estimated 37% from 1990 levels, just under an additional 2% beyond 2015 reductions. Estimated City and community transportation related emissions declined an additional 5% from 2015 reductions, due to both a decrease in Vehicle Miles Travelled and changes in fleet composition. Natural gas emissions increased slightly from 2015, by approximately 1%, due in part to a colder fall and winter in 2016 than in 2015, which was warmer than average. Palo Alto Landfill Fugitive Emissions and Wastewater Process Emissions decreased due to efficiency measures.</t>
  </si>
  <si>
    <t>City GDP data is not available</t>
  </si>
  <si>
    <t>(37.4419, -122.143)</t>
  </si>
  <si>
    <t>This inventory was assembled through the collection and analysis of data with City of Cleveland staff as well as other city stakeholders such as utilities, regional coordinating agencies, local organizations and large emitters.The inventory was updated using the Global Protocol for Community Greenhouse Gas Emissions Inventories (GPC), (WRI, C40 and ICLEI). The U.S. Environmental Protection Agency (EPA) also referenced. Tools - Inventory Management System:Most of the calculations used to develop this inventory were carried out in an Information Management System (IMS), a Microsoft Excel-based spreadsheet that collects into one tool the original data, methodology applied, emission factors selected and a summary of GHG emission results. The IMS also provides charting, forecasting and benchmarking capabilities.</t>
  </si>
  <si>
    <t>From the baseline inventory in 2010 to this year to this reporting year overall emissions have been reduced from 12.7 million tons CO2e to 12.2 million tons CO2e. The 2010 baseline inventory was re-evaluated to account for changes associated with the GPC inventory methodology as well as changes in source data methodologies if any.
Note that the City reduced emissions from 2010 to 2015 in almost every category, except for industrial process emissions - primarily from the Arcelor Mittal steel plant, which increased by more than 500,000 MTCO2e due to increased economic activity and output. Arcelor's emisisons/ton continues to decrease from 2010 - 2015, however.</t>
  </si>
  <si>
    <t>U.S. Bureau of Economic Analysis; U.S. Bureau of Labor Statistics (Gross Regional Product for Cleveland-Elyria Metropolitan Service Area)</t>
  </si>
  <si>
    <t>(41.4993, -81.6944)</t>
  </si>
  <si>
    <t>2020-05-01T03:57:57.217</t>
  </si>
  <si>
    <t>City of Little Rock</t>
  </si>
  <si>
    <t>Little Rock</t>
  </si>
  <si>
    <t>POINT (-92.2896 34.7465)</t>
  </si>
  <si>
    <t>City of Wilmington, NC</t>
  </si>
  <si>
    <t>Wilmington</t>
  </si>
  <si>
    <t>City of Salem, MA</t>
  </si>
  <si>
    <t>Salem</t>
  </si>
  <si>
    <t>POINT (-70.8967 42.5195)</t>
  </si>
  <si>
    <t>Other: Electric utility generation mix changes toward renewable energy.</t>
  </si>
  <si>
    <t>Other: Decreased emissions from electricity generation.  Also lower emissions from transportation</t>
  </si>
  <si>
    <t>City of Richmond, CA</t>
  </si>
  <si>
    <t>Richmond, CA</t>
  </si>
  <si>
    <t>no comment</t>
  </si>
  <si>
    <t>POINT (-122.348 37.9358)</t>
  </si>
  <si>
    <t>Other: First year of calculation</t>
  </si>
  <si>
    <t>Lancaster, CA</t>
  </si>
  <si>
    <t>City of Beverly, MA</t>
  </si>
  <si>
    <t>Some calculations are still applied from the ICLEI Community Protocol, however these calculations align with the methods required by GPC.</t>
  </si>
  <si>
    <t>Other: Local Government Operations Protocol (LGOP)</t>
  </si>
  <si>
    <t>Other: Increased Renewable Energy</t>
  </si>
  <si>
    <t>Town of Ithaca</t>
  </si>
  <si>
    <t>Other: We have collected more information and have corrected inaccuracies.</t>
  </si>
  <si>
    <t>Other: The new IPCC assessment report increased the emissions associated with the usage. The increases could also be attributed to temperature extremes and increased usage.</t>
  </si>
  <si>
    <t>Town of Dedham, MA</t>
  </si>
  <si>
    <t>Dedham has used GPC methodology to make community GHG inventory.</t>
  </si>
  <si>
    <t>While emissions are in carbon emissions are not calculated in terms of Methane and Nitrous Oxide (N2O), the greenhouse gas inventory is in terms of Carbon Dioxide Equivalent (CO2e) and the GPC's methodology in terms of scopes. The City and County of Honolulu's Office of Sustainability and Resiliency utilizes the CURB tool that was developed in partnership between the Work Bank, AECOM, Bloomberg Philanthropies and C40 Cities Climate Leadership Group. Furthermore, contrast to GPC's breakdown, the use of the CURB Tool has broken down the City and County of Honolulu's Greenhouse Gas Inventory differently, encompassing all different sectors of Honolulu's economy. This includes Residential, Commercial and Industrial, Energy Industries, Industrial Processes and Product Use, Agriculture, Forestry and Other Land Use (AFOLU), Water and Wastewater and Solid Waste. The City and County of Honolulu also used the State's 2015 Greenhouse Gas Inventory to scale emissions for the smaller sectors in order for both inventories to communicate with each other.</t>
  </si>
  <si>
    <t>City of South Miami, FL</t>
  </si>
  <si>
    <t>South Miami</t>
  </si>
  <si>
    <t>2019-10-01 - 2020-10-01</t>
  </si>
  <si>
    <t>Other: FWE-Nexus approach</t>
  </si>
  <si>
    <t>The city's inventory is being produced by FIU researchers from the CRUNCH team.</t>
  </si>
  <si>
    <t>Village of South Barrington, IL</t>
  </si>
  <si>
    <t>South Barrington</t>
  </si>
  <si>
    <t>POINT (42.0736 88.148)</t>
  </si>
  <si>
    <t>CH4, CO2, N20, PFCs, SF6</t>
  </si>
  <si>
    <t>Table 23 of San Diego's CAP Annual Report Appendix details methodology: https://www.sandiego.gov/sites/default/files/appendix_for_2017_annual_report.pdf</t>
  </si>
  <si>
    <t>Other: Cleaner electrical grid energy sources</t>
  </si>
  <si>
    <t>2018-01-01 - 2019-01-01</t>
  </si>
  <si>
    <t>Other: Elimination of natural gas emissions</t>
  </si>
  <si>
    <t>Town of East Hampton, NY</t>
  </si>
  <si>
    <t>Other: Behavioral Change, Reduced Emissions from Electric Grid, and Increased Fuel Efficiency of Vehicles.</t>
  </si>
  <si>
    <t>Our inventory measures C02, NOx and SOx</t>
  </si>
  <si>
    <t>Other: Emissions reduction actions implemented</t>
  </si>
  <si>
    <t>Other: Greatly improved emissions factors of the local electric utility by increased reliance on renewable energy sources</t>
  </si>
  <si>
    <t>Other: This is GPC baseline year.</t>
  </si>
  <si>
    <t>Erie County, NY</t>
  </si>
  <si>
    <t>This is a community greenhouse gas protocol developed by the New York State Energy Research and Development Authority.  Erie County adjusted a regional, five-county, inventory conducted in 2010 to the County, as described in the Erie County Commits to Paris Report.   https://www.dec.ny.gov/docs/administration_pdf/ghgguide.pdf</t>
  </si>
  <si>
    <t>City of Madison</t>
  </si>
  <si>
    <t>Madison</t>
  </si>
  <si>
    <t>A Madison Community Operations Carbon Inventory was previously completed in 2010 and 2012. The City of Madison is in the process of updating its community-wide emissions inventory for a more recent emissions figure.Previous inventories have been completed by the University of Wisconsin-Madison Robert M. La Follette School of Public Affairs as part of a consulting project for the City of Madison. However, moving forward, the City of Madison will intend to complete its inventory internally.</t>
  </si>
  <si>
    <t>POINT (-89.3818 43.0728)</t>
  </si>
  <si>
    <t>City of Santa Barbara, CA</t>
  </si>
  <si>
    <t>Other: unknown as no update inventory has been conducted to meaure change. We plan to do an updated inventory in 2020 to measure changes in GHG emissions against our goals.</t>
  </si>
  <si>
    <t>Other: Energy Efficiency</t>
  </si>
  <si>
    <t>The City has used  Clearpath, ICLEI's supported platform to create and report 7 GHG inventories. There are the years for which Community Inventories were conducted: 2004, 2010, 2013, 2014, 2015, 2016, 2017.</t>
  </si>
  <si>
    <t>Other: It is difficult to pinpoint one single specific action that caused a drop in GHG emissions. City staff believes that the state legislative policies, combined with local city level efforts, and coupled with public outreach and education, have helped lower the overall emissions. For Emeryville, the drop is not dramatic, but this comes as the City residents and employment have continued to increase over the past years.</t>
  </si>
  <si>
    <t>Town of Guilford, VT</t>
  </si>
  <si>
    <t>City of Ithaca, NY</t>
  </si>
  <si>
    <t>Other: Greening of regional electric grid</t>
  </si>
  <si>
    <t>Legislative change: Methodology Change</t>
  </si>
  <si>
    <t>Town of Secaucus, NJ</t>
  </si>
  <si>
    <t>Throughout the process of developing our 2015 baseline carbon footprint for municipal operations we followed the primary protocol listed.</t>
  </si>
  <si>
    <t>Lack of knowledge overcome</t>
  </si>
  <si>
    <t>Other: Local Government Greenhouse Gas (GHG) Emissions Analysis Protocol developed by the Climate Registry and ICLEI</t>
  </si>
  <si>
    <t>Other: Change in energy source</t>
  </si>
  <si>
    <t>Other: Weather, inconsistent methodology, unavailable data</t>
  </si>
  <si>
    <t>City of Sarasota</t>
  </si>
  <si>
    <t>Sarasota</t>
  </si>
  <si>
    <t>POINT (27.3364 82.5307)</t>
  </si>
  <si>
    <t>City of Racine, WI</t>
  </si>
  <si>
    <t>Other: EPA Calculator</t>
  </si>
  <si>
    <t>Questionnaire Name</t>
  </si>
  <si>
    <t>Account Name</t>
  </si>
  <si>
    <t>Coal</t>
  </si>
  <si>
    <t>Gas</t>
  </si>
  <si>
    <t>Oil</t>
  </si>
  <si>
    <t>Nuclear</t>
  </si>
  <si>
    <t>Hydro</t>
  </si>
  <si>
    <t>Biomass</t>
  </si>
  <si>
    <t>Wind</t>
  </si>
  <si>
    <t>Geothermal</t>
  </si>
  <si>
    <t>Solar</t>
  </si>
  <si>
    <t>Other sources</t>
  </si>
  <si>
    <t>Total - please ensure this equals 100%</t>
  </si>
  <si>
    <t>Year data applies to</t>
  </si>
  <si>
    <t>Cities 2020</t>
  </si>
  <si>
    <t>City of San José</t>
  </si>
  <si>
    <t>City of Birmingham</t>
  </si>
  <si>
    <t>City of Albuquerque</t>
  </si>
  <si>
    <t>City of Henderson</t>
  </si>
  <si>
    <t>Section</t>
  </si>
  <si>
    <t>Cities 2019</t>
  </si>
  <si>
    <t>Energy</t>
  </si>
  <si>
    <t>Percent</t>
  </si>
  <si>
    <t>Total</t>
  </si>
  <si>
    <t>Account ID</t>
  </si>
  <si>
    <t>Row</t>
  </si>
  <si>
    <t>Project Year</t>
  </si>
  <si>
    <t>Energy Source</t>
  </si>
  <si>
    <t>City of Fairfield, IA</t>
  </si>
  <si>
    <t>City of Helsinki</t>
  </si>
  <si>
    <t>Torres Vedras Municipality</t>
  </si>
  <si>
    <t>City of Cardiff</t>
  </si>
  <si>
    <t>Glasgow City Council</t>
  </si>
  <si>
    <t>Kaohsiung City Government</t>
  </si>
  <si>
    <t>Dublin City Council</t>
  </si>
  <si>
    <t>Taipei City Government</t>
  </si>
  <si>
    <t>City of Adelaide</t>
  </si>
  <si>
    <t>Stadt Zürich</t>
  </si>
  <si>
    <t>City of Calgary</t>
  </si>
  <si>
    <t>Village of Kadiovacik</t>
  </si>
  <si>
    <t>Municipality of Belo Horizonte</t>
  </si>
  <si>
    <t>Ekurhuleni Metropolitan Municipality</t>
  </si>
  <si>
    <t>City of Guadalajara</t>
  </si>
  <si>
    <t>Free and Hanseatic City of Hamburg</t>
  </si>
  <si>
    <t>City of Monterrey</t>
  </si>
  <si>
    <t>Municipality of Recife</t>
  </si>
  <si>
    <t>Heroic Puebla of Zaragoza</t>
  </si>
  <si>
    <t>Tel Aviv-Yafo Municipality</t>
  </si>
  <si>
    <t>Comune di Torino</t>
  </si>
  <si>
    <t>Municipality of Campinas</t>
  </si>
  <si>
    <t>Greater Manchester</t>
  </si>
  <si>
    <t>Le Grand Casablanca</t>
  </si>
  <si>
    <t>City of Brasília</t>
  </si>
  <si>
    <t>Ville de Kinshasa</t>
  </si>
  <si>
    <t>City of Ibadan</t>
  </si>
  <si>
    <t>Santiago de Cali</t>
  </si>
  <si>
    <t>Municipality of Belém</t>
  </si>
  <si>
    <t>Abuja Federal Capital Territory</t>
  </si>
  <si>
    <t>Seferihisar municipality</t>
  </si>
  <si>
    <t>Santiago de Guayaquil</t>
  </si>
  <si>
    <t>Vilnius City Municipality</t>
  </si>
  <si>
    <t>Comune di Napoli</t>
  </si>
  <si>
    <t>City of Lisbon</t>
  </si>
  <si>
    <t>Antananarivo</t>
  </si>
  <si>
    <t>Comune di Oristano</t>
  </si>
  <si>
    <t>Comune di Bolzano</t>
  </si>
  <si>
    <t>Comune di Genova</t>
  </si>
  <si>
    <t>Comune di Ravenna</t>
  </si>
  <si>
    <t>Comune di Reggio Emilia</t>
  </si>
  <si>
    <t>Comune di Firenze</t>
  </si>
  <si>
    <t>Comune di Ferrara</t>
  </si>
  <si>
    <t>Riga City</t>
  </si>
  <si>
    <t>Comune di Monza</t>
  </si>
  <si>
    <t>Comune di Olbia</t>
  </si>
  <si>
    <t>Comune di Parma</t>
  </si>
  <si>
    <t>Comune di Padova</t>
  </si>
  <si>
    <t>Comune di Piacenza</t>
  </si>
  <si>
    <t>Comune di Rimini</t>
  </si>
  <si>
    <t>Comune di Udine</t>
  </si>
  <si>
    <t>City of Pietermaritzburg</t>
  </si>
  <si>
    <t>City of Goiânia</t>
  </si>
  <si>
    <t>City of Ottawa</t>
  </si>
  <si>
    <t>City of Edmonton</t>
  </si>
  <si>
    <t>City of Ljubljana</t>
  </si>
  <si>
    <t>City of Zagreb</t>
  </si>
  <si>
    <t>City of Mannheim</t>
  </si>
  <si>
    <t>Canberra</t>
  </si>
  <si>
    <t>The Hague</t>
  </si>
  <si>
    <t>Wellington City Council</t>
  </si>
  <si>
    <t>Malmö Stad</t>
  </si>
  <si>
    <t>Ciudad de Asunción</t>
  </si>
  <si>
    <t>Municipalidad de Magdalena del Mar</t>
  </si>
  <si>
    <t>Municipalité de Rabat</t>
  </si>
  <si>
    <t>Bornova Municipality</t>
  </si>
  <si>
    <t>Município de Aparecida</t>
  </si>
  <si>
    <t>City of Zaragoza</t>
  </si>
  <si>
    <t>City of Porto</t>
  </si>
  <si>
    <t>City of Harare</t>
  </si>
  <si>
    <t>Nelson Mandela Bay Municipality</t>
  </si>
  <si>
    <t>City of Turku</t>
  </si>
  <si>
    <t>Tbilisi City</t>
  </si>
  <si>
    <t>Métropole Nice Côte d'Azur</t>
  </si>
  <si>
    <t>Ayuntamiento de Morelia</t>
  </si>
  <si>
    <t>Ciudad de Mendoza</t>
  </si>
  <si>
    <t>Gobierno Municipal de León de los Aldamas</t>
  </si>
  <si>
    <t>Ayuntamiento de Cuernavaca</t>
  </si>
  <si>
    <t>Municipalidad de Provincial de Arequipa</t>
  </si>
  <si>
    <t>Ayuntamiento de San Luis Potosí</t>
  </si>
  <si>
    <t>Municipalidad de  Córdoba</t>
  </si>
  <si>
    <t>Alcaldia Distrital de Cartagena de Indias</t>
  </si>
  <si>
    <t>Ayuntamiento de  Chihuahua</t>
  </si>
  <si>
    <t>Municipio de Bucaramanga</t>
  </si>
  <si>
    <t>Municipio de Torreón</t>
  </si>
  <si>
    <t>Municipio de Mérida</t>
  </si>
  <si>
    <t>Prefeitura de Sorocaba</t>
  </si>
  <si>
    <t>Prefeitura de Florianópolis</t>
  </si>
  <si>
    <t>Prefeitura de Cuiabá</t>
  </si>
  <si>
    <t>Prefeitura de Guarulhos</t>
  </si>
  <si>
    <t>Prefeitura de Natal</t>
  </si>
  <si>
    <t>Prefeitura de Maceió</t>
  </si>
  <si>
    <t>Prefeitura de Manaus</t>
  </si>
  <si>
    <t>Prefeitura de Vitória</t>
  </si>
  <si>
    <t>Prefeitura de São Luís</t>
  </si>
  <si>
    <t>Prefeitura Municipal de Santos</t>
  </si>
  <si>
    <t>Ciudad de Juárez</t>
  </si>
  <si>
    <t>City of Bakersfield</t>
  </si>
  <si>
    <t>City of Hamilton</t>
  </si>
  <si>
    <t>City of London, ON</t>
  </si>
  <si>
    <t>City of St Catharines, ON</t>
  </si>
  <si>
    <t>City of Saskatoon</t>
  </si>
  <si>
    <t>City of Windsor</t>
  </si>
  <si>
    <t>City of Winnipeg</t>
  </si>
  <si>
    <t>City of Gibraltar</t>
  </si>
  <si>
    <t>Município de Ovar</t>
  </si>
  <si>
    <t>Fafe</t>
  </si>
  <si>
    <t>Santarém</t>
  </si>
  <si>
    <t>Faro</t>
  </si>
  <si>
    <t>Barreiro</t>
  </si>
  <si>
    <t>Cascais</t>
  </si>
  <si>
    <t>Ville de Monaco</t>
  </si>
  <si>
    <t>Prefeitura Municipal de Caieiras</t>
  </si>
  <si>
    <t>Guatemala City</t>
  </si>
  <si>
    <t>Prefeitura de Rio Branco</t>
  </si>
  <si>
    <t>Prefeitura de Aracaju</t>
  </si>
  <si>
    <t>Hobart City Council</t>
  </si>
  <si>
    <t>City of Greater Sudbury / Grand Sudbury</t>
  </si>
  <si>
    <t>City of Hollywood</t>
  </si>
  <si>
    <t>Wollongong City Council</t>
  </si>
  <si>
    <t>Bogor City Government</t>
  </si>
  <si>
    <t>City Government of Davao</t>
  </si>
  <si>
    <t>Pasig City</t>
  </si>
  <si>
    <t>City Government of Makati</t>
  </si>
  <si>
    <t>City of Parañaque</t>
  </si>
  <si>
    <t>Petaling Jaya City Council</t>
  </si>
  <si>
    <t>Tainan City Government</t>
  </si>
  <si>
    <t>Iskandar Regional Development Authority</t>
  </si>
  <si>
    <t>Taichung City Government</t>
  </si>
  <si>
    <t>Hsinchu County Government</t>
  </si>
  <si>
    <t>Taoyuan City Government</t>
  </si>
  <si>
    <t>City of Lahti</t>
  </si>
  <si>
    <t>Vejle Kommune</t>
  </si>
  <si>
    <t>Aarhus Kommune</t>
  </si>
  <si>
    <t>City of Espoo</t>
  </si>
  <si>
    <t>Landeshauptstadt Magdeburg</t>
  </si>
  <si>
    <t>City of Reykjavík</t>
  </si>
  <si>
    <t>Gemeente Groningen</t>
  </si>
  <si>
    <t>City of Wroclaw</t>
  </si>
  <si>
    <t>Ayuntamiento de Murcia</t>
  </si>
  <si>
    <t>City of Bournemouth</t>
  </si>
  <si>
    <t>Ugu District Municipality</t>
  </si>
  <si>
    <t>Vhembe District Municipality</t>
  </si>
  <si>
    <t>Sekhukhune District Municipality</t>
  </si>
  <si>
    <t>Prefeitura da Cidade de São José do Rio Preto</t>
  </si>
  <si>
    <t>Alcaldia de Pereira</t>
  </si>
  <si>
    <t>Prefeitura de Betim</t>
  </si>
  <si>
    <t>Prefeitura de Joinville</t>
  </si>
  <si>
    <t>Prefeitura de Cajamar</t>
  </si>
  <si>
    <t>Prefeitura de Lorena</t>
  </si>
  <si>
    <t>Pref. Mun. de Cosmópolis</t>
  </si>
  <si>
    <t>Alcaldía de Cuenca</t>
  </si>
  <si>
    <t>Prefeitura de Limeira</t>
  </si>
  <si>
    <t>Prefeitura de Duque de Caxias</t>
  </si>
  <si>
    <t>Prefeitura de Tatuí</t>
  </si>
  <si>
    <t>Prefeitura de Palmas</t>
  </si>
  <si>
    <t>Prefeitura de São João da Boa Vista</t>
  </si>
  <si>
    <t>Prefeitura de Vinhedo</t>
  </si>
  <si>
    <t>Prefeitura do Jaboatão dos Guararapes</t>
  </si>
  <si>
    <t>Prefeitura Municipal da Estância Turística de Olímpia</t>
  </si>
  <si>
    <t>Prefeitura Municipal de Petrolina</t>
  </si>
  <si>
    <t>Prefeitura Municipal de Franco da Rocha</t>
  </si>
  <si>
    <t>Prefeitura Municipal de São José dos Campos</t>
  </si>
  <si>
    <t>Prefeitura Municipal de Sertãozinho</t>
  </si>
  <si>
    <t>Prefeitura Municipal de Cerquilho</t>
  </si>
  <si>
    <t>Prefeitura Municipal de Mairiporã</t>
  </si>
  <si>
    <t>Prefeitura Municipal de Boa Vista</t>
  </si>
  <si>
    <t>Município de Vila Nova de Famalicão</t>
  </si>
  <si>
    <t>Município de Guimarães</t>
  </si>
  <si>
    <t>Município de Braga</t>
  </si>
  <si>
    <t>Municipalidad de Vicente López</t>
  </si>
  <si>
    <t>Prefeitura Municipal de Canoas</t>
  </si>
  <si>
    <t>Prefeitura Municipal de Cabreúva</t>
  </si>
  <si>
    <t>Prefeitura Municipal de Cubatão</t>
  </si>
  <si>
    <t>Município de Moita</t>
  </si>
  <si>
    <t>New Taipei City Government</t>
  </si>
  <si>
    <t>Pingtung County Government</t>
  </si>
  <si>
    <t>Alcaldía de Panamá</t>
  </si>
  <si>
    <t>Prefeitura Niterói</t>
  </si>
  <si>
    <t>Bærum Kommune</t>
  </si>
  <si>
    <t>Gdansk</t>
  </si>
  <si>
    <t>Stara Zagora</t>
  </si>
  <si>
    <t>Sonderborg Kommune</t>
  </si>
  <si>
    <t>Hoeje-Taastrup Kommune</t>
  </si>
  <si>
    <t>Pristina Municipality</t>
  </si>
  <si>
    <t>Tarnów</t>
  </si>
  <si>
    <t>Byron Shire Council</t>
  </si>
  <si>
    <t>City of Podgorica</t>
  </si>
  <si>
    <t>Burgas Municipality</t>
  </si>
  <si>
    <t>Municipalidad de Belén</t>
  </si>
  <si>
    <t>Arusha City Council</t>
  </si>
  <si>
    <t>City of Ærøskøbing</t>
  </si>
  <si>
    <t>Municipality of Hjørring</t>
  </si>
  <si>
    <t>Elsinore Municipality</t>
  </si>
  <si>
    <t>Ringkøbing-Skjern Kommune</t>
  </si>
  <si>
    <t>Commune de Bangangté</t>
  </si>
  <si>
    <t>Blantyre City Council</t>
  </si>
  <si>
    <t>Odder Kommune</t>
  </si>
  <si>
    <t>Hørsholm Kommune</t>
  </si>
  <si>
    <t>Jammerbugt Kommune</t>
  </si>
  <si>
    <t>Regional Municipality of Durham</t>
  </si>
  <si>
    <t>City of Akureyri</t>
  </si>
  <si>
    <t>City of Grand-Bassam</t>
  </si>
  <si>
    <t>Ville de Nyon</t>
  </si>
  <si>
    <t>City of Tirana</t>
  </si>
  <si>
    <t>City of Ziguinchor</t>
  </si>
  <si>
    <t>Gladsaxe Kommune</t>
  </si>
  <si>
    <t>Municipalidad de Independencia</t>
  </si>
  <si>
    <t>Municipalidad de Providencia</t>
  </si>
  <si>
    <t>Commune de Dioudoubou</t>
  </si>
  <si>
    <t>Middelfart Kommune</t>
  </si>
  <si>
    <t>City of Yaoundé 6</t>
  </si>
  <si>
    <t>City of North Vancouver</t>
  </si>
  <si>
    <t>City of Puerto Princesa</t>
  </si>
  <si>
    <t>Mandaue City Government</t>
  </si>
  <si>
    <t>City of Calamba</t>
  </si>
  <si>
    <t>City of Olongapo</t>
  </si>
  <si>
    <t>Batangas City</t>
  </si>
  <si>
    <t>Municipality of Cainta</t>
  </si>
  <si>
    <t>City of Cagayan de Oro</t>
  </si>
  <si>
    <t>Brno City Council</t>
  </si>
  <si>
    <t>City of Gdynia</t>
  </si>
  <si>
    <t>Tartu City Council</t>
  </si>
  <si>
    <t>City of Nakuru</t>
  </si>
  <si>
    <t>City of Kisumu</t>
  </si>
  <si>
    <t>Ashkelon Municipality</t>
  </si>
  <si>
    <t>City of Windhoek</t>
  </si>
  <si>
    <t>Šiauliai City Municipality</t>
  </si>
  <si>
    <t>Municipality of Arendal</t>
  </si>
  <si>
    <t>Pärnu City Government</t>
  </si>
  <si>
    <t>City of Johvi</t>
  </si>
  <si>
    <t>Prefeitura de Birigui</t>
  </si>
  <si>
    <t>Prefeitura de Bonito</t>
  </si>
  <si>
    <t>Prefeitura de Brusque</t>
  </si>
  <si>
    <t>Prefeitura de Botucatu</t>
  </si>
  <si>
    <t>Prefeitura de Bertioga</t>
  </si>
  <si>
    <t>Prefeitura de Extrema</t>
  </si>
  <si>
    <t>Prefeitura de Cruzeiro do Sul</t>
  </si>
  <si>
    <t>Prefeitura de Fernandópolis</t>
  </si>
  <si>
    <t>Prefeitura de Campos de Goytacazes</t>
  </si>
  <si>
    <t>Prefeitura de Angra dos Reis</t>
  </si>
  <si>
    <t>Prefeitura de Feira de Santana</t>
  </si>
  <si>
    <t>Prefeitura de Porto Velho</t>
  </si>
  <si>
    <t>Prefeitura de Rio Verde</t>
  </si>
  <si>
    <t>Prefeitura da Estância Climática de São Bento do Sapucaí</t>
  </si>
  <si>
    <t>Prefeitura de Tupã</t>
  </si>
  <si>
    <t>Alcaldía de Ríohacha</t>
  </si>
  <si>
    <t>Alcaldía de Ibagué</t>
  </si>
  <si>
    <t>Gobiernación del Archipiélago de San Andrés</t>
  </si>
  <si>
    <t>Alcaldíade Sincelejo</t>
  </si>
  <si>
    <t>Municipalidad de San Isidro (Lima)</t>
  </si>
  <si>
    <t>Gobierno Autónomo Municipal de Tarija</t>
  </si>
  <si>
    <t>Municipalidad de Colina</t>
  </si>
  <si>
    <t>Municipalidad de Peñalolén</t>
  </si>
  <si>
    <t>Municipalidad de San Isidro (Argentina)</t>
  </si>
  <si>
    <t>Municipalidad de Rio Grande</t>
  </si>
  <si>
    <t>City of Hvidovre</t>
  </si>
  <si>
    <t>Frederikshavn Kommune</t>
  </si>
  <si>
    <t>City of Alba-Iulia</t>
  </si>
  <si>
    <t>Town of Ajax, ON</t>
  </si>
  <si>
    <t>City of Prince George, BC</t>
  </si>
  <si>
    <t>Lilongwe City Council</t>
  </si>
  <si>
    <t>Morogoro Municipal Council</t>
  </si>
  <si>
    <t>Ville de Salaberry-de-Valleyfield</t>
  </si>
  <si>
    <t>Ayuntamiento de Naucalpan de Juárez</t>
  </si>
  <si>
    <t>Municipalidad de San Fernando</t>
  </si>
  <si>
    <t>Municipality of Nacala</t>
  </si>
  <si>
    <t>Yilan County Government</t>
  </si>
  <si>
    <t>Mazabuka Municipal Council</t>
  </si>
  <si>
    <t>Communauté urbaine du Grand Nancy</t>
  </si>
  <si>
    <t>Municipalidad de Pica</t>
  </si>
  <si>
    <t>Jinja Municipal Council</t>
  </si>
  <si>
    <t>Egedal Municipality</t>
  </si>
  <si>
    <t>Eskisehir Metropolitan Municipality</t>
  </si>
  <si>
    <t>Lejre Kommune</t>
  </si>
  <si>
    <t>Fredensborg Kommune</t>
  </si>
  <si>
    <t>Alcaldía de Córdoba</t>
  </si>
  <si>
    <t>Hillerød Kommune</t>
  </si>
  <si>
    <t>Abasan Al-Kabira Municipality</t>
  </si>
  <si>
    <t>Municipalidad de Santiago de Surco</t>
  </si>
  <si>
    <t>Municipio de Chorrera</t>
  </si>
  <si>
    <t>Prefeitura de Miracema</t>
  </si>
  <si>
    <t>Visby</t>
  </si>
  <si>
    <t>Municipalidad de Viedma</t>
  </si>
  <si>
    <t>Municipalidad de General Alvear (Mendoza)</t>
  </si>
  <si>
    <t>Municipalidad de Yala</t>
  </si>
  <si>
    <t>Alcaldia de Tulua</t>
  </si>
  <si>
    <t>Alcaldia de Rionegro</t>
  </si>
  <si>
    <t>Alcaldia de Barrancabermeja</t>
  </si>
  <si>
    <t>Prefeitura de Bayeux</t>
  </si>
  <si>
    <t>Municipality of Ilha</t>
  </si>
  <si>
    <t>Commune de Cocody</t>
  </si>
  <si>
    <t>Hydrio</t>
  </si>
  <si>
    <t>Percent Non-Renewable</t>
  </si>
  <si>
    <t>Percentage Renewable</t>
  </si>
  <si>
    <t>Percentage Non-Renewable</t>
  </si>
  <si>
    <t>SUM CHECKER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</si>
</sst>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000000"/>
      <name val="Calibri"/>
      <family val="2"/>
      <scheme val="minor"/>
    </font>
    <font>
      <sz val="8"/>
      <name val="Calibri"/>
      <family val="2"/>
      <scheme val="minor"/>
    </font>
  </fonts>
  <fills count="7">
    <fill>
      <patternFill patternType="none"/>
    </fill>
    <fill>
      <patternFill patternType="gray125"/>
    </fill>
    <fill>
      <patternFill patternType="solid">
        <fgColor theme="9" tint="0.39997558519241921"/>
        <bgColor indexed="64"/>
      </patternFill>
    </fill>
    <fill>
      <patternFill patternType="solid">
        <fgColor rgb="FFFF000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Alignment="1">
      <alignment wrapText="1"/>
    </xf>
    <xf numFmtId="0" fontId="1" fillId="2" borderId="0" xfId="0" applyFont="1" applyFill="1"/>
    <xf numFmtId="0" fontId="0" fillId="2" borderId="0" xfId="0" applyFill="1"/>
    <xf numFmtId="0" fontId="0" fillId="3" borderId="0" xfId="0" applyFont="1" applyFill="1"/>
    <xf numFmtId="0" fontId="0" fillId="4" borderId="0" xfId="0" applyFill="1"/>
    <xf numFmtId="0" fontId="0" fillId="5" borderId="0" xfId="0" applyFill="1"/>
    <xf numFmtId="0" fontId="0" fillId="6" borderId="0" xfId="0" applyFill="1"/>
    <xf numFmtId="11" fontId="0" fillId="4" borderId="0" xfId="0" applyNumberFormat="1"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55016-20B2-1A49-8836-039E686D4EED}">
  <sheetPr codeName="Sheet1"/>
  <dimension ref="A1:AE82"/>
  <sheetViews>
    <sheetView topLeftCell="L35" workbookViewId="0">
      <selection activeCell="T5" sqref="T5"/>
    </sheetView>
  </sheetViews>
  <sheetFormatPr baseColWidth="10" defaultRowHeight="16" x14ac:dyDescent="0.2"/>
  <cols>
    <col min="1" max="1" width="24.5" customWidth="1"/>
    <col min="20" max="20" width="108.83203125" customWidth="1"/>
  </cols>
  <sheetData>
    <row r="1" spans="1:31" x14ac:dyDescent="0.2">
      <c r="A1" t="s">
        <v>753</v>
      </c>
      <c r="B1" t="s">
        <v>2</v>
      </c>
      <c r="C1" t="s">
        <v>3</v>
      </c>
      <c r="D1" t="s">
        <v>4</v>
      </c>
      <c r="E1" t="s">
        <v>754</v>
      </c>
      <c r="F1" t="s">
        <v>755</v>
      </c>
      <c r="G1" t="s">
        <v>7</v>
      </c>
      <c r="H1" t="s">
        <v>756</v>
      </c>
      <c r="I1" t="s">
        <v>518</v>
      </c>
      <c r="J1" t="s">
        <v>757</v>
      </c>
      <c r="K1" t="s">
        <v>758</v>
      </c>
      <c r="L1" t="s">
        <v>759</v>
      </c>
      <c r="M1" t="s">
        <v>760</v>
      </c>
      <c r="N1" t="s">
        <v>761</v>
      </c>
      <c r="O1" t="s">
        <v>762</v>
      </c>
      <c r="P1" t="s">
        <v>21</v>
      </c>
      <c r="Q1" t="s">
        <v>22</v>
      </c>
      <c r="R1" t="s">
        <v>763</v>
      </c>
      <c r="S1" t="s">
        <v>764</v>
      </c>
      <c r="T1" t="s">
        <v>765</v>
      </c>
      <c r="U1" t="s">
        <v>29</v>
      </c>
      <c r="V1" t="s">
        <v>766</v>
      </c>
      <c r="W1" t="s">
        <v>767</v>
      </c>
      <c r="X1" t="s">
        <v>768</v>
      </c>
      <c r="Y1" t="s">
        <v>769</v>
      </c>
      <c r="Z1" t="s">
        <v>770</v>
      </c>
      <c r="AA1" t="s">
        <v>771</v>
      </c>
      <c r="AB1" t="s">
        <v>772</v>
      </c>
      <c r="AC1" t="s">
        <v>28</v>
      </c>
      <c r="AD1" t="s">
        <v>31</v>
      </c>
      <c r="AE1" t="s">
        <v>773</v>
      </c>
    </row>
    <row r="2" spans="1:31" x14ac:dyDescent="0.2">
      <c r="A2">
        <v>1093</v>
      </c>
      <c r="B2" t="s">
        <v>187</v>
      </c>
      <c r="C2" t="s">
        <v>188</v>
      </c>
      <c r="D2" t="s">
        <v>774</v>
      </c>
      <c r="E2" t="s">
        <v>36</v>
      </c>
      <c r="G2" t="s">
        <v>775</v>
      </c>
      <c r="H2">
        <v>2017</v>
      </c>
      <c r="I2" t="s">
        <v>56</v>
      </c>
      <c r="J2" t="s">
        <v>41</v>
      </c>
      <c r="K2" t="s">
        <v>42</v>
      </c>
      <c r="L2" t="s">
        <v>996</v>
      </c>
      <c r="N2">
        <v>9139286</v>
      </c>
      <c r="O2" t="s">
        <v>776</v>
      </c>
      <c r="P2">
        <v>4033867</v>
      </c>
      <c r="Q2">
        <v>4855798</v>
      </c>
      <c r="S2" t="s">
        <v>62</v>
      </c>
      <c r="T2" t="s">
        <v>997</v>
      </c>
      <c r="U2">
        <v>443775</v>
      </c>
      <c r="V2">
        <v>2013</v>
      </c>
      <c r="W2">
        <v>260000000000</v>
      </c>
      <c r="X2" t="s">
        <v>778</v>
      </c>
      <c r="Y2">
        <v>2013</v>
      </c>
      <c r="Z2" t="s">
        <v>998</v>
      </c>
      <c r="AA2">
        <v>16.899999999999999</v>
      </c>
      <c r="AB2">
        <v>272</v>
      </c>
      <c r="AC2">
        <v>343</v>
      </c>
      <c r="AD2" t="s">
        <v>999</v>
      </c>
      <c r="AE2" t="s">
        <v>781</v>
      </c>
    </row>
    <row r="3" spans="1:31" x14ac:dyDescent="0.2">
      <c r="A3">
        <v>1184</v>
      </c>
      <c r="B3" t="s">
        <v>378</v>
      </c>
      <c r="C3" t="s">
        <v>379</v>
      </c>
      <c r="D3" t="s">
        <v>774</v>
      </c>
      <c r="E3" t="s">
        <v>36</v>
      </c>
      <c r="F3" t="s">
        <v>755</v>
      </c>
      <c r="G3" t="s">
        <v>775</v>
      </c>
      <c r="H3">
        <v>2017</v>
      </c>
      <c r="I3" t="s">
        <v>88</v>
      </c>
      <c r="J3" t="s">
        <v>411</v>
      </c>
      <c r="K3" t="s">
        <v>42</v>
      </c>
      <c r="N3">
        <v>13001831</v>
      </c>
      <c r="O3" t="s">
        <v>776</v>
      </c>
      <c r="P3">
        <v>7009751</v>
      </c>
      <c r="Q3">
        <v>6580445</v>
      </c>
      <c r="S3" t="s">
        <v>84</v>
      </c>
      <c r="T3" t="s">
        <v>1023</v>
      </c>
      <c r="U3">
        <v>912791</v>
      </c>
      <c r="V3">
        <v>2016</v>
      </c>
      <c r="W3">
        <v>119949000000</v>
      </c>
      <c r="X3" t="s">
        <v>778</v>
      </c>
      <c r="Y3">
        <v>2015</v>
      </c>
      <c r="Z3" t="s">
        <v>1024</v>
      </c>
      <c r="AA3">
        <v>20</v>
      </c>
      <c r="AB3">
        <v>149</v>
      </c>
      <c r="AC3">
        <v>704</v>
      </c>
      <c r="AD3" t="s">
        <v>1025</v>
      </c>
      <c r="AE3" t="s">
        <v>781</v>
      </c>
    </row>
    <row r="4" spans="1:31" x14ac:dyDescent="0.2">
      <c r="A4">
        <v>2430</v>
      </c>
      <c r="B4" t="s">
        <v>684</v>
      </c>
      <c r="C4" t="s">
        <v>685</v>
      </c>
      <c r="D4" t="s">
        <v>774</v>
      </c>
      <c r="E4" t="s">
        <v>36</v>
      </c>
      <c r="G4" t="s">
        <v>775</v>
      </c>
      <c r="H4">
        <v>2017</v>
      </c>
      <c r="I4" t="s">
        <v>155</v>
      </c>
      <c r="J4" t="s">
        <v>41</v>
      </c>
      <c r="K4" t="s">
        <v>315</v>
      </c>
      <c r="L4" t="s">
        <v>788</v>
      </c>
      <c r="M4" t="s">
        <v>174</v>
      </c>
      <c r="N4">
        <v>405385</v>
      </c>
      <c r="O4" t="s">
        <v>784</v>
      </c>
      <c r="P4">
        <v>405382</v>
      </c>
      <c r="Q4">
        <v>37305</v>
      </c>
      <c r="R4" t="s">
        <v>789</v>
      </c>
      <c r="S4" t="s">
        <v>84</v>
      </c>
      <c r="T4" t="s">
        <v>790</v>
      </c>
      <c r="U4">
        <v>42284</v>
      </c>
      <c r="V4">
        <v>2015</v>
      </c>
      <c r="W4">
        <v>12700000</v>
      </c>
      <c r="X4" t="s">
        <v>778</v>
      </c>
      <c r="Y4">
        <v>2014</v>
      </c>
      <c r="Z4" t="s">
        <v>791</v>
      </c>
      <c r="AA4">
        <v>7.7</v>
      </c>
      <c r="AB4">
        <v>61</v>
      </c>
      <c r="AC4">
        <v>40.1</v>
      </c>
      <c r="AD4" t="s">
        <v>792</v>
      </c>
      <c r="AE4" t="s">
        <v>781</v>
      </c>
    </row>
    <row r="5" spans="1:31" ht="388" x14ac:dyDescent="0.2">
      <c r="A5">
        <v>3203</v>
      </c>
      <c r="B5" t="s">
        <v>180</v>
      </c>
      <c r="C5" t="s">
        <v>181</v>
      </c>
      <c r="D5" t="s">
        <v>774</v>
      </c>
      <c r="E5" t="s">
        <v>36</v>
      </c>
      <c r="F5" t="s">
        <v>755</v>
      </c>
      <c r="G5" t="s">
        <v>775</v>
      </c>
      <c r="H5">
        <v>2017</v>
      </c>
      <c r="I5" t="s">
        <v>56</v>
      </c>
      <c r="J5" t="s">
        <v>41</v>
      </c>
      <c r="K5" t="s">
        <v>42</v>
      </c>
      <c r="L5" t="s">
        <v>1067</v>
      </c>
      <c r="N5">
        <v>30955862</v>
      </c>
      <c r="O5" t="s">
        <v>776</v>
      </c>
      <c r="P5">
        <v>16951471</v>
      </c>
      <c r="Q5">
        <v>12967223</v>
      </c>
      <c r="S5" t="s">
        <v>84</v>
      </c>
      <c r="T5" s="2" t="s">
        <v>1068</v>
      </c>
      <c r="U5">
        <v>2720546</v>
      </c>
      <c r="V5">
        <v>2015</v>
      </c>
      <c r="W5">
        <v>563188000000</v>
      </c>
      <c r="Y5">
        <v>2014</v>
      </c>
      <c r="Z5" t="s">
        <v>1069</v>
      </c>
      <c r="AA5">
        <v>9.4</v>
      </c>
      <c r="AB5">
        <v>181</v>
      </c>
      <c r="AC5">
        <v>606</v>
      </c>
      <c r="AD5" t="s">
        <v>1070</v>
      </c>
      <c r="AE5" t="s">
        <v>781</v>
      </c>
    </row>
    <row r="6" spans="1:31" x14ac:dyDescent="0.2">
      <c r="A6">
        <v>3417</v>
      </c>
      <c r="B6" t="s">
        <v>493</v>
      </c>
      <c r="C6" t="s">
        <v>493</v>
      </c>
      <c r="D6" t="s">
        <v>774</v>
      </c>
      <c r="E6" t="s">
        <v>36</v>
      </c>
      <c r="F6" t="s">
        <v>755</v>
      </c>
      <c r="G6" t="s">
        <v>775</v>
      </c>
      <c r="H6">
        <v>2017</v>
      </c>
      <c r="I6" t="s">
        <v>56</v>
      </c>
      <c r="J6" t="s">
        <v>41</v>
      </c>
      <c r="K6" t="s">
        <v>42</v>
      </c>
      <c r="L6" t="s">
        <v>609</v>
      </c>
      <c r="N6">
        <v>52042186</v>
      </c>
      <c r="O6" t="s">
        <v>776</v>
      </c>
      <c r="P6">
        <v>38962264</v>
      </c>
      <c r="Q6">
        <v>14343743</v>
      </c>
      <c r="S6" t="s">
        <v>84</v>
      </c>
      <c r="T6" t="s">
        <v>777</v>
      </c>
      <c r="U6">
        <v>8537673</v>
      </c>
      <c r="V6">
        <v>2016</v>
      </c>
      <c r="W6">
        <v>1558520000000</v>
      </c>
      <c r="X6" t="s">
        <v>778</v>
      </c>
      <c r="Y6">
        <v>2015</v>
      </c>
      <c r="Z6" t="s">
        <v>779</v>
      </c>
      <c r="AA6">
        <v>13</v>
      </c>
      <c r="AB6">
        <v>10</v>
      </c>
      <c r="AC6">
        <v>784</v>
      </c>
      <c r="AD6" t="s">
        <v>780</v>
      </c>
      <c r="AE6" t="s">
        <v>781</v>
      </c>
    </row>
    <row r="7" spans="1:31" x14ac:dyDescent="0.2">
      <c r="A7">
        <v>10894</v>
      </c>
      <c r="B7" t="s">
        <v>615</v>
      </c>
      <c r="C7" t="s">
        <v>616</v>
      </c>
      <c r="D7" t="s">
        <v>774</v>
      </c>
      <c r="E7" t="s">
        <v>36</v>
      </c>
      <c r="F7" t="s">
        <v>755</v>
      </c>
      <c r="G7" t="s">
        <v>775</v>
      </c>
      <c r="H7">
        <v>2017</v>
      </c>
      <c r="I7" t="s">
        <v>88</v>
      </c>
      <c r="J7" t="s">
        <v>41</v>
      </c>
      <c r="K7" t="s">
        <v>42</v>
      </c>
      <c r="N7">
        <v>28922796</v>
      </c>
      <c r="O7" t="s">
        <v>776</v>
      </c>
      <c r="P7">
        <v>19936349</v>
      </c>
      <c r="Q7">
        <v>9506208</v>
      </c>
      <c r="S7" t="s">
        <v>84</v>
      </c>
      <c r="T7" t="s">
        <v>1030</v>
      </c>
      <c r="U7">
        <v>4030904</v>
      </c>
      <c r="V7">
        <v>2016</v>
      </c>
      <c r="W7">
        <v>930817000000</v>
      </c>
      <c r="X7" t="s">
        <v>778</v>
      </c>
      <c r="Y7">
        <v>2015</v>
      </c>
      <c r="Z7" t="s">
        <v>1031</v>
      </c>
      <c r="AA7">
        <v>18</v>
      </c>
      <c r="AB7">
        <v>95</v>
      </c>
      <c r="AC7">
        <v>1215</v>
      </c>
      <c r="AD7" t="s">
        <v>1032</v>
      </c>
      <c r="AE7" t="s">
        <v>781</v>
      </c>
    </row>
    <row r="8" spans="1:31" x14ac:dyDescent="0.2">
      <c r="A8">
        <v>13067</v>
      </c>
      <c r="B8" t="s">
        <v>646</v>
      </c>
      <c r="C8" t="s">
        <v>647</v>
      </c>
      <c r="D8" t="s">
        <v>774</v>
      </c>
      <c r="E8" t="s">
        <v>36</v>
      </c>
      <c r="F8" t="s">
        <v>755</v>
      </c>
      <c r="G8" t="s">
        <v>775</v>
      </c>
      <c r="H8">
        <v>2017</v>
      </c>
      <c r="I8" t="s">
        <v>122</v>
      </c>
      <c r="J8" t="s">
        <v>41</v>
      </c>
      <c r="K8" t="s">
        <v>42</v>
      </c>
      <c r="N8">
        <v>3606199</v>
      </c>
      <c r="O8" t="s">
        <v>776</v>
      </c>
      <c r="P8">
        <v>3519969</v>
      </c>
      <c r="Q8">
        <v>1140961</v>
      </c>
      <c r="S8" t="s">
        <v>84</v>
      </c>
      <c r="T8" t="s">
        <v>1060</v>
      </c>
      <c r="U8">
        <v>391495</v>
      </c>
      <c r="V8">
        <v>2017</v>
      </c>
      <c r="W8">
        <v>78478000000</v>
      </c>
      <c r="X8" t="s">
        <v>778</v>
      </c>
      <c r="Y8">
        <v>2015</v>
      </c>
      <c r="Z8" t="s">
        <v>791</v>
      </c>
      <c r="AA8">
        <v>20.9</v>
      </c>
      <c r="AB8">
        <v>-1</v>
      </c>
      <c r="AC8">
        <v>468</v>
      </c>
      <c r="AD8" t="s">
        <v>1061</v>
      </c>
      <c r="AE8" t="s">
        <v>781</v>
      </c>
    </row>
    <row r="9" spans="1:31" x14ac:dyDescent="0.2">
      <c r="A9">
        <v>14874</v>
      </c>
      <c r="B9" t="s">
        <v>230</v>
      </c>
      <c r="C9" t="s">
        <v>231</v>
      </c>
      <c r="D9" t="s">
        <v>774</v>
      </c>
      <c r="E9" t="s">
        <v>36</v>
      </c>
      <c r="F9" t="s">
        <v>755</v>
      </c>
      <c r="G9" t="s">
        <v>775</v>
      </c>
      <c r="H9">
        <v>2017</v>
      </c>
      <c r="I9" t="s">
        <v>122</v>
      </c>
      <c r="J9" t="s">
        <v>41</v>
      </c>
      <c r="K9" t="s">
        <v>57</v>
      </c>
      <c r="M9" t="s">
        <v>783</v>
      </c>
      <c r="N9">
        <v>6974544</v>
      </c>
      <c r="O9" t="s">
        <v>784</v>
      </c>
      <c r="P9">
        <v>4610317</v>
      </c>
      <c r="Q9">
        <v>2364227</v>
      </c>
      <c r="S9" t="s">
        <v>84</v>
      </c>
      <c r="U9">
        <v>619360</v>
      </c>
      <c r="V9">
        <v>2014</v>
      </c>
      <c r="W9">
        <v>163692000000</v>
      </c>
      <c r="X9" t="s">
        <v>778</v>
      </c>
      <c r="Y9">
        <v>2013</v>
      </c>
      <c r="Z9" t="s">
        <v>887</v>
      </c>
      <c r="AA9">
        <v>12.5</v>
      </c>
      <c r="AB9">
        <v>77</v>
      </c>
      <c r="AC9">
        <v>376</v>
      </c>
      <c r="AD9" t="s">
        <v>888</v>
      </c>
      <c r="AE9" t="s">
        <v>781</v>
      </c>
    </row>
    <row r="10" spans="1:31" ht="306" x14ac:dyDescent="0.2">
      <c r="A10">
        <v>16581</v>
      </c>
      <c r="B10" t="s">
        <v>481</v>
      </c>
      <c r="C10" t="s">
        <v>482</v>
      </c>
      <c r="D10" t="s">
        <v>774</v>
      </c>
      <c r="E10" t="s">
        <v>36</v>
      </c>
      <c r="F10" t="s">
        <v>755</v>
      </c>
      <c r="G10" t="s">
        <v>775</v>
      </c>
      <c r="H10">
        <v>2017</v>
      </c>
      <c r="I10" t="s">
        <v>122</v>
      </c>
      <c r="J10" t="s">
        <v>41</v>
      </c>
      <c r="K10" t="s">
        <v>57</v>
      </c>
      <c r="L10" t="s">
        <v>793</v>
      </c>
      <c r="M10" t="s">
        <v>794</v>
      </c>
      <c r="N10">
        <v>3471000</v>
      </c>
      <c r="O10" t="s">
        <v>784</v>
      </c>
      <c r="R10" t="s">
        <v>795</v>
      </c>
      <c r="S10" t="s">
        <v>84</v>
      </c>
      <c r="T10" s="2" t="s">
        <v>796</v>
      </c>
      <c r="U10">
        <v>662400</v>
      </c>
      <c r="V10">
        <v>2015</v>
      </c>
      <c r="W10">
        <v>300827000000</v>
      </c>
      <c r="Y10">
        <v>2014</v>
      </c>
      <c r="Z10" t="s">
        <v>797</v>
      </c>
      <c r="AA10">
        <v>11</v>
      </c>
      <c r="AB10">
        <v>15</v>
      </c>
      <c r="AC10">
        <v>3692</v>
      </c>
      <c r="AD10" t="s">
        <v>798</v>
      </c>
      <c r="AE10" t="s">
        <v>781</v>
      </c>
    </row>
    <row r="11" spans="1:31" x14ac:dyDescent="0.2">
      <c r="A11">
        <v>31090</v>
      </c>
      <c r="B11" t="s">
        <v>103</v>
      </c>
      <c r="C11" t="s">
        <v>104</v>
      </c>
      <c r="D11" t="s">
        <v>774</v>
      </c>
      <c r="E11" t="s">
        <v>36</v>
      </c>
      <c r="F11" t="s">
        <v>755</v>
      </c>
      <c r="G11" t="s">
        <v>775</v>
      </c>
      <c r="H11">
        <v>2017</v>
      </c>
      <c r="I11" t="s">
        <v>56</v>
      </c>
      <c r="J11" t="s">
        <v>41</v>
      </c>
      <c r="K11" t="s">
        <v>42</v>
      </c>
      <c r="N11">
        <v>8026730</v>
      </c>
      <c r="O11" t="s">
        <v>776</v>
      </c>
      <c r="P11">
        <v>3635054</v>
      </c>
      <c r="Q11">
        <v>4175896</v>
      </c>
      <c r="S11" t="s">
        <v>84</v>
      </c>
      <c r="T11" t="s">
        <v>885</v>
      </c>
      <c r="U11">
        <v>681170</v>
      </c>
      <c r="V11">
        <v>2016</v>
      </c>
      <c r="W11">
        <v>122146000000</v>
      </c>
      <c r="X11" t="s">
        <v>778</v>
      </c>
      <c r="Y11">
        <v>2015</v>
      </c>
      <c r="Z11" t="s">
        <v>817</v>
      </c>
      <c r="AA11">
        <v>14.7</v>
      </c>
      <c r="AC11">
        <v>158</v>
      </c>
      <c r="AD11" t="s">
        <v>886</v>
      </c>
      <c r="AE11" t="s">
        <v>781</v>
      </c>
    </row>
    <row r="12" spans="1:31" x14ac:dyDescent="0.2">
      <c r="A12">
        <v>31108</v>
      </c>
      <c r="B12" t="s">
        <v>305</v>
      </c>
      <c r="C12" t="s">
        <v>306</v>
      </c>
      <c r="D12" t="s">
        <v>774</v>
      </c>
      <c r="E12" t="s">
        <v>36</v>
      </c>
      <c r="F12" t="s">
        <v>755</v>
      </c>
      <c r="G12" t="s">
        <v>775</v>
      </c>
      <c r="H12">
        <v>2017</v>
      </c>
      <c r="I12" t="s">
        <v>122</v>
      </c>
      <c r="J12" t="s">
        <v>41</v>
      </c>
      <c r="K12" t="s">
        <v>57</v>
      </c>
      <c r="M12" t="s">
        <v>783</v>
      </c>
      <c r="N12">
        <v>33428301</v>
      </c>
      <c r="O12" t="s">
        <v>784</v>
      </c>
      <c r="P12">
        <v>18917039</v>
      </c>
      <c r="Q12">
        <v>14511262</v>
      </c>
      <c r="R12" t="s">
        <v>819</v>
      </c>
      <c r="S12" t="s">
        <v>78</v>
      </c>
      <c r="T12" t="s">
        <v>820</v>
      </c>
      <c r="U12">
        <v>2296224</v>
      </c>
      <c r="V12">
        <v>2015</v>
      </c>
      <c r="W12">
        <v>503300000000</v>
      </c>
      <c r="X12" t="s">
        <v>778</v>
      </c>
      <c r="Y12">
        <v>2015</v>
      </c>
      <c r="Z12" t="s">
        <v>821</v>
      </c>
      <c r="AA12">
        <v>19</v>
      </c>
      <c r="AB12">
        <v>15</v>
      </c>
      <c r="AC12">
        <v>1625</v>
      </c>
      <c r="AD12" t="s">
        <v>822</v>
      </c>
      <c r="AE12" t="s">
        <v>781</v>
      </c>
    </row>
    <row r="13" spans="1:31" x14ac:dyDescent="0.2">
      <c r="A13">
        <v>31177</v>
      </c>
      <c r="B13" t="s">
        <v>491</v>
      </c>
      <c r="C13" t="s">
        <v>491</v>
      </c>
      <c r="D13" t="s">
        <v>774</v>
      </c>
      <c r="E13" t="s">
        <v>36</v>
      </c>
      <c r="G13" t="s">
        <v>775</v>
      </c>
      <c r="H13">
        <v>2017</v>
      </c>
      <c r="I13" t="s">
        <v>56</v>
      </c>
      <c r="J13" t="s">
        <v>41</v>
      </c>
      <c r="K13" t="s">
        <v>57</v>
      </c>
      <c r="M13" t="s">
        <v>783</v>
      </c>
      <c r="N13">
        <v>4752386</v>
      </c>
      <c r="O13" t="s">
        <v>784</v>
      </c>
      <c r="S13" t="s">
        <v>84</v>
      </c>
      <c r="T13" t="s">
        <v>874</v>
      </c>
      <c r="U13">
        <v>192672</v>
      </c>
      <c r="V13">
        <v>2015</v>
      </c>
      <c r="W13">
        <v>78950000</v>
      </c>
      <c r="X13" t="s">
        <v>778</v>
      </c>
      <c r="Y13">
        <v>2015</v>
      </c>
      <c r="Z13" t="s">
        <v>875</v>
      </c>
      <c r="AA13">
        <v>12.7</v>
      </c>
      <c r="AB13">
        <v>1319</v>
      </c>
      <c r="AC13">
        <v>287</v>
      </c>
      <c r="AD13" t="s">
        <v>876</v>
      </c>
      <c r="AE13" t="s">
        <v>781</v>
      </c>
    </row>
    <row r="14" spans="1:31" x14ac:dyDescent="0.2">
      <c r="A14">
        <v>31181</v>
      </c>
      <c r="B14" t="s">
        <v>321</v>
      </c>
      <c r="C14" t="s">
        <v>322</v>
      </c>
      <c r="D14" t="s">
        <v>774</v>
      </c>
      <c r="E14" t="s">
        <v>36</v>
      </c>
      <c r="F14" t="s">
        <v>755</v>
      </c>
      <c r="G14" t="s">
        <v>775</v>
      </c>
      <c r="H14">
        <v>2017</v>
      </c>
      <c r="I14" t="s">
        <v>122</v>
      </c>
      <c r="J14" t="s">
        <v>41</v>
      </c>
      <c r="K14" t="s">
        <v>42</v>
      </c>
      <c r="N14">
        <v>17355479</v>
      </c>
      <c r="O14" t="s">
        <v>776</v>
      </c>
      <c r="P14">
        <v>13245864</v>
      </c>
      <c r="Q14">
        <v>5578123</v>
      </c>
      <c r="S14" t="s">
        <v>84</v>
      </c>
      <c r="T14" t="s">
        <v>1062</v>
      </c>
      <c r="U14">
        <v>1555072</v>
      </c>
      <c r="V14">
        <v>2015</v>
      </c>
      <c r="W14">
        <v>411161000000</v>
      </c>
      <c r="X14" t="s">
        <v>778</v>
      </c>
      <c r="Y14">
        <v>2015</v>
      </c>
      <c r="Z14" t="s">
        <v>791</v>
      </c>
      <c r="AA14">
        <v>13.3</v>
      </c>
      <c r="AB14">
        <v>12</v>
      </c>
      <c r="AC14">
        <v>367</v>
      </c>
      <c r="AD14" t="s">
        <v>1063</v>
      </c>
      <c r="AE14" t="s">
        <v>781</v>
      </c>
    </row>
    <row r="15" spans="1:31" ht="409.5" x14ac:dyDescent="0.2">
      <c r="A15">
        <v>31182</v>
      </c>
      <c r="B15" t="s">
        <v>498</v>
      </c>
      <c r="C15" t="s">
        <v>499</v>
      </c>
      <c r="D15" t="s">
        <v>774</v>
      </c>
      <c r="E15" t="s">
        <v>36</v>
      </c>
      <c r="F15" t="s">
        <v>755</v>
      </c>
      <c r="G15" t="s">
        <v>775</v>
      </c>
      <c r="H15">
        <v>2017</v>
      </c>
      <c r="I15" t="s">
        <v>56</v>
      </c>
      <c r="J15" t="s">
        <v>877</v>
      </c>
      <c r="K15" t="s">
        <v>42</v>
      </c>
      <c r="L15" t="s">
        <v>878</v>
      </c>
      <c r="N15">
        <v>4981652</v>
      </c>
      <c r="O15" t="s">
        <v>776</v>
      </c>
      <c r="P15">
        <v>3765407</v>
      </c>
      <c r="Q15">
        <v>1076061</v>
      </c>
      <c r="S15" t="s">
        <v>879</v>
      </c>
      <c r="T15" s="2" t="s">
        <v>880</v>
      </c>
      <c r="U15">
        <v>864816</v>
      </c>
      <c r="V15">
        <v>2016</v>
      </c>
      <c r="W15">
        <v>117467440139</v>
      </c>
      <c r="X15" t="s">
        <v>778</v>
      </c>
      <c r="Y15">
        <v>2015</v>
      </c>
      <c r="Z15" t="s">
        <v>881</v>
      </c>
      <c r="AA15">
        <v>14.1</v>
      </c>
      <c r="AB15">
        <v>142</v>
      </c>
      <c r="AC15">
        <v>121</v>
      </c>
      <c r="AD15" t="s">
        <v>882</v>
      </c>
      <c r="AE15" t="s">
        <v>781</v>
      </c>
    </row>
    <row r="16" spans="1:31" x14ac:dyDescent="0.2">
      <c r="A16">
        <v>32550</v>
      </c>
      <c r="B16" t="s">
        <v>375</v>
      </c>
      <c r="C16" t="s">
        <v>376</v>
      </c>
      <c r="D16" t="s">
        <v>774</v>
      </c>
      <c r="E16" t="s">
        <v>36</v>
      </c>
      <c r="G16" t="s">
        <v>775</v>
      </c>
      <c r="H16">
        <v>2017</v>
      </c>
      <c r="I16" t="s">
        <v>56</v>
      </c>
      <c r="J16" t="s">
        <v>41</v>
      </c>
      <c r="K16" t="s">
        <v>42</v>
      </c>
      <c r="L16" t="s">
        <v>1075</v>
      </c>
      <c r="N16">
        <v>943176</v>
      </c>
      <c r="O16" t="s">
        <v>776</v>
      </c>
      <c r="P16">
        <v>4315084</v>
      </c>
      <c r="Q16">
        <v>4565580</v>
      </c>
      <c r="S16" t="s">
        <v>78</v>
      </c>
      <c r="T16" t="s">
        <v>1076</v>
      </c>
      <c r="U16">
        <v>682545</v>
      </c>
      <c r="V16">
        <v>2015</v>
      </c>
      <c r="W16">
        <v>193972000000</v>
      </c>
      <c r="X16" t="s">
        <v>778</v>
      </c>
      <c r="Y16">
        <v>2015</v>
      </c>
      <c r="Z16" t="s">
        <v>1077</v>
      </c>
      <c r="AA16">
        <v>10.1</v>
      </c>
      <c r="AB16">
        <v>1609</v>
      </c>
      <c r="AC16">
        <v>401</v>
      </c>
      <c r="AD16" t="s">
        <v>1078</v>
      </c>
      <c r="AE16" t="s">
        <v>781</v>
      </c>
    </row>
    <row r="17" spans="1:31" x14ac:dyDescent="0.2">
      <c r="A17">
        <v>35268</v>
      </c>
      <c r="B17" t="s">
        <v>227</v>
      </c>
      <c r="C17" t="s">
        <v>228</v>
      </c>
      <c r="D17" t="s">
        <v>774</v>
      </c>
      <c r="E17" t="s">
        <v>36</v>
      </c>
      <c r="F17" t="s">
        <v>755</v>
      </c>
      <c r="G17" t="s">
        <v>775</v>
      </c>
      <c r="H17">
        <v>2017</v>
      </c>
      <c r="I17" t="s">
        <v>56</v>
      </c>
      <c r="J17" t="s">
        <v>41</v>
      </c>
      <c r="K17" t="s">
        <v>42</v>
      </c>
      <c r="L17" t="s">
        <v>962</v>
      </c>
      <c r="N17">
        <v>6462495</v>
      </c>
      <c r="O17" t="s">
        <v>776</v>
      </c>
      <c r="P17">
        <v>4071657</v>
      </c>
      <c r="Q17">
        <v>2463589</v>
      </c>
      <c r="S17" t="s">
        <v>62</v>
      </c>
      <c r="T17" t="s">
        <v>963</v>
      </c>
      <c r="U17">
        <v>669469</v>
      </c>
      <c r="V17">
        <v>2015</v>
      </c>
      <c r="W17">
        <v>109500000000</v>
      </c>
      <c r="X17" t="s">
        <v>778</v>
      </c>
      <c r="Y17">
        <v>2015</v>
      </c>
      <c r="Z17" t="s">
        <v>964</v>
      </c>
      <c r="AA17">
        <v>10</v>
      </c>
      <c r="AB17">
        <v>2</v>
      </c>
      <c r="AC17">
        <v>124</v>
      </c>
      <c r="AD17" t="s">
        <v>965</v>
      </c>
      <c r="AE17" t="s">
        <v>781</v>
      </c>
    </row>
    <row r="18" spans="1:31" x14ac:dyDescent="0.2">
      <c r="A18">
        <v>35274</v>
      </c>
      <c r="B18" t="s">
        <v>153</v>
      </c>
      <c r="C18" t="s">
        <v>154</v>
      </c>
      <c r="D18" t="s">
        <v>774</v>
      </c>
      <c r="E18" t="s">
        <v>36</v>
      </c>
      <c r="G18" t="s">
        <v>775</v>
      </c>
      <c r="H18">
        <v>2017</v>
      </c>
      <c r="I18" t="s">
        <v>155</v>
      </c>
      <c r="J18" t="s">
        <v>41</v>
      </c>
      <c r="K18" t="s">
        <v>169</v>
      </c>
      <c r="L18" t="s">
        <v>843</v>
      </c>
      <c r="M18" t="s">
        <v>783</v>
      </c>
      <c r="N18">
        <v>1142797</v>
      </c>
      <c r="O18" t="s">
        <v>784</v>
      </c>
      <c r="P18">
        <v>1145519</v>
      </c>
      <c r="Q18">
        <v>307336</v>
      </c>
      <c r="R18" t="s">
        <v>844</v>
      </c>
      <c r="U18">
        <v>66666</v>
      </c>
      <c r="V18">
        <v>2014</v>
      </c>
      <c r="AA18">
        <v>13</v>
      </c>
      <c r="AB18">
        <v>6</v>
      </c>
      <c r="AC18">
        <v>55</v>
      </c>
      <c r="AD18" t="s">
        <v>845</v>
      </c>
      <c r="AE18" t="s">
        <v>781</v>
      </c>
    </row>
    <row r="19" spans="1:31" x14ac:dyDescent="0.2">
      <c r="A19">
        <v>35393</v>
      </c>
      <c r="B19" t="s">
        <v>125</v>
      </c>
      <c r="C19" t="s">
        <v>126</v>
      </c>
      <c r="D19" t="s">
        <v>774</v>
      </c>
      <c r="E19" t="s">
        <v>36</v>
      </c>
      <c r="G19" t="s">
        <v>775</v>
      </c>
      <c r="H19">
        <v>2017</v>
      </c>
      <c r="I19" t="s">
        <v>56</v>
      </c>
      <c r="J19" t="s">
        <v>41</v>
      </c>
      <c r="K19" t="s">
        <v>42</v>
      </c>
      <c r="L19" t="s">
        <v>1051</v>
      </c>
      <c r="N19">
        <v>7203267</v>
      </c>
      <c r="O19" t="s">
        <v>776</v>
      </c>
      <c r="P19">
        <v>2853424</v>
      </c>
      <c r="Q19">
        <v>4239250</v>
      </c>
      <c r="S19" t="s">
        <v>62</v>
      </c>
      <c r="T19" t="s">
        <v>1052</v>
      </c>
      <c r="U19">
        <v>319294</v>
      </c>
      <c r="V19">
        <v>2010</v>
      </c>
      <c r="W19">
        <v>149900000000</v>
      </c>
      <c r="X19" t="s">
        <v>778</v>
      </c>
      <c r="Y19">
        <v>2014</v>
      </c>
      <c r="Z19" t="s">
        <v>1053</v>
      </c>
      <c r="AA19">
        <v>13.9</v>
      </c>
      <c r="AB19">
        <v>142</v>
      </c>
      <c r="AC19">
        <v>170.9</v>
      </c>
      <c r="AD19" t="s">
        <v>1054</v>
      </c>
      <c r="AE19" t="s">
        <v>781</v>
      </c>
    </row>
    <row r="20" spans="1:31" x14ac:dyDescent="0.2">
      <c r="A20">
        <v>35853</v>
      </c>
      <c r="B20" t="s">
        <v>324</v>
      </c>
      <c r="C20" t="s">
        <v>325</v>
      </c>
      <c r="D20" t="s">
        <v>774</v>
      </c>
      <c r="E20" t="s">
        <v>36</v>
      </c>
      <c r="G20" t="s">
        <v>775</v>
      </c>
      <c r="H20">
        <v>2017</v>
      </c>
      <c r="I20" t="s">
        <v>122</v>
      </c>
      <c r="J20" t="s">
        <v>41</v>
      </c>
      <c r="K20" t="s">
        <v>57</v>
      </c>
      <c r="L20" t="s">
        <v>833</v>
      </c>
      <c r="M20" t="s">
        <v>783</v>
      </c>
      <c r="N20">
        <v>7230859</v>
      </c>
      <c r="O20" t="s">
        <v>784</v>
      </c>
      <c r="P20">
        <v>12032078</v>
      </c>
      <c r="Q20">
        <v>3211447</v>
      </c>
      <c r="R20" t="s">
        <v>834</v>
      </c>
      <c r="S20" t="s">
        <v>62</v>
      </c>
      <c r="T20" t="s">
        <v>835</v>
      </c>
      <c r="U20">
        <v>614664</v>
      </c>
      <c r="V20">
        <v>2016</v>
      </c>
      <c r="W20">
        <v>43700000000000</v>
      </c>
      <c r="X20" t="s">
        <v>778</v>
      </c>
      <c r="Y20">
        <v>2016</v>
      </c>
      <c r="Z20" t="s">
        <v>836</v>
      </c>
      <c r="AA20">
        <v>14.7</v>
      </c>
      <c r="AB20">
        <v>240</v>
      </c>
      <c r="AC20">
        <v>210</v>
      </c>
      <c r="AD20" t="s">
        <v>837</v>
      </c>
      <c r="AE20" t="s">
        <v>781</v>
      </c>
    </row>
    <row r="21" spans="1:31" x14ac:dyDescent="0.2">
      <c r="A21">
        <v>35857</v>
      </c>
      <c r="B21" t="s">
        <v>75</v>
      </c>
      <c r="C21" t="s">
        <v>76</v>
      </c>
      <c r="D21" t="s">
        <v>774</v>
      </c>
      <c r="E21" t="s">
        <v>36</v>
      </c>
      <c r="G21" t="s">
        <v>775</v>
      </c>
      <c r="H21">
        <v>2017</v>
      </c>
      <c r="I21" t="s">
        <v>56</v>
      </c>
      <c r="J21" t="s">
        <v>41</v>
      </c>
      <c r="K21" t="s">
        <v>57</v>
      </c>
      <c r="L21" t="s">
        <v>853</v>
      </c>
      <c r="M21" t="s">
        <v>783</v>
      </c>
      <c r="N21">
        <v>7318055</v>
      </c>
      <c r="O21" t="s">
        <v>784</v>
      </c>
      <c r="P21">
        <v>7318055</v>
      </c>
      <c r="Q21">
        <v>3055900</v>
      </c>
      <c r="R21" t="s">
        <v>854</v>
      </c>
      <c r="S21" t="s">
        <v>84</v>
      </c>
      <c r="T21" t="s">
        <v>855</v>
      </c>
      <c r="U21">
        <v>298550</v>
      </c>
      <c r="V21">
        <v>2015</v>
      </c>
      <c r="W21">
        <v>127057000000</v>
      </c>
      <c r="X21" t="s">
        <v>778</v>
      </c>
      <c r="Y21">
        <v>2015</v>
      </c>
      <c r="Z21" t="s">
        <v>856</v>
      </c>
      <c r="AA21">
        <v>13</v>
      </c>
      <c r="AB21">
        <v>168</v>
      </c>
      <c r="AC21">
        <v>124</v>
      </c>
      <c r="AD21" t="s">
        <v>857</v>
      </c>
      <c r="AE21" t="s">
        <v>781</v>
      </c>
    </row>
    <row r="22" spans="1:31" ht="119" x14ac:dyDescent="0.2">
      <c r="A22">
        <v>35859</v>
      </c>
      <c r="B22" t="s">
        <v>132</v>
      </c>
      <c r="C22" t="s">
        <v>133</v>
      </c>
      <c r="D22" t="s">
        <v>774</v>
      </c>
      <c r="E22" t="s">
        <v>36</v>
      </c>
      <c r="G22" t="s">
        <v>775</v>
      </c>
      <c r="H22">
        <v>2017</v>
      </c>
      <c r="I22" t="s">
        <v>56</v>
      </c>
      <c r="J22" t="s">
        <v>41</v>
      </c>
      <c r="K22" t="s">
        <v>42</v>
      </c>
      <c r="L22" t="s">
        <v>1094</v>
      </c>
      <c r="N22">
        <v>7688447</v>
      </c>
      <c r="O22" t="s">
        <v>776</v>
      </c>
      <c r="P22">
        <v>8460598</v>
      </c>
      <c r="Q22">
        <v>3280096</v>
      </c>
      <c r="S22" t="s">
        <v>84</v>
      </c>
      <c r="T22" s="2" t="s">
        <v>1095</v>
      </c>
      <c r="U22">
        <v>396815</v>
      </c>
      <c r="V22">
        <v>2010</v>
      </c>
      <c r="W22">
        <v>128448000000</v>
      </c>
      <c r="X22" t="s">
        <v>778</v>
      </c>
      <c r="Y22">
        <v>2015</v>
      </c>
      <c r="Z22" t="s">
        <v>1096</v>
      </c>
      <c r="AA22">
        <v>10.4</v>
      </c>
      <c r="AB22">
        <v>199</v>
      </c>
      <c r="AC22">
        <v>201</v>
      </c>
      <c r="AD22" t="s">
        <v>1097</v>
      </c>
      <c r="AE22" t="s">
        <v>781</v>
      </c>
    </row>
    <row r="23" spans="1:31" x14ac:dyDescent="0.2">
      <c r="A23">
        <v>35862</v>
      </c>
      <c r="B23" t="s">
        <v>443</v>
      </c>
      <c r="C23" t="s">
        <v>444</v>
      </c>
      <c r="D23" t="s">
        <v>774</v>
      </c>
      <c r="E23" t="s">
        <v>36</v>
      </c>
      <c r="G23" t="s">
        <v>775</v>
      </c>
      <c r="H23">
        <v>2017</v>
      </c>
      <c r="I23" t="s">
        <v>445</v>
      </c>
      <c r="J23" t="s">
        <v>41</v>
      </c>
      <c r="K23" t="s">
        <v>57</v>
      </c>
      <c r="M23" t="s">
        <v>783</v>
      </c>
      <c r="N23">
        <v>10329322</v>
      </c>
      <c r="O23" t="s">
        <v>784</v>
      </c>
      <c r="P23">
        <v>5520240</v>
      </c>
      <c r="Q23">
        <v>4809082</v>
      </c>
      <c r="S23" t="s">
        <v>78</v>
      </c>
      <c r="T23" t="s">
        <v>1064</v>
      </c>
      <c r="U23">
        <v>688701</v>
      </c>
      <c r="V23">
        <v>2013</v>
      </c>
      <c r="W23">
        <v>186000000000</v>
      </c>
      <c r="X23" t="s">
        <v>778</v>
      </c>
      <c r="Y23">
        <v>2010</v>
      </c>
      <c r="Z23" t="s">
        <v>1065</v>
      </c>
      <c r="AA23">
        <v>9</v>
      </c>
      <c r="AB23">
        <v>192</v>
      </c>
      <c r="AC23">
        <v>359</v>
      </c>
      <c r="AD23" t="s">
        <v>1066</v>
      </c>
      <c r="AE23" t="s">
        <v>781</v>
      </c>
    </row>
    <row r="24" spans="1:31" x14ac:dyDescent="0.2">
      <c r="A24">
        <v>35874</v>
      </c>
      <c r="B24" t="s">
        <v>256</v>
      </c>
      <c r="C24" t="s">
        <v>257</v>
      </c>
      <c r="D24" t="s">
        <v>774</v>
      </c>
      <c r="E24" t="s">
        <v>36</v>
      </c>
      <c r="G24" t="s">
        <v>775</v>
      </c>
      <c r="H24">
        <v>2017</v>
      </c>
      <c r="I24" t="s">
        <v>445</v>
      </c>
      <c r="J24" t="s">
        <v>41</v>
      </c>
      <c r="K24" t="s">
        <v>42</v>
      </c>
      <c r="L24" t="s">
        <v>846</v>
      </c>
      <c r="N24">
        <v>15895005</v>
      </c>
      <c r="O24" t="s">
        <v>776</v>
      </c>
      <c r="P24">
        <v>11471148</v>
      </c>
      <c r="Q24">
        <v>5193851</v>
      </c>
      <c r="S24" t="s">
        <v>250</v>
      </c>
      <c r="T24" t="s">
        <v>847</v>
      </c>
      <c r="U24">
        <v>1537058</v>
      </c>
      <c r="V24">
        <v>2015</v>
      </c>
      <c r="W24">
        <v>197193000000</v>
      </c>
      <c r="X24" t="s">
        <v>778</v>
      </c>
      <c r="Y24">
        <v>2015</v>
      </c>
      <c r="Z24" t="s">
        <v>848</v>
      </c>
      <c r="AA24">
        <v>22</v>
      </c>
      <c r="AB24">
        <v>340</v>
      </c>
      <c r="AC24">
        <v>1355</v>
      </c>
      <c r="AD24" t="s">
        <v>849</v>
      </c>
      <c r="AE24" t="s">
        <v>781</v>
      </c>
    </row>
    <row r="25" spans="1:31" x14ac:dyDescent="0.2">
      <c r="A25">
        <v>35877</v>
      </c>
      <c r="B25" t="s">
        <v>507</v>
      </c>
      <c r="C25" t="s">
        <v>508</v>
      </c>
      <c r="D25" t="s">
        <v>774</v>
      </c>
      <c r="E25" t="s">
        <v>36</v>
      </c>
      <c r="G25" t="s">
        <v>775</v>
      </c>
      <c r="H25">
        <v>2017</v>
      </c>
      <c r="I25" t="s">
        <v>88</v>
      </c>
      <c r="J25" t="s">
        <v>41</v>
      </c>
      <c r="K25" t="s">
        <v>57</v>
      </c>
      <c r="M25" t="s">
        <v>783</v>
      </c>
      <c r="N25">
        <v>4851452</v>
      </c>
      <c r="O25" t="s">
        <v>784</v>
      </c>
      <c r="Q25">
        <v>2729490</v>
      </c>
      <c r="S25" t="s">
        <v>84</v>
      </c>
      <c r="T25" t="s">
        <v>1000</v>
      </c>
      <c r="U25">
        <v>305704</v>
      </c>
      <c r="V25">
        <v>2016</v>
      </c>
      <c r="W25">
        <v>135662</v>
      </c>
      <c r="X25" t="s">
        <v>778</v>
      </c>
      <c r="Y25">
        <v>2014</v>
      </c>
      <c r="Z25" t="s">
        <v>1001</v>
      </c>
      <c r="AA25">
        <v>11.1</v>
      </c>
      <c r="AB25">
        <v>293</v>
      </c>
      <c r="AC25">
        <v>151</v>
      </c>
      <c r="AD25" t="s">
        <v>1002</v>
      </c>
      <c r="AE25" t="s">
        <v>781</v>
      </c>
    </row>
    <row r="26" spans="1:31" x14ac:dyDescent="0.2">
      <c r="A26">
        <v>35879</v>
      </c>
      <c r="B26" t="s">
        <v>143</v>
      </c>
      <c r="C26" t="s">
        <v>144</v>
      </c>
      <c r="D26" t="s">
        <v>774</v>
      </c>
      <c r="E26" t="s">
        <v>36</v>
      </c>
      <c r="G26" t="s">
        <v>775</v>
      </c>
      <c r="H26">
        <v>2017</v>
      </c>
      <c r="I26" t="s">
        <v>122</v>
      </c>
      <c r="J26" t="s">
        <v>41</v>
      </c>
      <c r="K26" t="s">
        <v>42</v>
      </c>
      <c r="L26" t="s">
        <v>1011</v>
      </c>
      <c r="N26">
        <v>4758487</v>
      </c>
      <c r="O26" t="s">
        <v>776</v>
      </c>
      <c r="P26">
        <v>3377382</v>
      </c>
      <c r="Q26">
        <v>1783580</v>
      </c>
      <c r="S26" t="s">
        <v>966</v>
      </c>
      <c r="T26" t="s">
        <v>1012</v>
      </c>
      <c r="U26">
        <v>410939</v>
      </c>
      <c r="V26">
        <v>2015</v>
      </c>
      <c r="W26">
        <v>235733000000</v>
      </c>
      <c r="X26" t="s">
        <v>778</v>
      </c>
      <c r="Y26">
        <v>2015</v>
      </c>
      <c r="Z26" t="s">
        <v>1013</v>
      </c>
      <c r="AA26">
        <v>7.9</v>
      </c>
      <c r="AB26">
        <v>265</v>
      </c>
      <c r="AC26">
        <v>139.80000000000001</v>
      </c>
      <c r="AD26" t="s">
        <v>1014</v>
      </c>
      <c r="AE26" t="s">
        <v>781</v>
      </c>
    </row>
    <row r="27" spans="1:31" x14ac:dyDescent="0.2">
      <c r="A27">
        <v>43905</v>
      </c>
      <c r="B27" t="s">
        <v>146</v>
      </c>
      <c r="C27" t="s">
        <v>147</v>
      </c>
      <c r="D27" t="s">
        <v>774</v>
      </c>
      <c r="E27" t="s">
        <v>36</v>
      </c>
      <c r="G27" t="s">
        <v>775</v>
      </c>
      <c r="H27">
        <v>2017</v>
      </c>
      <c r="I27" t="s">
        <v>950</v>
      </c>
      <c r="J27" t="s">
        <v>41</v>
      </c>
      <c r="K27" t="s">
        <v>57</v>
      </c>
      <c r="L27" t="s">
        <v>951</v>
      </c>
      <c r="M27" t="s">
        <v>952</v>
      </c>
      <c r="N27">
        <v>16498864</v>
      </c>
      <c r="O27" t="s">
        <v>784</v>
      </c>
      <c r="P27">
        <v>9801806</v>
      </c>
      <c r="Q27">
        <v>6627058</v>
      </c>
      <c r="R27" t="s">
        <v>953</v>
      </c>
      <c r="S27" t="s">
        <v>250</v>
      </c>
      <c r="U27">
        <v>1469845</v>
      </c>
      <c r="V27">
        <v>2015</v>
      </c>
      <c r="W27">
        <v>93198982910</v>
      </c>
      <c r="X27" t="s">
        <v>778</v>
      </c>
      <c r="Y27">
        <v>2012</v>
      </c>
      <c r="AA27">
        <v>27</v>
      </c>
      <c r="AB27">
        <v>787</v>
      </c>
      <c r="AC27">
        <v>465</v>
      </c>
      <c r="AD27" t="s">
        <v>954</v>
      </c>
      <c r="AE27" t="s">
        <v>781</v>
      </c>
    </row>
    <row r="28" spans="1:31" x14ac:dyDescent="0.2">
      <c r="A28">
        <v>43907</v>
      </c>
      <c r="B28" t="s">
        <v>366</v>
      </c>
      <c r="C28" t="s">
        <v>367</v>
      </c>
      <c r="D28" t="s">
        <v>774</v>
      </c>
      <c r="E28" t="s">
        <v>36</v>
      </c>
      <c r="G28" t="s">
        <v>775</v>
      </c>
      <c r="H28">
        <v>2017</v>
      </c>
      <c r="I28" t="s">
        <v>88</v>
      </c>
      <c r="J28" t="s">
        <v>41</v>
      </c>
      <c r="K28" t="s">
        <v>828</v>
      </c>
      <c r="L28" t="s">
        <v>829</v>
      </c>
      <c r="M28" t="s">
        <v>174</v>
      </c>
      <c r="N28">
        <v>2160365</v>
      </c>
      <c r="O28" t="s">
        <v>784</v>
      </c>
      <c r="P28">
        <v>726155.11</v>
      </c>
      <c r="Q28">
        <v>1434209.86</v>
      </c>
      <c r="R28" t="s">
        <v>830</v>
      </c>
      <c r="S28" t="s">
        <v>250</v>
      </c>
      <c r="U28">
        <v>853000</v>
      </c>
      <c r="V28">
        <v>2015</v>
      </c>
      <c r="W28">
        <v>125000000000</v>
      </c>
      <c r="X28" t="s">
        <v>778</v>
      </c>
      <c r="Y28">
        <v>2014</v>
      </c>
      <c r="Z28" t="s">
        <v>831</v>
      </c>
      <c r="AA28">
        <v>11.7</v>
      </c>
      <c r="AB28">
        <v>230</v>
      </c>
      <c r="AC28">
        <v>953</v>
      </c>
      <c r="AD28" t="s">
        <v>832</v>
      </c>
      <c r="AE28" t="s">
        <v>781</v>
      </c>
    </row>
    <row r="29" spans="1:31" x14ac:dyDescent="0.2">
      <c r="A29">
        <v>43910</v>
      </c>
      <c r="B29" t="s">
        <v>351</v>
      </c>
      <c r="C29" t="s">
        <v>352</v>
      </c>
      <c r="D29" t="s">
        <v>774</v>
      </c>
      <c r="E29" t="s">
        <v>36</v>
      </c>
      <c r="G29" t="s">
        <v>775</v>
      </c>
      <c r="H29">
        <v>2017</v>
      </c>
      <c r="I29" t="s">
        <v>83</v>
      </c>
      <c r="J29" t="s">
        <v>41</v>
      </c>
      <c r="K29" t="s">
        <v>42</v>
      </c>
      <c r="L29" t="s">
        <v>628</v>
      </c>
      <c r="O29" t="s">
        <v>776</v>
      </c>
      <c r="P29">
        <v>5509422</v>
      </c>
      <c r="Q29">
        <v>5592455</v>
      </c>
      <c r="S29" t="s">
        <v>84</v>
      </c>
      <c r="T29" t="s">
        <v>979</v>
      </c>
      <c r="U29">
        <v>850106</v>
      </c>
      <c r="V29">
        <v>2016</v>
      </c>
      <c r="W29">
        <v>108089000000</v>
      </c>
      <c r="X29" t="s">
        <v>778</v>
      </c>
      <c r="Y29">
        <v>2014</v>
      </c>
      <c r="Z29" t="s">
        <v>980</v>
      </c>
      <c r="AA29">
        <v>11.6</v>
      </c>
      <c r="AB29">
        <v>275</v>
      </c>
      <c r="AC29">
        <v>563</v>
      </c>
      <c r="AD29" t="s">
        <v>981</v>
      </c>
      <c r="AE29" t="s">
        <v>781</v>
      </c>
    </row>
    <row r="30" spans="1:31" x14ac:dyDescent="0.2">
      <c r="A30">
        <v>49327</v>
      </c>
      <c r="B30" t="s">
        <v>269</v>
      </c>
      <c r="C30" t="s">
        <v>270</v>
      </c>
      <c r="D30" t="s">
        <v>774</v>
      </c>
      <c r="E30" t="s">
        <v>36</v>
      </c>
      <c r="G30" t="s">
        <v>775</v>
      </c>
      <c r="H30">
        <v>2017</v>
      </c>
      <c r="I30" t="s">
        <v>56</v>
      </c>
      <c r="J30" t="s">
        <v>41</v>
      </c>
      <c r="K30" t="s">
        <v>42</v>
      </c>
      <c r="N30">
        <v>1685403</v>
      </c>
      <c r="O30" t="s">
        <v>776</v>
      </c>
      <c r="P30">
        <v>2183429</v>
      </c>
      <c r="Q30">
        <v>384000</v>
      </c>
      <c r="S30" t="s">
        <v>250</v>
      </c>
      <c r="U30">
        <v>178562</v>
      </c>
      <c r="V30">
        <v>2014</v>
      </c>
      <c r="W30">
        <v>30300000000</v>
      </c>
      <c r="X30" t="s">
        <v>778</v>
      </c>
      <c r="Y30">
        <v>2012</v>
      </c>
      <c r="Z30" t="s">
        <v>926</v>
      </c>
      <c r="AA30">
        <v>10</v>
      </c>
      <c r="AB30">
        <v>17</v>
      </c>
      <c r="AC30">
        <v>48</v>
      </c>
      <c r="AD30" t="s">
        <v>927</v>
      </c>
      <c r="AE30" t="s">
        <v>781</v>
      </c>
    </row>
    <row r="31" spans="1:31" x14ac:dyDescent="0.2">
      <c r="A31">
        <v>49334</v>
      </c>
      <c r="B31" t="s">
        <v>417</v>
      </c>
      <c r="C31" t="s">
        <v>418</v>
      </c>
      <c r="D31" t="s">
        <v>774</v>
      </c>
      <c r="E31" t="s">
        <v>36</v>
      </c>
      <c r="G31" t="s">
        <v>775</v>
      </c>
      <c r="H31">
        <v>2017</v>
      </c>
      <c r="I31" t="s">
        <v>56</v>
      </c>
      <c r="J31" t="s">
        <v>41</v>
      </c>
      <c r="K31" t="s">
        <v>42</v>
      </c>
      <c r="L31" t="s">
        <v>565</v>
      </c>
      <c r="O31" t="s">
        <v>776</v>
      </c>
      <c r="P31">
        <v>1367962</v>
      </c>
      <c r="Q31">
        <v>1422200</v>
      </c>
      <c r="S31" t="s">
        <v>84</v>
      </c>
      <c r="T31" t="s">
        <v>1015</v>
      </c>
      <c r="U31">
        <v>220289</v>
      </c>
      <c r="V31">
        <v>2015</v>
      </c>
      <c r="W31">
        <v>74109000000</v>
      </c>
      <c r="X31" t="s">
        <v>778</v>
      </c>
      <c r="Y31">
        <v>2015</v>
      </c>
      <c r="Z31" t="s">
        <v>1016</v>
      </c>
      <c r="AA31">
        <v>15</v>
      </c>
      <c r="AB31">
        <v>49</v>
      </c>
      <c r="AC31">
        <v>162</v>
      </c>
      <c r="AD31" t="s">
        <v>1017</v>
      </c>
      <c r="AE31" t="s">
        <v>781</v>
      </c>
    </row>
    <row r="32" spans="1:31" x14ac:dyDescent="0.2">
      <c r="A32">
        <v>49335</v>
      </c>
      <c r="B32" t="s">
        <v>120</v>
      </c>
      <c r="C32" t="s">
        <v>916</v>
      </c>
      <c r="D32" t="s">
        <v>774</v>
      </c>
      <c r="E32" t="s">
        <v>36</v>
      </c>
      <c r="G32" t="s">
        <v>775</v>
      </c>
      <c r="H32">
        <v>2017</v>
      </c>
      <c r="I32" t="s">
        <v>122</v>
      </c>
      <c r="J32" t="s">
        <v>41</v>
      </c>
      <c r="K32" t="s">
        <v>42</v>
      </c>
      <c r="L32" t="s">
        <v>917</v>
      </c>
      <c r="N32">
        <v>13461292</v>
      </c>
      <c r="O32" t="s">
        <v>776</v>
      </c>
      <c r="P32">
        <v>6680194</v>
      </c>
      <c r="Q32">
        <v>5801169</v>
      </c>
      <c r="S32" t="s">
        <v>62</v>
      </c>
      <c r="T32" t="s">
        <v>918</v>
      </c>
      <c r="U32">
        <v>678889</v>
      </c>
      <c r="V32">
        <v>2015</v>
      </c>
      <c r="W32">
        <v>106695000000</v>
      </c>
      <c r="X32" t="s">
        <v>778</v>
      </c>
      <c r="Y32">
        <v>2014</v>
      </c>
      <c r="Z32" t="s">
        <v>919</v>
      </c>
      <c r="AA32">
        <v>15.1</v>
      </c>
      <c r="AB32">
        <v>182</v>
      </c>
      <c r="AC32">
        <v>1367</v>
      </c>
      <c r="AD32" t="s">
        <v>920</v>
      </c>
      <c r="AE32" t="s">
        <v>781</v>
      </c>
    </row>
    <row r="33" spans="1:31" x14ac:dyDescent="0.2">
      <c r="A33">
        <v>49342</v>
      </c>
      <c r="B33" t="s">
        <v>396</v>
      </c>
      <c r="C33" t="s">
        <v>397</v>
      </c>
      <c r="D33" t="s">
        <v>774</v>
      </c>
      <c r="E33" t="s">
        <v>36</v>
      </c>
      <c r="G33" t="s">
        <v>775</v>
      </c>
      <c r="H33">
        <v>2017</v>
      </c>
      <c r="I33" t="s">
        <v>122</v>
      </c>
      <c r="J33" t="s">
        <v>41</v>
      </c>
      <c r="K33" t="s">
        <v>57</v>
      </c>
      <c r="M33" t="s">
        <v>783</v>
      </c>
      <c r="N33">
        <v>1800000</v>
      </c>
      <c r="O33" t="s">
        <v>784</v>
      </c>
      <c r="R33" t="s">
        <v>799</v>
      </c>
      <c r="U33">
        <v>210563</v>
      </c>
      <c r="V33">
        <v>2010</v>
      </c>
      <c r="W33">
        <v>43202</v>
      </c>
      <c r="X33" t="s">
        <v>778</v>
      </c>
      <c r="Y33">
        <v>2013</v>
      </c>
      <c r="Z33" t="s">
        <v>800</v>
      </c>
      <c r="AA33">
        <v>9</v>
      </c>
      <c r="AB33">
        <v>154</v>
      </c>
      <c r="AC33">
        <v>96</v>
      </c>
      <c r="AD33" t="s">
        <v>801</v>
      </c>
      <c r="AE33" t="s">
        <v>781</v>
      </c>
    </row>
    <row r="34" spans="1:31" x14ac:dyDescent="0.2">
      <c r="A34">
        <v>49787</v>
      </c>
      <c r="B34" t="s">
        <v>164</v>
      </c>
      <c r="C34" t="s">
        <v>165</v>
      </c>
      <c r="D34" t="s">
        <v>774</v>
      </c>
      <c r="E34" t="s">
        <v>36</v>
      </c>
      <c r="G34" t="s">
        <v>775</v>
      </c>
      <c r="H34">
        <v>2017</v>
      </c>
      <c r="I34" t="s">
        <v>155</v>
      </c>
      <c r="J34" t="s">
        <v>41</v>
      </c>
      <c r="K34" t="s">
        <v>315</v>
      </c>
      <c r="M34" t="s">
        <v>928</v>
      </c>
      <c r="N34">
        <v>688706</v>
      </c>
      <c r="O34" t="s">
        <v>784</v>
      </c>
      <c r="R34" t="s">
        <v>933</v>
      </c>
      <c r="S34" t="s">
        <v>62</v>
      </c>
      <c r="T34" t="s">
        <v>934</v>
      </c>
      <c r="U34">
        <v>27450</v>
      </c>
      <c r="V34">
        <v>2014</v>
      </c>
      <c r="W34">
        <v>23000000</v>
      </c>
      <c r="X34" t="s">
        <v>778</v>
      </c>
      <c r="Y34">
        <v>2014</v>
      </c>
      <c r="Z34" t="s">
        <v>935</v>
      </c>
      <c r="AA34">
        <v>21</v>
      </c>
      <c r="AB34">
        <v>26</v>
      </c>
      <c r="AC34">
        <v>13</v>
      </c>
      <c r="AD34" t="s">
        <v>936</v>
      </c>
      <c r="AE34" t="s">
        <v>781</v>
      </c>
    </row>
    <row r="35" spans="1:31" ht="272" x14ac:dyDescent="0.2">
      <c r="A35">
        <v>50541</v>
      </c>
      <c r="B35" t="s">
        <v>171</v>
      </c>
      <c r="C35" t="s">
        <v>172</v>
      </c>
      <c r="D35" t="s">
        <v>774</v>
      </c>
      <c r="E35" t="s">
        <v>36</v>
      </c>
      <c r="G35" t="s">
        <v>775</v>
      </c>
      <c r="H35">
        <v>2017</v>
      </c>
      <c r="I35" t="s">
        <v>88</v>
      </c>
      <c r="J35" t="s">
        <v>41</v>
      </c>
      <c r="K35" t="s">
        <v>57</v>
      </c>
      <c r="M35" t="s">
        <v>174</v>
      </c>
      <c r="N35">
        <v>4467691</v>
      </c>
      <c r="O35" t="s">
        <v>784</v>
      </c>
      <c r="S35" t="s">
        <v>84</v>
      </c>
      <c r="T35" s="2" t="s">
        <v>802</v>
      </c>
      <c r="U35">
        <v>287027</v>
      </c>
      <c r="V35">
        <v>2017</v>
      </c>
      <c r="AA35">
        <v>15</v>
      </c>
      <c r="AB35">
        <v>272</v>
      </c>
      <c r="AC35">
        <v>346.5</v>
      </c>
      <c r="AD35" t="s">
        <v>803</v>
      </c>
      <c r="AE35" t="s">
        <v>781</v>
      </c>
    </row>
    <row r="36" spans="1:31" x14ac:dyDescent="0.2">
      <c r="A36">
        <v>50560</v>
      </c>
      <c r="B36" t="s">
        <v>286</v>
      </c>
      <c r="C36" t="s">
        <v>287</v>
      </c>
      <c r="D36" t="s">
        <v>774</v>
      </c>
      <c r="E36" t="s">
        <v>36</v>
      </c>
      <c r="G36" t="s">
        <v>775</v>
      </c>
      <c r="H36">
        <v>2017</v>
      </c>
      <c r="I36" t="s">
        <v>56</v>
      </c>
      <c r="J36" t="s">
        <v>41</v>
      </c>
      <c r="K36" t="s">
        <v>1084</v>
      </c>
      <c r="L36" t="s">
        <v>1085</v>
      </c>
      <c r="M36" t="s">
        <v>783</v>
      </c>
      <c r="N36">
        <v>1745827</v>
      </c>
      <c r="O36" t="s">
        <v>784</v>
      </c>
      <c r="P36">
        <v>956414</v>
      </c>
      <c r="Q36">
        <v>789413</v>
      </c>
      <c r="R36" t="s">
        <v>1086</v>
      </c>
      <c r="S36" t="s">
        <v>84</v>
      </c>
      <c r="T36" t="s">
        <v>1087</v>
      </c>
      <c r="U36">
        <v>419000</v>
      </c>
      <c r="V36">
        <v>2015</v>
      </c>
      <c r="W36">
        <v>431704000000</v>
      </c>
      <c r="X36" t="s">
        <v>778</v>
      </c>
      <c r="Y36">
        <v>2015</v>
      </c>
      <c r="Z36" t="s">
        <v>1088</v>
      </c>
      <c r="AA36">
        <v>15.1</v>
      </c>
      <c r="AB36">
        <v>13</v>
      </c>
      <c r="AC36">
        <v>144</v>
      </c>
      <c r="AD36" t="s">
        <v>1089</v>
      </c>
      <c r="AE36" t="s">
        <v>781</v>
      </c>
    </row>
    <row r="37" spans="1:31" x14ac:dyDescent="0.2">
      <c r="A37">
        <v>50572</v>
      </c>
      <c r="B37" t="s">
        <v>389</v>
      </c>
      <c r="C37" t="s">
        <v>903</v>
      </c>
      <c r="D37" t="s">
        <v>774</v>
      </c>
      <c r="E37" t="s">
        <v>36</v>
      </c>
      <c r="G37" t="s">
        <v>775</v>
      </c>
      <c r="H37">
        <v>2017</v>
      </c>
      <c r="I37" t="s">
        <v>56</v>
      </c>
      <c r="J37" t="s">
        <v>41</v>
      </c>
      <c r="K37" t="s">
        <v>42</v>
      </c>
      <c r="O37" t="s">
        <v>776</v>
      </c>
      <c r="P37">
        <v>2878153</v>
      </c>
      <c r="Q37">
        <v>1179791</v>
      </c>
      <c r="S37" t="s">
        <v>250</v>
      </c>
      <c r="T37" t="s">
        <v>904</v>
      </c>
      <c r="U37">
        <v>300353</v>
      </c>
      <c r="V37">
        <v>2015</v>
      </c>
      <c r="W37">
        <v>21200000000</v>
      </c>
      <c r="X37" t="s">
        <v>778</v>
      </c>
      <c r="Y37">
        <v>2015</v>
      </c>
      <c r="AC37">
        <v>145</v>
      </c>
      <c r="AD37" t="s">
        <v>905</v>
      </c>
      <c r="AE37" t="s">
        <v>781</v>
      </c>
    </row>
    <row r="38" spans="1:31" ht="102" x14ac:dyDescent="0.2">
      <c r="A38">
        <v>52897</v>
      </c>
      <c r="B38" t="s">
        <v>1003</v>
      </c>
      <c r="C38" t="s">
        <v>1004</v>
      </c>
      <c r="D38" t="s">
        <v>774</v>
      </c>
      <c r="E38" t="s">
        <v>36</v>
      </c>
      <c r="G38" t="s">
        <v>775</v>
      </c>
      <c r="H38">
        <v>2017</v>
      </c>
      <c r="I38" t="s">
        <v>1005</v>
      </c>
      <c r="J38" t="s">
        <v>134</v>
      </c>
      <c r="K38" t="s">
        <v>57</v>
      </c>
      <c r="L38" t="s">
        <v>1006</v>
      </c>
      <c r="M38" t="s">
        <v>783</v>
      </c>
      <c r="N38">
        <v>394341</v>
      </c>
      <c r="O38" t="s">
        <v>784</v>
      </c>
      <c r="P38">
        <v>341208</v>
      </c>
      <c r="Q38">
        <v>136413</v>
      </c>
      <c r="R38" t="s">
        <v>1007</v>
      </c>
      <c r="S38" t="s">
        <v>84</v>
      </c>
      <c r="T38" s="2" t="s">
        <v>1008</v>
      </c>
      <c r="U38">
        <v>8427</v>
      </c>
      <c r="V38">
        <v>2010</v>
      </c>
      <c r="W38">
        <v>566889555</v>
      </c>
      <c r="X38" t="s">
        <v>778</v>
      </c>
      <c r="Y38">
        <v>2013</v>
      </c>
      <c r="Z38" t="s">
        <v>1009</v>
      </c>
      <c r="AA38">
        <v>6</v>
      </c>
      <c r="AB38">
        <v>2405</v>
      </c>
      <c r="AC38">
        <v>20</v>
      </c>
      <c r="AD38" t="s">
        <v>1010</v>
      </c>
      <c r="AE38" t="s">
        <v>781</v>
      </c>
    </row>
    <row r="39" spans="1:31" x14ac:dyDescent="0.2">
      <c r="A39">
        <v>53921</v>
      </c>
      <c r="B39" t="s">
        <v>420</v>
      </c>
      <c r="C39" t="s">
        <v>987</v>
      </c>
      <c r="D39" t="s">
        <v>774</v>
      </c>
      <c r="E39" t="s">
        <v>36</v>
      </c>
      <c r="G39" t="s">
        <v>775</v>
      </c>
      <c r="H39">
        <v>2017</v>
      </c>
      <c r="I39" t="s">
        <v>197</v>
      </c>
      <c r="J39" t="s">
        <v>41</v>
      </c>
      <c r="K39" t="s">
        <v>42</v>
      </c>
      <c r="N39">
        <v>3187650.72</v>
      </c>
      <c r="O39" t="s">
        <v>776</v>
      </c>
      <c r="P39">
        <v>1285662.8400000001</v>
      </c>
      <c r="Q39">
        <v>1144463.69</v>
      </c>
      <c r="S39" t="s">
        <v>250</v>
      </c>
      <c r="U39">
        <v>175826</v>
      </c>
      <c r="V39">
        <v>2015</v>
      </c>
      <c r="W39">
        <v>198000000000</v>
      </c>
      <c r="X39" t="s">
        <v>778</v>
      </c>
      <c r="Y39">
        <v>2014</v>
      </c>
      <c r="Z39" t="s">
        <v>988</v>
      </c>
      <c r="AA39">
        <v>21.8</v>
      </c>
      <c r="AB39">
        <v>335</v>
      </c>
      <c r="AC39">
        <v>39.5</v>
      </c>
      <c r="AD39" t="s">
        <v>989</v>
      </c>
      <c r="AE39" t="s">
        <v>781</v>
      </c>
    </row>
    <row r="40" spans="1:31" x14ac:dyDescent="0.2">
      <c r="A40">
        <v>53959</v>
      </c>
      <c r="B40" t="s">
        <v>347</v>
      </c>
      <c r="C40" t="s">
        <v>900</v>
      </c>
      <c r="D40" t="s">
        <v>774</v>
      </c>
      <c r="E40" t="s">
        <v>36</v>
      </c>
      <c r="G40" t="s">
        <v>775</v>
      </c>
      <c r="H40">
        <v>2017</v>
      </c>
      <c r="I40" t="s">
        <v>83</v>
      </c>
      <c r="J40" t="s">
        <v>134</v>
      </c>
      <c r="K40" t="s">
        <v>57</v>
      </c>
      <c r="M40" t="s">
        <v>892</v>
      </c>
      <c r="N40">
        <v>1454781</v>
      </c>
      <c r="O40" t="s">
        <v>784</v>
      </c>
      <c r="R40" t="s">
        <v>901</v>
      </c>
      <c r="S40" t="s">
        <v>250</v>
      </c>
      <c r="U40">
        <v>82830</v>
      </c>
      <c r="V40">
        <v>2016</v>
      </c>
      <c r="AA40">
        <v>14.5</v>
      </c>
      <c r="AB40">
        <v>1270</v>
      </c>
      <c r="AC40">
        <v>139.5</v>
      </c>
      <c r="AD40" t="s">
        <v>902</v>
      </c>
      <c r="AE40" t="s">
        <v>781</v>
      </c>
    </row>
    <row r="41" spans="1:31" x14ac:dyDescent="0.2">
      <c r="A41">
        <v>54046</v>
      </c>
      <c r="B41" t="s">
        <v>812</v>
      </c>
      <c r="C41" t="s">
        <v>813</v>
      </c>
      <c r="D41" t="s">
        <v>774</v>
      </c>
      <c r="E41" t="s">
        <v>36</v>
      </c>
      <c r="G41" t="s">
        <v>775</v>
      </c>
      <c r="H41">
        <v>2017</v>
      </c>
      <c r="I41" t="s">
        <v>814</v>
      </c>
      <c r="J41" t="s">
        <v>41</v>
      </c>
      <c r="K41" t="s">
        <v>42</v>
      </c>
      <c r="N41">
        <v>2165653</v>
      </c>
      <c r="O41" t="s">
        <v>776</v>
      </c>
      <c r="P41">
        <v>1448514</v>
      </c>
      <c r="Q41">
        <v>717139</v>
      </c>
      <c r="S41" t="s">
        <v>815</v>
      </c>
      <c r="T41" t="s">
        <v>816</v>
      </c>
      <c r="U41">
        <v>183887</v>
      </c>
      <c r="V41">
        <v>2015</v>
      </c>
      <c r="W41">
        <v>8631000000</v>
      </c>
      <c r="X41" t="s">
        <v>778</v>
      </c>
      <c r="Y41">
        <v>2013</v>
      </c>
      <c r="Z41" t="s">
        <v>817</v>
      </c>
      <c r="AA41">
        <v>23.6</v>
      </c>
      <c r="AB41">
        <v>11</v>
      </c>
      <c r="AC41">
        <v>378.1</v>
      </c>
      <c r="AD41" t="s">
        <v>818</v>
      </c>
      <c r="AE41" t="s">
        <v>781</v>
      </c>
    </row>
    <row r="42" spans="1:31" x14ac:dyDescent="0.2">
      <c r="A42">
        <v>54048</v>
      </c>
      <c r="B42" t="s">
        <v>327</v>
      </c>
      <c r="C42" t="s">
        <v>328</v>
      </c>
      <c r="D42" t="s">
        <v>774</v>
      </c>
      <c r="E42" t="s">
        <v>36</v>
      </c>
      <c r="G42" t="s">
        <v>775</v>
      </c>
      <c r="H42">
        <v>2017</v>
      </c>
      <c r="I42" t="s">
        <v>56</v>
      </c>
      <c r="J42" t="s">
        <v>41</v>
      </c>
      <c r="K42" t="s">
        <v>42</v>
      </c>
      <c r="L42" t="s">
        <v>577</v>
      </c>
      <c r="N42">
        <v>4383703</v>
      </c>
      <c r="O42" t="s">
        <v>776</v>
      </c>
      <c r="P42">
        <v>2653938</v>
      </c>
      <c r="Q42">
        <v>1647503</v>
      </c>
      <c r="S42" t="s">
        <v>250</v>
      </c>
      <c r="T42" t="s">
        <v>921</v>
      </c>
      <c r="U42">
        <v>185291</v>
      </c>
      <c r="V42">
        <v>2016</v>
      </c>
      <c r="W42">
        <v>39155000000</v>
      </c>
      <c r="X42" t="s">
        <v>778</v>
      </c>
      <c r="Y42">
        <v>2015</v>
      </c>
      <c r="Z42" t="s">
        <v>922</v>
      </c>
      <c r="AA42">
        <v>15.3</v>
      </c>
      <c r="AB42">
        <v>269</v>
      </c>
      <c r="AC42">
        <v>255.2</v>
      </c>
      <c r="AD42" t="s">
        <v>923</v>
      </c>
      <c r="AE42" t="s">
        <v>781</v>
      </c>
    </row>
    <row r="43" spans="1:31" ht="153" x14ac:dyDescent="0.2">
      <c r="A43">
        <v>54057</v>
      </c>
      <c r="B43" t="s">
        <v>1033</v>
      </c>
      <c r="C43" t="s">
        <v>1034</v>
      </c>
      <c r="D43" t="s">
        <v>774</v>
      </c>
      <c r="E43" t="s">
        <v>36</v>
      </c>
      <c r="G43" t="s">
        <v>775</v>
      </c>
      <c r="H43">
        <v>2017</v>
      </c>
      <c r="I43" t="s">
        <v>56</v>
      </c>
      <c r="J43" t="s">
        <v>41</v>
      </c>
      <c r="K43" t="s">
        <v>57</v>
      </c>
      <c r="L43" t="s">
        <v>1035</v>
      </c>
      <c r="M43" t="s">
        <v>1036</v>
      </c>
      <c r="N43">
        <v>885210</v>
      </c>
      <c r="O43" t="s">
        <v>784</v>
      </c>
      <c r="S43" t="s">
        <v>84</v>
      </c>
      <c r="T43" s="2" t="s">
        <v>1037</v>
      </c>
      <c r="U43">
        <v>161000</v>
      </c>
      <c r="V43">
        <v>2015</v>
      </c>
      <c r="W43">
        <v>7600000000</v>
      </c>
      <c r="X43" t="s">
        <v>778</v>
      </c>
      <c r="Y43">
        <v>2012</v>
      </c>
      <c r="Z43" t="s">
        <v>1038</v>
      </c>
      <c r="AA43">
        <v>16.7</v>
      </c>
      <c r="AB43">
        <v>2000</v>
      </c>
      <c r="AC43">
        <v>94.5</v>
      </c>
      <c r="AD43" t="s">
        <v>1039</v>
      </c>
      <c r="AE43" t="s">
        <v>781</v>
      </c>
    </row>
    <row r="44" spans="1:31" x14ac:dyDescent="0.2">
      <c r="A44">
        <v>54066</v>
      </c>
      <c r="B44" t="s">
        <v>403</v>
      </c>
      <c r="C44" t="s">
        <v>404</v>
      </c>
      <c r="D44" t="s">
        <v>774</v>
      </c>
      <c r="E44" t="s">
        <v>36</v>
      </c>
      <c r="G44" t="s">
        <v>775</v>
      </c>
      <c r="H44">
        <v>2017</v>
      </c>
      <c r="I44" t="s">
        <v>83</v>
      </c>
      <c r="J44" t="s">
        <v>41</v>
      </c>
      <c r="K44" t="s">
        <v>42</v>
      </c>
      <c r="L44" t="s">
        <v>840</v>
      </c>
      <c r="N44">
        <v>2042310</v>
      </c>
      <c r="O44" t="s">
        <v>776</v>
      </c>
      <c r="P44">
        <v>927177</v>
      </c>
      <c r="Q44">
        <v>1019659</v>
      </c>
      <c r="S44" t="s">
        <v>250</v>
      </c>
      <c r="T44" t="s">
        <v>841</v>
      </c>
      <c r="U44">
        <v>161000</v>
      </c>
      <c r="V44">
        <v>2016</v>
      </c>
      <c r="W44">
        <v>14057000000</v>
      </c>
      <c r="X44" t="s">
        <v>778</v>
      </c>
      <c r="Y44">
        <v>2015</v>
      </c>
      <c r="Z44" t="s">
        <v>791</v>
      </c>
      <c r="AA44">
        <v>10</v>
      </c>
      <c r="AB44">
        <v>1525</v>
      </c>
      <c r="AC44">
        <v>147</v>
      </c>
      <c r="AD44" t="s">
        <v>842</v>
      </c>
      <c r="AE44" t="s">
        <v>781</v>
      </c>
    </row>
    <row r="45" spans="1:31" ht="153" x14ac:dyDescent="0.2">
      <c r="A45">
        <v>54070</v>
      </c>
      <c r="B45" t="s">
        <v>60</v>
      </c>
      <c r="C45" t="s">
        <v>61</v>
      </c>
      <c r="D45" t="s">
        <v>774</v>
      </c>
      <c r="E45" t="s">
        <v>36</v>
      </c>
      <c r="G45" t="s">
        <v>775</v>
      </c>
      <c r="H45">
        <v>2017</v>
      </c>
      <c r="I45" t="s">
        <v>56</v>
      </c>
      <c r="J45" t="s">
        <v>41</v>
      </c>
      <c r="K45" t="s">
        <v>42</v>
      </c>
      <c r="L45" t="s">
        <v>937</v>
      </c>
      <c r="O45" t="s">
        <v>776</v>
      </c>
      <c r="P45">
        <v>812688</v>
      </c>
      <c r="Q45">
        <v>955102</v>
      </c>
      <c r="S45" t="s">
        <v>62</v>
      </c>
      <c r="T45" s="2" t="s">
        <v>938</v>
      </c>
      <c r="U45">
        <v>165885</v>
      </c>
      <c r="V45">
        <v>2016</v>
      </c>
      <c r="W45">
        <v>14322000000</v>
      </c>
      <c r="X45" t="s">
        <v>778</v>
      </c>
      <c r="Y45">
        <v>2015</v>
      </c>
      <c r="Z45" t="s">
        <v>939</v>
      </c>
      <c r="AA45">
        <v>11.2</v>
      </c>
      <c r="AB45">
        <v>130</v>
      </c>
      <c r="AC45">
        <v>113</v>
      </c>
      <c r="AD45" t="s">
        <v>940</v>
      </c>
      <c r="AE45" t="s">
        <v>781</v>
      </c>
    </row>
    <row r="46" spans="1:31" ht="153" x14ac:dyDescent="0.2">
      <c r="A46">
        <v>54075</v>
      </c>
      <c r="B46" t="s">
        <v>466</v>
      </c>
      <c r="C46" t="s">
        <v>467</v>
      </c>
      <c r="D46" t="s">
        <v>774</v>
      </c>
      <c r="E46" t="s">
        <v>36</v>
      </c>
      <c r="G46" t="s">
        <v>775</v>
      </c>
      <c r="H46">
        <v>2017</v>
      </c>
      <c r="I46" t="s">
        <v>56</v>
      </c>
      <c r="J46" t="s">
        <v>41</v>
      </c>
      <c r="K46" t="s">
        <v>42</v>
      </c>
      <c r="N46">
        <v>1652223</v>
      </c>
      <c r="O46" t="s">
        <v>776</v>
      </c>
      <c r="P46">
        <v>856008</v>
      </c>
      <c r="Q46">
        <v>774167</v>
      </c>
      <c r="S46" t="s">
        <v>84</v>
      </c>
      <c r="T46" s="2" t="s">
        <v>889</v>
      </c>
      <c r="U46">
        <v>152589</v>
      </c>
      <c r="V46">
        <v>2015</v>
      </c>
      <c r="AA46">
        <v>8.4</v>
      </c>
      <c r="AB46">
        <v>1638</v>
      </c>
      <c r="AC46">
        <v>114.5</v>
      </c>
      <c r="AD46" t="s">
        <v>890</v>
      </c>
      <c r="AE46" t="s">
        <v>781</v>
      </c>
    </row>
    <row r="47" spans="1:31" x14ac:dyDescent="0.2">
      <c r="A47">
        <v>54078</v>
      </c>
      <c r="B47" t="s">
        <v>369</v>
      </c>
      <c r="C47" t="s">
        <v>370</v>
      </c>
      <c r="D47" t="s">
        <v>774</v>
      </c>
      <c r="E47" t="s">
        <v>36</v>
      </c>
      <c r="G47" t="s">
        <v>775</v>
      </c>
      <c r="H47">
        <v>2017</v>
      </c>
      <c r="I47" t="s">
        <v>56</v>
      </c>
      <c r="J47" t="s">
        <v>41</v>
      </c>
      <c r="K47" t="s">
        <v>57</v>
      </c>
      <c r="L47" t="s">
        <v>1018</v>
      </c>
      <c r="M47" t="s">
        <v>783</v>
      </c>
      <c r="N47">
        <v>1103977</v>
      </c>
      <c r="O47" t="s">
        <v>784</v>
      </c>
      <c r="P47">
        <v>915123.58</v>
      </c>
      <c r="Q47">
        <v>188853</v>
      </c>
      <c r="R47" t="s">
        <v>1019</v>
      </c>
      <c r="S47" t="s">
        <v>78</v>
      </c>
      <c r="T47" t="s">
        <v>1020</v>
      </c>
      <c r="U47">
        <v>158985</v>
      </c>
      <c r="V47">
        <v>2016</v>
      </c>
      <c r="W47">
        <v>431704</v>
      </c>
      <c r="X47" t="s">
        <v>778</v>
      </c>
      <c r="Y47">
        <v>2015</v>
      </c>
      <c r="Z47" t="s">
        <v>1021</v>
      </c>
      <c r="AA47">
        <v>11.8</v>
      </c>
      <c r="AB47">
        <v>32</v>
      </c>
      <c r="AC47">
        <v>117</v>
      </c>
      <c r="AD47" t="s">
        <v>1022</v>
      </c>
      <c r="AE47" t="s">
        <v>781</v>
      </c>
    </row>
    <row r="48" spans="1:31" x14ac:dyDescent="0.2">
      <c r="A48">
        <v>54085</v>
      </c>
      <c r="B48" t="s">
        <v>643</v>
      </c>
      <c r="C48" t="s">
        <v>644</v>
      </c>
      <c r="D48" t="s">
        <v>774</v>
      </c>
      <c r="E48" t="s">
        <v>36</v>
      </c>
      <c r="G48" t="s">
        <v>775</v>
      </c>
      <c r="H48">
        <v>2017</v>
      </c>
      <c r="I48" t="s">
        <v>122</v>
      </c>
      <c r="J48" t="s">
        <v>41</v>
      </c>
      <c r="K48" t="s">
        <v>315</v>
      </c>
      <c r="M48" t="s">
        <v>783</v>
      </c>
      <c r="N48">
        <v>3609546</v>
      </c>
      <c r="O48" t="s">
        <v>784</v>
      </c>
      <c r="P48">
        <v>2381327</v>
      </c>
      <c r="Q48">
        <v>1228219</v>
      </c>
      <c r="R48" t="s">
        <v>809</v>
      </c>
      <c r="S48" t="s">
        <v>250</v>
      </c>
      <c r="U48">
        <v>145674</v>
      </c>
      <c r="V48">
        <v>2015</v>
      </c>
      <c r="W48">
        <v>15905000000</v>
      </c>
      <c r="X48" t="s">
        <v>778</v>
      </c>
      <c r="Y48">
        <v>2014</v>
      </c>
      <c r="Z48" t="s">
        <v>810</v>
      </c>
      <c r="AA48">
        <v>19</v>
      </c>
      <c r="AB48">
        <v>15</v>
      </c>
      <c r="AC48">
        <v>175</v>
      </c>
      <c r="AD48" t="s">
        <v>811</v>
      </c>
      <c r="AE48" t="s">
        <v>781</v>
      </c>
    </row>
    <row r="49" spans="1:31" x14ac:dyDescent="0.2">
      <c r="A49">
        <v>54092</v>
      </c>
      <c r="B49" t="s">
        <v>195</v>
      </c>
      <c r="C49" t="s">
        <v>196</v>
      </c>
      <c r="D49" t="s">
        <v>774</v>
      </c>
      <c r="E49" t="s">
        <v>36</v>
      </c>
      <c r="G49" t="s">
        <v>775</v>
      </c>
      <c r="H49">
        <v>2017</v>
      </c>
      <c r="I49" t="s">
        <v>197</v>
      </c>
      <c r="J49" t="s">
        <v>134</v>
      </c>
      <c r="K49" t="s">
        <v>315</v>
      </c>
      <c r="M49" t="s">
        <v>783</v>
      </c>
      <c r="N49">
        <v>1420000</v>
      </c>
      <c r="O49" t="s">
        <v>784</v>
      </c>
      <c r="P49">
        <v>1420000</v>
      </c>
      <c r="R49" t="s">
        <v>1047</v>
      </c>
      <c r="S49" t="s">
        <v>84</v>
      </c>
      <c r="T49" t="s">
        <v>1048</v>
      </c>
      <c r="U49">
        <v>117770</v>
      </c>
      <c r="V49">
        <v>2015</v>
      </c>
      <c r="W49">
        <v>17000000000</v>
      </c>
      <c r="X49" t="s">
        <v>778</v>
      </c>
      <c r="Y49">
        <v>2012</v>
      </c>
      <c r="Z49" t="s">
        <v>1049</v>
      </c>
      <c r="AA49">
        <v>10</v>
      </c>
      <c r="AB49">
        <v>256</v>
      </c>
      <c r="AC49">
        <v>74</v>
      </c>
      <c r="AD49" t="s">
        <v>1050</v>
      </c>
      <c r="AE49" t="s">
        <v>781</v>
      </c>
    </row>
    <row r="50" spans="1:31" x14ac:dyDescent="0.2">
      <c r="A50">
        <v>54100</v>
      </c>
      <c r="B50" t="s">
        <v>463</v>
      </c>
      <c r="C50" t="s">
        <v>464</v>
      </c>
      <c r="D50" t="s">
        <v>774</v>
      </c>
      <c r="E50" t="s">
        <v>36</v>
      </c>
      <c r="G50" t="s">
        <v>775</v>
      </c>
      <c r="H50">
        <v>2017</v>
      </c>
      <c r="I50" t="s">
        <v>56</v>
      </c>
      <c r="J50" t="s">
        <v>41</v>
      </c>
      <c r="K50" t="s">
        <v>315</v>
      </c>
      <c r="L50" t="s">
        <v>1055</v>
      </c>
      <c r="M50" t="s">
        <v>783</v>
      </c>
      <c r="N50">
        <v>3247578</v>
      </c>
      <c r="O50" t="s">
        <v>784</v>
      </c>
      <c r="P50">
        <v>251378</v>
      </c>
      <c r="Q50">
        <v>2996154</v>
      </c>
      <c r="R50" t="s">
        <v>1056</v>
      </c>
      <c r="S50" t="s">
        <v>966</v>
      </c>
      <c r="T50" t="s">
        <v>1057</v>
      </c>
      <c r="U50">
        <v>119098</v>
      </c>
      <c r="V50">
        <v>2017</v>
      </c>
      <c r="W50">
        <v>8025000000</v>
      </c>
      <c r="X50" t="s">
        <v>778</v>
      </c>
      <c r="Y50">
        <v>2014</v>
      </c>
      <c r="Z50" t="s">
        <v>1058</v>
      </c>
      <c r="AA50">
        <v>12.6</v>
      </c>
      <c r="AB50">
        <v>231</v>
      </c>
      <c r="AC50">
        <v>163.4</v>
      </c>
      <c r="AD50" t="s">
        <v>1059</v>
      </c>
      <c r="AE50" t="s">
        <v>781</v>
      </c>
    </row>
    <row r="51" spans="1:31" x14ac:dyDescent="0.2">
      <c r="A51">
        <v>54102</v>
      </c>
      <c r="B51" t="s">
        <v>334</v>
      </c>
      <c r="C51" t="s">
        <v>335</v>
      </c>
      <c r="D51" t="s">
        <v>774</v>
      </c>
      <c r="E51" t="s">
        <v>36</v>
      </c>
      <c r="G51" t="s">
        <v>775</v>
      </c>
      <c r="H51">
        <v>2017</v>
      </c>
      <c r="I51" t="s">
        <v>155</v>
      </c>
      <c r="J51" t="s">
        <v>41</v>
      </c>
      <c r="K51" t="s">
        <v>336</v>
      </c>
      <c r="L51" t="s">
        <v>337</v>
      </c>
      <c r="M51" t="s">
        <v>928</v>
      </c>
      <c r="N51">
        <v>1217091</v>
      </c>
      <c r="O51" t="s">
        <v>784</v>
      </c>
      <c r="P51">
        <v>663997</v>
      </c>
      <c r="Q51">
        <v>553094</v>
      </c>
      <c r="R51" t="s">
        <v>929</v>
      </c>
      <c r="S51" t="s">
        <v>930</v>
      </c>
      <c r="T51" t="s">
        <v>931</v>
      </c>
      <c r="U51">
        <v>97856</v>
      </c>
      <c r="V51">
        <v>2010</v>
      </c>
      <c r="W51">
        <v>49621</v>
      </c>
      <c r="X51" t="s">
        <v>778</v>
      </c>
      <c r="Y51">
        <v>2013</v>
      </c>
      <c r="Z51" t="s">
        <v>817</v>
      </c>
      <c r="AA51">
        <v>9</v>
      </c>
      <c r="AB51">
        <v>9</v>
      </c>
      <c r="AC51">
        <v>55</v>
      </c>
      <c r="AD51" t="s">
        <v>932</v>
      </c>
      <c r="AE51" t="s">
        <v>781</v>
      </c>
    </row>
    <row r="52" spans="1:31" x14ac:dyDescent="0.2">
      <c r="A52">
        <v>54104</v>
      </c>
      <c r="B52" t="s">
        <v>81</v>
      </c>
      <c r="C52" t="s">
        <v>82</v>
      </c>
      <c r="D52" t="s">
        <v>774</v>
      </c>
      <c r="E52" t="s">
        <v>36</v>
      </c>
      <c r="G52" t="s">
        <v>775</v>
      </c>
      <c r="H52">
        <v>2017</v>
      </c>
      <c r="I52" t="s">
        <v>56</v>
      </c>
      <c r="J52" t="s">
        <v>41</v>
      </c>
      <c r="K52" t="s">
        <v>42</v>
      </c>
      <c r="L52" t="s">
        <v>1026</v>
      </c>
      <c r="N52">
        <v>1701551</v>
      </c>
      <c r="O52" t="s">
        <v>776</v>
      </c>
      <c r="P52">
        <v>768209</v>
      </c>
      <c r="Q52">
        <v>913410</v>
      </c>
      <c r="S52" t="s">
        <v>84</v>
      </c>
      <c r="T52" t="s">
        <v>1027</v>
      </c>
      <c r="U52">
        <v>107167</v>
      </c>
      <c r="V52">
        <v>2015</v>
      </c>
      <c r="W52">
        <v>23414000000</v>
      </c>
      <c r="X52" t="s">
        <v>778</v>
      </c>
      <c r="Y52">
        <v>2015</v>
      </c>
      <c r="Z52" t="s">
        <v>1028</v>
      </c>
      <c r="AA52">
        <v>10.9</v>
      </c>
      <c r="AB52">
        <v>1655</v>
      </c>
      <c r="AC52">
        <v>67</v>
      </c>
      <c r="AD52" t="s">
        <v>1029</v>
      </c>
      <c r="AE52" t="s">
        <v>781</v>
      </c>
    </row>
    <row r="53" spans="1:31" x14ac:dyDescent="0.2">
      <c r="A53">
        <v>54108</v>
      </c>
      <c r="B53" t="s">
        <v>272</v>
      </c>
      <c r="C53" t="s">
        <v>1071</v>
      </c>
      <c r="D53" t="s">
        <v>774</v>
      </c>
      <c r="E53" t="s">
        <v>36</v>
      </c>
      <c r="G53" t="s">
        <v>775</v>
      </c>
      <c r="H53">
        <v>2017</v>
      </c>
      <c r="I53" t="s">
        <v>746</v>
      </c>
      <c r="J53" t="s">
        <v>41</v>
      </c>
      <c r="K53" t="s">
        <v>57</v>
      </c>
      <c r="M53" t="s">
        <v>783</v>
      </c>
      <c r="N53">
        <v>4681117</v>
      </c>
      <c r="O53" t="s">
        <v>784</v>
      </c>
      <c r="P53">
        <v>2720107</v>
      </c>
      <c r="Q53">
        <v>1976634</v>
      </c>
      <c r="R53" t="s">
        <v>1072</v>
      </c>
      <c r="S53" t="s">
        <v>62</v>
      </c>
      <c r="T53" t="s">
        <v>1073</v>
      </c>
      <c r="U53">
        <v>250815</v>
      </c>
      <c r="V53">
        <v>2015</v>
      </c>
      <c r="AA53">
        <v>15</v>
      </c>
      <c r="AC53">
        <v>277</v>
      </c>
      <c r="AD53" t="s">
        <v>1074</v>
      </c>
      <c r="AE53" t="s">
        <v>781</v>
      </c>
    </row>
    <row r="54" spans="1:31" x14ac:dyDescent="0.2">
      <c r="A54">
        <v>54110</v>
      </c>
      <c r="B54" t="s">
        <v>318</v>
      </c>
      <c r="C54" t="s">
        <v>319</v>
      </c>
      <c r="D54" t="s">
        <v>774</v>
      </c>
      <c r="E54" t="s">
        <v>36</v>
      </c>
      <c r="G54" t="s">
        <v>775</v>
      </c>
      <c r="H54">
        <v>2017</v>
      </c>
      <c r="I54" t="s">
        <v>56</v>
      </c>
      <c r="J54" t="s">
        <v>41</v>
      </c>
      <c r="K54" t="s">
        <v>42</v>
      </c>
      <c r="N54">
        <v>1110480</v>
      </c>
      <c r="O54" t="s">
        <v>776</v>
      </c>
      <c r="P54">
        <v>119026</v>
      </c>
      <c r="Q54">
        <v>215565</v>
      </c>
      <c r="S54" t="s">
        <v>84</v>
      </c>
      <c r="T54" t="s">
        <v>851</v>
      </c>
      <c r="U54">
        <v>92000</v>
      </c>
      <c r="V54">
        <v>2014</v>
      </c>
      <c r="AA54">
        <v>20</v>
      </c>
      <c r="AB54">
        <v>320</v>
      </c>
      <c r="AC54">
        <v>20</v>
      </c>
      <c r="AD54" t="s">
        <v>852</v>
      </c>
      <c r="AE54" t="s">
        <v>781</v>
      </c>
    </row>
    <row r="55" spans="1:31" x14ac:dyDescent="0.2">
      <c r="A55">
        <v>54111</v>
      </c>
      <c r="B55" t="s">
        <v>137</v>
      </c>
      <c r="C55" t="s">
        <v>804</v>
      </c>
      <c r="D55" t="s">
        <v>774</v>
      </c>
      <c r="E55" t="s">
        <v>36</v>
      </c>
      <c r="G55" t="s">
        <v>775</v>
      </c>
      <c r="H55">
        <v>2017</v>
      </c>
      <c r="I55" t="s">
        <v>56</v>
      </c>
      <c r="J55" t="s">
        <v>41</v>
      </c>
      <c r="K55" t="s">
        <v>42</v>
      </c>
      <c r="L55" t="s">
        <v>805</v>
      </c>
      <c r="N55">
        <v>1045993</v>
      </c>
      <c r="O55" t="s">
        <v>776</v>
      </c>
      <c r="P55">
        <v>612546</v>
      </c>
      <c r="Q55">
        <v>433447</v>
      </c>
      <c r="S55" t="s">
        <v>84</v>
      </c>
      <c r="T55" t="s">
        <v>806</v>
      </c>
      <c r="U55">
        <v>74220</v>
      </c>
      <c r="V55">
        <v>2015</v>
      </c>
      <c r="W55">
        <v>8564000000</v>
      </c>
      <c r="X55" t="s">
        <v>778</v>
      </c>
      <c r="Y55">
        <v>2013</v>
      </c>
      <c r="Z55" t="s">
        <v>807</v>
      </c>
      <c r="AA55">
        <v>10.5</v>
      </c>
      <c r="AB55">
        <v>203</v>
      </c>
      <c r="AC55">
        <v>65.5</v>
      </c>
      <c r="AD55" t="s">
        <v>808</v>
      </c>
      <c r="AE55" t="s">
        <v>781</v>
      </c>
    </row>
    <row r="56" spans="1:31" x14ac:dyDescent="0.2">
      <c r="A56">
        <v>54113</v>
      </c>
      <c r="B56" t="s">
        <v>262</v>
      </c>
      <c r="C56" t="s">
        <v>263</v>
      </c>
      <c r="D56" t="s">
        <v>774</v>
      </c>
      <c r="E56" t="s">
        <v>36</v>
      </c>
      <c r="G56" t="s">
        <v>775</v>
      </c>
      <c r="H56">
        <v>2017</v>
      </c>
      <c r="I56" t="s">
        <v>83</v>
      </c>
      <c r="J56" t="s">
        <v>41</v>
      </c>
      <c r="K56" t="s">
        <v>910</v>
      </c>
      <c r="L56" t="s">
        <v>911</v>
      </c>
      <c r="M56" t="s">
        <v>174</v>
      </c>
      <c r="N56">
        <v>1424563</v>
      </c>
      <c r="O56" t="s">
        <v>784</v>
      </c>
      <c r="P56">
        <v>949707.2</v>
      </c>
      <c r="Q56">
        <v>474855.76</v>
      </c>
      <c r="R56" t="s">
        <v>912</v>
      </c>
      <c r="S56" t="s">
        <v>62</v>
      </c>
      <c r="T56" t="s">
        <v>913</v>
      </c>
      <c r="U56">
        <v>68667</v>
      </c>
      <c r="V56">
        <v>2013</v>
      </c>
      <c r="W56">
        <v>4903000000</v>
      </c>
      <c r="X56" t="s">
        <v>778</v>
      </c>
      <c r="Y56">
        <v>2015</v>
      </c>
      <c r="Z56" t="s">
        <v>914</v>
      </c>
      <c r="AA56">
        <v>6.5</v>
      </c>
      <c r="AB56">
        <v>2134</v>
      </c>
      <c r="AC56">
        <v>165</v>
      </c>
      <c r="AD56" t="s">
        <v>915</v>
      </c>
      <c r="AE56" t="s">
        <v>781</v>
      </c>
    </row>
    <row r="57" spans="1:31" x14ac:dyDescent="0.2">
      <c r="A57">
        <v>54119</v>
      </c>
      <c r="B57" t="s">
        <v>93</v>
      </c>
      <c r="C57" t="s">
        <v>94</v>
      </c>
      <c r="D57" t="s">
        <v>774</v>
      </c>
      <c r="E57" t="s">
        <v>36</v>
      </c>
      <c r="G57" t="s">
        <v>775</v>
      </c>
      <c r="H57">
        <v>2017</v>
      </c>
      <c r="I57" t="s">
        <v>83</v>
      </c>
      <c r="J57" t="s">
        <v>41</v>
      </c>
      <c r="K57" t="s">
        <v>57</v>
      </c>
      <c r="L57" t="s">
        <v>705</v>
      </c>
      <c r="M57" t="s">
        <v>783</v>
      </c>
      <c r="N57">
        <v>153948</v>
      </c>
      <c r="O57" t="s">
        <v>784</v>
      </c>
      <c r="P57">
        <v>153948</v>
      </c>
      <c r="R57" t="s">
        <v>1090</v>
      </c>
      <c r="S57" t="s">
        <v>84</v>
      </c>
      <c r="T57" t="s">
        <v>1091</v>
      </c>
      <c r="U57">
        <v>66478</v>
      </c>
      <c r="V57">
        <v>2017</v>
      </c>
      <c r="X57" t="s">
        <v>778</v>
      </c>
      <c r="Z57" t="s">
        <v>1092</v>
      </c>
      <c r="AA57">
        <v>15</v>
      </c>
      <c r="AB57">
        <v>7</v>
      </c>
      <c r="AC57">
        <v>67</v>
      </c>
      <c r="AD57" t="s">
        <v>1093</v>
      </c>
      <c r="AE57" t="s">
        <v>781</v>
      </c>
    </row>
    <row r="58" spans="1:31" x14ac:dyDescent="0.2">
      <c r="A58">
        <v>54128</v>
      </c>
      <c r="B58" t="s">
        <v>259</v>
      </c>
      <c r="C58" t="s">
        <v>260</v>
      </c>
      <c r="D58" t="s">
        <v>774</v>
      </c>
      <c r="E58" t="s">
        <v>36</v>
      </c>
      <c r="G58" t="s">
        <v>775</v>
      </c>
      <c r="H58">
        <v>2017</v>
      </c>
      <c r="I58" t="s">
        <v>122</v>
      </c>
      <c r="J58" t="s">
        <v>41</v>
      </c>
      <c r="K58" t="s">
        <v>42</v>
      </c>
      <c r="N58">
        <v>2730235.35</v>
      </c>
      <c r="O58" t="s">
        <v>776</v>
      </c>
      <c r="P58">
        <v>1371400</v>
      </c>
      <c r="Q58">
        <v>1180239</v>
      </c>
      <c r="S58" t="s">
        <v>250</v>
      </c>
      <c r="U58">
        <v>236995</v>
      </c>
      <c r="V58">
        <v>2014</v>
      </c>
      <c r="W58">
        <v>22043000000</v>
      </c>
      <c r="X58" t="s">
        <v>778</v>
      </c>
      <c r="Y58">
        <v>2015</v>
      </c>
      <c r="Z58" t="s">
        <v>872</v>
      </c>
      <c r="AA58">
        <v>10.4</v>
      </c>
      <c r="AB58">
        <v>1373</v>
      </c>
      <c r="AC58">
        <v>288</v>
      </c>
      <c r="AD58" t="s">
        <v>873</v>
      </c>
      <c r="AE58" t="s">
        <v>781</v>
      </c>
    </row>
    <row r="59" spans="1:31" x14ac:dyDescent="0.2">
      <c r="A59">
        <v>55415</v>
      </c>
      <c r="B59" t="s">
        <v>400</v>
      </c>
      <c r="C59" t="s">
        <v>401</v>
      </c>
      <c r="D59" t="s">
        <v>774</v>
      </c>
      <c r="E59" t="s">
        <v>36</v>
      </c>
      <c r="G59" t="s">
        <v>775</v>
      </c>
      <c r="H59">
        <v>2017</v>
      </c>
      <c r="I59" t="s">
        <v>56</v>
      </c>
      <c r="J59" t="s">
        <v>41</v>
      </c>
      <c r="K59" t="s">
        <v>315</v>
      </c>
      <c r="L59" t="s">
        <v>1040</v>
      </c>
      <c r="M59" t="s">
        <v>783</v>
      </c>
      <c r="N59">
        <v>1848635</v>
      </c>
      <c r="O59" t="s">
        <v>784</v>
      </c>
      <c r="P59">
        <v>858704</v>
      </c>
      <c r="Q59">
        <v>980622</v>
      </c>
      <c r="S59" t="s">
        <v>250</v>
      </c>
      <c r="T59" t="s">
        <v>1041</v>
      </c>
      <c r="U59">
        <v>133358</v>
      </c>
      <c r="V59">
        <v>2015</v>
      </c>
      <c r="W59">
        <v>36358000000</v>
      </c>
      <c r="X59" t="s">
        <v>778</v>
      </c>
      <c r="Y59">
        <v>2014</v>
      </c>
      <c r="Z59" t="s">
        <v>1042</v>
      </c>
      <c r="AA59">
        <v>32</v>
      </c>
      <c r="AB59">
        <v>292</v>
      </c>
      <c r="AC59">
        <v>132</v>
      </c>
      <c r="AD59" t="s">
        <v>1043</v>
      </c>
      <c r="AE59" t="s">
        <v>781</v>
      </c>
    </row>
    <row r="60" spans="1:31" x14ac:dyDescent="0.2">
      <c r="A60">
        <v>55616</v>
      </c>
      <c r="B60" t="s">
        <v>339</v>
      </c>
      <c r="C60" t="s">
        <v>339</v>
      </c>
      <c r="D60" t="s">
        <v>774</v>
      </c>
      <c r="E60" t="s">
        <v>36</v>
      </c>
      <c r="G60" t="s">
        <v>775</v>
      </c>
      <c r="H60">
        <v>2017</v>
      </c>
      <c r="I60" t="s">
        <v>56</v>
      </c>
      <c r="J60" t="s">
        <v>41</v>
      </c>
      <c r="K60" t="s">
        <v>57</v>
      </c>
      <c r="L60" t="s">
        <v>906</v>
      </c>
      <c r="M60" t="s">
        <v>174</v>
      </c>
      <c r="N60">
        <v>57243</v>
      </c>
      <c r="O60" t="s">
        <v>784</v>
      </c>
      <c r="P60">
        <v>47552</v>
      </c>
      <c r="Q60">
        <v>9691</v>
      </c>
      <c r="S60" t="s">
        <v>84</v>
      </c>
      <c r="T60" t="s">
        <v>907</v>
      </c>
      <c r="U60">
        <v>7992</v>
      </c>
      <c r="V60">
        <v>2016</v>
      </c>
      <c r="W60">
        <v>9900000</v>
      </c>
      <c r="X60" t="s">
        <v>778</v>
      </c>
      <c r="Y60">
        <v>2016</v>
      </c>
      <c r="Z60" t="s">
        <v>908</v>
      </c>
      <c r="AA60">
        <v>14.3</v>
      </c>
      <c r="AB60">
        <v>89</v>
      </c>
      <c r="AC60">
        <v>21.8</v>
      </c>
      <c r="AD60" t="s">
        <v>909</v>
      </c>
      <c r="AE60" t="s">
        <v>781</v>
      </c>
    </row>
    <row r="61" spans="1:31" x14ac:dyDescent="0.2">
      <c r="A61">
        <v>55799</v>
      </c>
      <c r="B61" t="s">
        <v>970</v>
      </c>
      <c r="C61" t="s">
        <v>293</v>
      </c>
      <c r="D61" t="s">
        <v>774</v>
      </c>
      <c r="E61" t="s">
        <v>36</v>
      </c>
      <c r="G61" t="s">
        <v>775</v>
      </c>
      <c r="H61">
        <v>2017</v>
      </c>
      <c r="I61" t="s">
        <v>445</v>
      </c>
      <c r="J61" t="s">
        <v>41</v>
      </c>
      <c r="K61" t="s">
        <v>42</v>
      </c>
      <c r="L61" t="s">
        <v>971</v>
      </c>
      <c r="N61">
        <v>2550886</v>
      </c>
      <c r="O61" t="s">
        <v>776</v>
      </c>
      <c r="P61">
        <v>1239302</v>
      </c>
      <c r="Q61">
        <v>1273559</v>
      </c>
      <c r="S61" t="s">
        <v>972</v>
      </c>
      <c r="T61" t="s">
        <v>973</v>
      </c>
      <c r="U61">
        <v>220400</v>
      </c>
      <c r="V61">
        <v>2016</v>
      </c>
      <c r="W61">
        <v>18871919000</v>
      </c>
      <c r="X61" t="s">
        <v>778</v>
      </c>
      <c r="Y61">
        <v>2014</v>
      </c>
      <c r="Z61" t="s">
        <v>974</v>
      </c>
      <c r="AA61">
        <v>14.5</v>
      </c>
      <c r="AB61">
        <v>83</v>
      </c>
      <c r="AC61">
        <v>67</v>
      </c>
      <c r="AD61" t="s">
        <v>975</v>
      </c>
      <c r="AE61" t="s">
        <v>781</v>
      </c>
    </row>
    <row r="62" spans="1:31" x14ac:dyDescent="0.2">
      <c r="A62">
        <v>55800</v>
      </c>
      <c r="B62" t="s">
        <v>663</v>
      </c>
      <c r="C62" t="s">
        <v>945</v>
      </c>
      <c r="D62" t="s">
        <v>774</v>
      </c>
      <c r="E62" t="s">
        <v>36</v>
      </c>
      <c r="G62" t="s">
        <v>775</v>
      </c>
      <c r="H62">
        <v>2017</v>
      </c>
      <c r="I62" t="s">
        <v>445</v>
      </c>
      <c r="J62" t="s">
        <v>134</v>
      </c>
      <c r="K62" t="s">
        <v>42</v>
      </c>
      <c r="N62">
        <v>1462236</v>
      </c>
      <c r="O62" t="s">
        <v>776</v>
      </c>
      <c r="P62">
        <v>1518024</v>
      </c>
      <c r="Q62">
        <v>455838</v>
      </c>
      <c r="S62" t="s">
        <v>250</v>
      </c>
      <c r="U62">
        <v>109694</v>
      </c>
      <c r="V62">
        <v>2014</v>
      </c>
      <c r="W62">
        <v>15796000000</v>
      </c>
      <c r="X62" t="s">
        <v>778</v>
      </c>
      <c r="Y62">
        <v>2012</v>
      </c>
      <c r="Z62" t="s">
        <v>946</v>
      </c>
      <c r="AA62">
        <v>52</v>
      </c>
      <c r="AB62">
        <v>12</v>
      </c>
      <c r="AC62">
        <v>16.2</v>
      </c>
      <c r="AD62" t="s">
        <v>947</v>
      </c>
      <c r="AE62" t="s">
        <v>781</v>
      </c>
    </row>
    <row r="63" spans="1:31" x14ac:dyDescent="0.2">
      <c r="A63">
        <v>55801</v>
      </c>
      <c r="B63" t="s">
        <v>111</v>
      </c>
      <c r="C63" t="s">
        <v>112</v>
      </c>
      <c r="D63" t="s">
        <v>774</v>
      </c>
      <c r="E63" t="s">
        <v>36</v>
      </c>
      <c r="G63" t="s">
        <v>775</v>
      </c>
      <c r="H63">
        <v>2017</v>
      </c>
      <c r="I63" t="s">
        <v>88</v>
      </c>
      <c r="J63" t="s">
        <v>41</v>
      </c>
      <c r="K63" t="s">
        <v>42</v>
      </c>
      <c r="N63">
        <v>1484767</v>
      </c>
      <c r="O63" t="s">
        <v>776</v>
      </c>
      <c r="Q63">
        <v>789568</v>
      </c>
      <c r="S63" t="s">
        <v>966</v>
      </c>
      <c r="T63" t="s">
        <v>967</v>
      </c>
      <c r="U63">
        <v>106779</v>
      </c>
      <c r="V63">
        <v>2016</v>
      </c>
      <c r="W63">
        <v>4855510958</v>
      </c>
      <c r="X63" t="s">
        <v>778</v>
      </c>
      <c r="Y63">
        <v>2017</v>
      </c>
      <c r="Z63" t="s">
        <v>968</v>
      </c>
      <c r="AA63">
        <v>24.1</v>
      </c>
      <c r="AC63">
        <v>58.2</v>
      </c>
      <c r="AD63" t="s">
        <v>969</v>
      </c>
      <c r="AE63" t="s">
        <v>781</v>
      </c>
    </row>
    <row r="64" spans="1:31" x14ac:dyDescent="0.2">
      <c r="A64">
        <v>57616</v>
      </c>
      <c r="B64" t="s">
        <v>440</v>
      </c>
      <c r="C64" t="s">
        <v>883</v>
      </c>
      <c r="D64" t="s">
        <v>774</v>
      </c>
      <c r="E64" t="s">
        <v>36</v>
      </c>
      <c r="G64" t="s">
        <v>775</v>
      </c>
      <c r="H64">
        <v>2017</v>
      </c>
      <c r="I64" t="s">
        <v>592</v>
      </c>
      <c r="J64" t="s">
        <v>134</v>
      </c>
      <c r="K64" t="s">
        <v>57</v>
      </c>
      <c r="M64" t="s">
        <v>783</v>
      </c>
      <c r="N64">
        <v>402364</v>
      </c>
      <c r="O64" t="s">
        <v>784</v>
      </c>
      <c r="S64" t="s">
        <v>250</v>
      </c>
      <c r="U64">
        <v>19375</v>
      </c>
      <c r="V64">
        <v>2010</v>
      </c>
      <c r="AA64">
        <v>8.8000000000000007</v>
      </c>
      <c r="AB64">
        <v>205</v>
      </c>
      <c r="AC64">
        <v>45</v>
      </c>
      <c r="AD64" t="s">
        <v>884</v>
      </c>
      <c r="AE64" t="s">
        <v>781</v>
      </c>
    </row>
    <row r="65" spans="1:31" x14ac:dyDescent="0.2">
      <c r="A65">
        <v>58310</v>
      </c>
      <c r="B65" t="s">
        <v>283</v>
      </c>
      <c r="C65" t="s">
        <v>284</v>
      </c>
      <c r="D65" t="s">
        <v>774</v>
      </c>
      <c r="E65" t="s">
        <v>36</v>
      </c>
      <c r="G65" t="s">
        <v>775</v>
      </c>
      <c r="H65">
        <v>2017</v>
      </c>
      <c r="I65" t="s">
        <v>56</v>
      </c>
      <c r="J65" t="s">
        <v>41</v>
      </c>
      <c r="K65" t="s">
        <v>169</v>
      </c>
      <c r="L65" t="s">
        <v>863</v>
      </c>
      <c r="M65" t="s">
        <v>783</v>
      </c>
      <c r="N65">
        <v>1971679</v>
      </c>
      <c r="O65" t="s">
        <v>784</v>
      </c>
      <c r="R65" t="s">
        <v>864</v>
      </c>
      <c r="S65" t="s">
        <v>84</v>
      </c>
      <c r="T65" t="s">
        <v>865</v>
      </c>
      <c r="U65">
        <v>98465</v>
      </c>
      <c r="V65">
        <v>2013</v>
      </c>
      <c r="W65">
        <v>13900000000</v>
      </c>
      <c r="X65" t="s">
        <v>778</v>
      </c>
      <c r="Y65">
        <v>2013</v>
      </c>
      <c r="Z65" t="s">
        <v>866</v>
      </c>
      <c r="AA65">
        <v>14</v>
      </c>
      <c r="AB65">
        <v>400</v>
      </c>
      <c r="AC65">
        <v>111</v>
      </c>
      <c r="AD65" t="s">
        <v>867</v>
      </c>
      <c r="AE65" t="s">
        <v>781</v>
      </c>
    </row>
    <row r="66" spans="1:31" x14ac:dyDescent="0.2">
      <c r="A66">
        <v>58357</v>
      </c>
      <c r="B66" t="s">
        <v>192</v>
      </c>
      <c r="C66" t="s">
        <v>193</v>
      </c>
      <c r="D66" t="s">
        <v>774</v>
      </c>
      <c r="E66" t="s">
        <v>36</v>
      </c>
      <c r="G66" t="s">
        <v>775</v>
      </c>
      <c r="H66">
        <v>2017</v>
      </c>
      <c r="I66" t="s">
        <v>941</v>
      </c>
      <c r="J66" t="s">
        <v>41</v>
      </c>
      <c r="K66" t="s">
        <v>57</v>
      </c>
      <c r="M66" t="s">
        <v>174</v>
      </c>
      <c r="N66">
        <v>583213</v>
      </c>
      <c r="O66" t="s">
        <v>784</v>
      </c>
      <c r="S66" t="s">
        <v>78</v>
      </c>
      <c r="T66" t="s">
        <v>942</v>
      </c>
      <c r="U66">
        <v>34399</v>
      </c>
      <c r="V66">
        <v>2010</v>
      </c>
      <c r="W66">
        <v>930817000</v>
      </c>
      <c r="X66" t="s">
        <v>778</v>
      </c>
      <c r="Y66">
        <v>2015</v>
      </c>
      <c r="Z66" t="s">
        <v>943</v>
      </c>
      <c r="AA66">
        <v>19</v>
      </c>
      <c r="AB66">
        <v>90</v>
      </c>
      <c r="AC66">
        <v>5</v>
      </c>
      <c r="AD66" t="s">
        <v>944</v>
      </c>
      <c r="AE66" t="s">
        <v>781</v>
      </c>
    </row>
    <row r="67" spans="1:31" x14ac:dyDescent="0.2">
      <c r="A67">
        <v>58485</v>
      </c>
      <c r="B67" t="s">
        <v>435</v>
      </c>
      <c r="C67" t="s">
        <v>955</v>
      </c>
      <c r="D67" t="s">
        <v>774</v>
      </c>
      <c r="E67" t="s">
        <v>36</v>
      </c>
      <c r="G67" t="s">
        <v>775</v>
      </c>
      <c r="H67">
        <v>2017</v>
      </c>
      <c r="I67" t="s">
        <v>155</v>
      </c>
      <c r="J67" t="s">
        <v>956</v>
      </c>
      <c r="K67" t="s">
        <v>957</v>
      </c>
      <c r="L67" t="s">
        <v>958</v>
      </c>
      <c r="M67" t="s">
        <v>928</v>
      </c>
      <c r="N67">
        <v>615224</v>
      </c>
      <c r="O67" t="s">
        <v>784</v>
      </c>
      <c r="P67">
        <v>193345</v>
      </c>
      <c r="Q67">
        <v>421879</v>
      </c>
      <c r="R67" t="s">
        <v>959</v>
      </c>
      <c r="S67" t="s">
        <v>84</v>
      </c>
      <c r="T67" t="s">
        <v>960</v>
      </c>
      <c r="U67">
        <v>55310</v>
      </c>
      <c r="V67">
        <v>2010</v>
      </c>
      <c r="AA67">
        <v>13.6</v>
      </c>
      <c r="AB67">
        <v>86</v>
      </c>
      <c r="AC67">
        <v>40.1</v>
      </c>
      <c r="AD67" t="s">
        <v>961</v>
      </c>
      <c r="AE67" t="s">
        <v>781</v>
      </c>
    </row>
    <row r="68" spans="1:31" x14ac:dyDescent="0.2">
      <c r="A68">
        <v>58513</v>
      </c>
      <c r="B68" t="s">
        <v>453</v>
      </c>
      <c r="C68" t="s">
        <v>454</v>
      </c>
      <c r="D68" t="s">
        <v>774</v>
      </c>
      <c r="E68" t="s">
        <v>36</v>
      </c>
      <c r="G68" t="s">
        <v>775</v>
      </c>
      <c r="H68">
        <v>2017</v>
      </c>
      <c r="I68" t="s">
        <v>56</v>
      </c>
      <c r="J68" t="s">
        <v>41</v>
      </c>
      <c r="K68" t="s">
        <v>42</v>
      </c>
      <c r="N68">
        <v>410305</v>
      </c>
      <c r="O68" t="s">
        <v>776</v>
      </c>
      <c r="P68">
        <v>274592</v>
      </c>
      <c r="Q68">
        <v>120637</v>
      </c>
      <c r="S68" t="s">
        <v>250</v>
      </c>
      <c r="U68">
        <v>57437</v>
      </c>
      <c r="V68">
        <v>2014</v>
      </c>
      <c r="AA68">
        <v>9.6</v>
      </c>
      <c r="AB68">
        <v>4</v>
      </c>
      <c r="AC68">
        <v>22.4</v>
      </c>
      <c r="AD68" t="s">
        <v>850</v>
      </c>
      <c r="AE68" t="s">
        <v>781</v>
      </c>
    </row>
    <row r="69" spans="1:31" x14ac:dyDescent="0.2">
      <c r="A69">
        <v>58531</v>
      </c>
      <c r="B69" t="s">
        <v>157</v>
      </c>
      <c r="C69" t="s">
        <v>838</v>
      </c>
      <c r="D69" t="s">
        <v>774</v>
      </c>
      <c r="E69" t="s">
        <v>36</v>
      </c>
      <c r="G69" t="s">
        <v>775</v>
      </c>
      <c r="H69">
        <v>2017</v>
      </c>
      <c r="I69" t="s">
        <v>122</v>
      </c>
      <c r="J69" t="s">
        <v>41</v>
      </c>
      <c r="K69" t="s">
        <v>42</v>
      </c>
      <c r="N69">
        <v>598143</v>
      </c>
      <c r="O69" t="s">
        <v>776</v>
      </c>
      <c r="P69">
        <v>461798</v>
      </c>
      <c r="Q69">
        <v>124510</v>
      </c>
      <c r="S69" t="s">
        <v>250</v>
      </c>
      <c r="U69">
        <v>78900</v>
      </c>
      <c r="V69">
        <v>2014</v>
      </c>
      <c r="AA69">
        <v>11</v>
      </c>
      <c r="AB69">
        <v>4</v>
      </c>
      <c r="AC69">
        <v>10.3</v>
      </c>
      <c r="AD69" t="s">
        <v>839</v>
      </c>
      <c r="AE69" t="s">
        <v>781</v>
      </c>
    </row>
    <row r="70" spans="1:31" x14ac:dyDescent="0.2">
      <c r="A70">
        <v>58590</v>
      </c>
      <c r="B70" t="s">
        <v>450</v>
      </c>
      <c r="C70" t="s">
        <v>895</v>
      </c>
      <c r="D70" t="s">
        <v>774</v>
      </c>
      <c r="E70" t="s">
        <v>36</v>
      </c>
      <c r="G70" t="s">
        <v>775</v>
      </c>
      <c r="H70">
        <v>2017</v>
      </c>
      <c r="I70" t="s">
        <v>83</v>
      </c>
      <c r="J70" t="s">
        <v>41</v>
      </c>
      <c r="K70" t="s">
        <v>42</v>
      </c>
      <c r="L70" t="s">
        <v>896</v>
      </c>
      <c r="N70">
        <v>350900</v>
      </c>
      <c r="O70" t="s">
        <v>776</v>
      </c>
      <c r="P70">
        <v>203727</v>
      </c>
      <c r="Q70">
        <v>147172</v>
      </c>
      <c r="S70" t="s">
        <v>250</v>
      </c>
      <c r="T70" t="s">
        <v>897</v>
      </c>
      <c r="U70">
        <v>26915</v>
      </c>
      <c r="V70">
        <v>2015</v>
      </c>
      <c r="W70">
        <v>1146500000</v>
      </c>
      <c r="Z70" t="s">
        <v>898</v>
      </c>
      <c r="AA70">
        <v>10</v>
      </c>
      <c r="AB70">
        <v>64</v>
      </c>
      <c r="AC70">
        <v>12</v>
      </c>
      <c r="AD70" t="s">
        <v>899</v>
      </c>
      <c r="AE70" t="s">
        <v>781</v>
      </c>
    </row>
    <row r="71" spans="1:31" x14ac:dyDescent="0.2">
      <c r="A71">
        <v>58621</v>
      </c>
      <c r="B71" t="s">
        <v>302</v>
      </c>
      <c r="C71" t="s">
        <v>303</v>
      </c>
      <c r="D71" t="s">
        <v>774</v>
      </c>
      <c r="E71" t="s">
        <v>36</v>
      </c>
      <c r="G71" t="s">
        <v>775</v>
      </c>
      <c r="H71">
        <v>2017</v>
      </c>
      <c r="I71" t="s">
        <v>56</v>
      </c>
      <c r="J71" t="s">
        <v>41</v>
      </c>
      <c r="K71" t="s">
        <v>57</v>
      </c>
      <c r="L71" t="s">
        <v>858</v>
      </c>
      <c r="M71" t="s">
        <v>783</v>
      </c>
      <c r="N71">
        <v>347483</v>
      </c>
      <c r="O71" t="s">
        <v>784</v>
      </c>
      <c r="P71">
        <v>124461.79</v>
      </c>
      <c r="Q71">
        <v>223021.63</v>
      </c>
      <c r="R71" t="s">
        <v>859</v>
      </c>
      <c r="S71" t="s">
        <v>84</v>
      </c>
      <c r="T71" t="s">
        <v>860</v>
      </c>
      <c r="U71">
        <v>44215</v>
      </c>
      <c r="V71">
        <v>2015</v>
      </c>
      <c r="X71" t="s">
        <v>778</v>
      </c>
      <c r="Z71" t="s">
        <v>861</v>
      </c>
      <c r="AA71">
        <v>10.8</v>
      </c>
      <c r="AB71">
        <v>633</v>
      </c>
      <c r="AC71">
        <v>51.5</v>
      </c>
      <c r="AD71" t="s">
        <v>862</v>
      </c>
      <c r="AE71" t="s">
        <v>781</v>
      </c>
    </row>
    <row r="72" spans="1:31" ht="323" x14ac:dyDescent="0.2">
      <c r="A72">
        <v>59537</v>
      </c>
      <c r="B72" t="s">
        <v>567</v>
      </c>
      <c r="C72" t="s">
        <v>782</v>
      </c>
      <c r="D72" t="s">
        <v>774</v>
      </c>
      <c r="E72" t="s">
        <v>36</v>
      </c>
      <c r="G72" t="s">
        <v>775</v>
      </c>
      <c r="H72">
        <v>2017</v>
      </c>
      <c r="I72" t="s">
        <v>56</v>
      </c>
      <c r="J72" t="s">
        <v>41</v>
      </c>
      <c r="K72" t="s">
        <v>57</v>
      </c>
      <c r="L72" t="s">
        <v>570</v>
      </c>
      <c r="M72" t="s">
        <v>783</v>
      </c>
      <c r="N72">
        <v>1604007</v>
      </c>
      <c r="O72" t="s">
        <v>784</v>
      </c>
      <c r="P72">
        <v>898681</v>
      </c>
      <c r="Q72">
        <v>759270</v>
      </c>
      <c r="R72" t="s">
        <v>785</v>
      </c>
      <c r="S72" t="s">
        <v>84</v>
      </c>
      <c r="T72" s="2" t="s">
        <v>786</v>
      </c>
      <c r="U72">
        <v>131044</v>
      </c>
      <c r="V72">
        <v>2015</v>
      </c>
      <c r="AA72">
        <v>18.2</v>
      </c>
      <c r="AB72">
        <v>192</v>
      </c>
      <c r="AC72">
        <v>227.8</v>
      </c>
      <c r="AD72" t="s">
        <v>787</v>
      </c>
      <c r="AE72" t="s">
        <v>781</v>
      </c>
    </row>
    <row r="73" spans="1:31" x14ac:dyDescent="0.2">
      <c r="A73">
        <v>59545</v>
      </c>
      <c r="B73" t="s">
        <v>372</v>
      </c>
      <c r="C73" t="s">
        <v>990</v>
      </c>
      <c r="D73" t="s">
        <v>774</v>
      </c>
      <c r="E73" t="s">
        <v>36</v>
      </c>
      <c r="G73" t="s">
        <v>775</v>
      </c>
      <c r="H73">
        <v>2017</v>
      </c>
      <c r="I73" t="s">
        <v>991</v>
      </c>
      <c r="J73" t="s">
        <v>41</v>
      </c>
      <c r="K73" t="s">
        <v>57</v>
      </c>
      <c r="L73" t="s">
        <v>992</v>
      </c>
      <c r="M73" t="s">
        <v>783</v>
      </c>
      <c r="N73">
        <v>720870</v>
      </c>
      <c r="O73" t="s">
        <v>784</v>
      </c>
      <c r="P73">
        <v>720870</v>
      </c>
      <c r="R73" t="s">
        <v>859</v>
      </c>
      <c r="S73" t="s">
        <v>62</v>
      </c>
      <c r="T73" t="s">
        <v>993</v>
      </c>
      <c r="U73">
        <v>48210</v>
      </c>
      <c r="V73">
        <v>2010</v>
      </c>
      <c r="X73" t="s">
        <v>778</v>
      </c>
      <c r="Z73" t="s">
        <v>994</v>
      </c>
      <c r="AA73">
        <v>13.9</v>
      </c>
      <c r="AB73">
        <v>181</v>
      </c>
      <c r="AC73">
        <v>26.9</v>
      </c>
      <c r="AD73" t="s">
        <v>995</v>
      </c>
      <c r="AE73" t="s">
        <v>781</v>
      </c>
    </row>
    <row r="74" spans="1:31" x14ac:dyDescent="0.2">
      <c r="A74">
        <v>59552</v>
      </c>
      <c r="B74" t="s">
        <v>128</v>
      </c>
      <c r="C74" t="s">
        <v>129</v>
      </c>
      <c r="D74" t="s">
        <v>774</v>
      </c>
      <c r="E74" t="s">
        <v>36</v>
      </c>
      <c r="G74" t="s">
        <v>775</v>
      </c>
      <c r="H74">
        <v>2017</v>
      </c>
      <c r="I74" t="s">
        <v>130</v>
      </c>
      <c r="J74" t="s">
        <v>41</v>
      </c>
      <c r="K74" t="s">
        <v>57</v>
      </c>
      <c r="L74" t="s">
        <v>891</v>
      </c>
      <c r="M74" t="s">
        <v>892</v>
      </c>
      <c r="N74">
        <v>348347</v>
      </c>
      <c r="O74" t="s">
        <v>784</v>
      </c>
      <c r="P74">
        <v>348437</v>
      </c>
      <c r="S74" t="s">
        <v>84</v>
      </c>
      <c r="T74" t="s">
        <v>893</v>
      </c>
      <c r="U74">
        <v>65600</v>
      </c>
      <c r="V74">
        <v>2010</v>
      </c>
      <c r="X74" t="s">
        <v>778</v>
      </c>
      <c r="Y74">
        <v>2016</v>
      </c>
      <c r="Z74" t="s">
        <v>614</v>
      </c>
      <c r="AA74">
        <v>23</v>
      </c>
      <c r="AB74">
        <v>15</v>
      </c>
      <c r="AC74">
        <v>25</v>
      </c>
      <c r="AD74" t="s">
        <v>894</v>
      </c>
      <c r="AE74" t="s">
        <v>781</v>
      </c>
    </row>
    <row r="75" spans="1:31" x14ac:dyDescent="0.2">
      <c r="A75">
        <v>59595</v>
      </c>
      <c r="B75" t="s">
        <v>385</v>
      </c>
      <c r="C75" t="s">
        <v>386</v>
      </c>
      <c r="D75" t="s">
        <v>774</v>
      </c>
      <c r="E75" t="s">
        <v>36</v>
      </c>
      <c r="G75" t="s">
        <v>775</v>
      </c>
      <c r="H75">
        <v>2017</v>
      </c>
      <c r="I75" t="s">
        <v>868</v>
      </c>
      <c r="J75" t="s">
        <v>134</v>
      </c>
      <c r="K75" t="s">
        <v>315</v>
      </c>
      <c r="M75" t="s">
        <v>783</v>
      </c>
      <c r="N75">
        <v>148025</v>
      </c>
      <c r="O75" t="s">
        <v>784</v>
      </c>
      <c r="R75" t="s">
        <v>869</v>
      </c>
      <c r="S75" t="s">
        <v>84</v>
      </c>
      <c r="T75" t="s">
        <v>870</v>
      </c>
      <c r="U75">
        <v>4603</v>
      </c>
      <c r="V75">
        <v>2015</v>
      </c>
      <c r="AA75">
        <v>15</v>
      </c>
      <c r="AC75">
        <v>7.5</v>
      </c>
      <c r="AD75" t="s">
        <v>871</v>
      </c>
      <c r="AE75" t="s">
        <v>781</v>
      </c>
    </row>
    <row r="76" spans="1:31" ht="238" x14ac:dyDescent="0.2">
      <c r="A76">
        <v>59631</v>
      </c>
      <c r="B76" t="s">
        <v>363</v>
      </c>
      <c r="C76" t="s">
        <v>982</v>
      </c>
      <c r="D76" t="s">
        <v>774</v>
      </c>
      <c r="E76" t="s">
        <v>36</v>
      </c>
      <c r="G76" t="s">
        <v>775</v>
      </c>
      <c r="H76">
        <v>2017</v>
      </c>
      <c r="I76" t="s">
        <v>56</v>
      </c>
      <c r="J76" t="s">
        <v>41</v>
      </c>
      <c r="K76" t="s">
        <v>42</v>
      </c>
      <c r="L76" t="s">
        <v>983</v>
      </c>
      <c r="N76">
        <v>633905</v>
      </c>
      <c r="O76" t="s">
        <v>776</v>
      </c>
      <c r="P76">
        <v>511195</v>
      </c>
      <c r="Q76">
        <v>102335</v>
      </c>
      <c r="S76" t="s">
        <v>84</v>
      </c>
      <c r="T76" s="2" t="s">
        <v>984</v>
      </c>
      <c r="U76">
        <v>88441</v>
      </c>
      <c r="V76">
        <v>2015</v>
      </c>
      <c r="W76">
        <v>5980612000</v>
      </c>
      <c r="X76" t="s">
        <v>778</v>
      </c>
      <c r="Y76">
        <v>2012</v>
      </c>
      <c r="Z76" t="s">
        <v>985</v>
      </c>
      <c r="AA76">
        <v>15</v>
      </c>
      <c r="AB76">
        <v>15</v>
      </c>
      <c r="AC76">
        <v>40</v>
      </c>
      <c r="AD76" t="s">
        <v>986</v>
      </c>
      <c r="AE76" t="s">
        <v>781</v>
      </c>
    </row>
    <row r="77" spans="1:31" x14ac:dyDescent="0.2">
      <c r="A77">
        <v>59633</v>
      </c>
      <c r="B77" t="s">
        <v>65</v>
      </c>
      <c r="C77" t="s">
        <v>66</v>
      </c>
      <c r="D77" t="s">
        <v>774</v>
      </c>
      <c r="E77" t="s">
        <v>36</v>
      </c>
      <c r="G77" t="s">
        <v>775</v>
      </c>
      <c r="H77">
        <v>2017</v>
      </c>
      <c r="I77" t="s">
        <v>56</v>
      </c>
      <c r="J77" t="s">
        <v>41</v>
      </c>
      <c r="K77" t="s">
        <v>42</v>
      </c>
      <c r="O77" t="s">
        <v>776</v>
      </c>
      <c r="P77">
        <v>63994</v>
      </c>
      <c r="Q77">
        <v>48080</v>
      </c>
      <c r="S77" t="s">
        <v>84</v>
      </c>
      <c r="T77" t="s">
        <v>948</v>
      </c>
      <c r="U77">
        <v>64220</v>
      </c>
      <c r="V77">
        <v>2015</v>
      </c>
      <c r="W77">
        <v>11908000000</v>
      </c>
      <c r="X77" t="s">
        <v>778</v>
      </c>
      <c r="Y77">
        <v>2015</v>
      </c>
      <c r="Z77" t="s">
        <v>848</v>
      </c>
      <c r="AA77">
        <v>14.9</v>
      </c>
      <c r="AB77">
        <v>11</v>
      </c>
      <c r="AC77">
        <v>41</v>
      </c>
      <c r="AD77" t="s">
        <v>949</v>
      </c>
      <c r="AE77" t="s">
        <v>781</v>
      </c>
    </row>
    <row r="78" spans="1:31" x14ac:dyDescent="0.2">
      <c r="A78">
        <v>60656</v>
      </c>
      <c r="B78" t="s">
        <v>223</v>
      </c>
      <c r="C78" t="s">
        <v>823</v>
      </c>
      <c r="D78" t="s">
        <v>774</v>
      </c>
      <c r="E78" t="s">
        <v>36</v>
      </c>
      <c r="G78" t="s">
        <v>775</v>
      </c>
      <c r="H78">
        <v>2017</v>
      </c>
      <c r="I78" t="s">
        <v>824</v>
      </c>
      <c r="J78" t="s">
        <v>169</v>
      </c>
      <c r="K78" t="s">
        <v>42</v>
      </c>
      <c r="O78" t="s">
        <v>776</v>
      </c>
      <c r="P78">
        <v>17876</v>
      </c>
      <c r="Q78">
        <v>25566</v>
      </c>
      <c r="S78" t="s">
        <v>84</v>
      </c>
      <c r="T78" t="s">
        <v>825</v>
      </c>
      <c r="U78">
        <v>11082</v>
      </c>
      <c r="V78">
        <v>2013</v>
      </c>
      <c r="W78">
        <v>360400000000</v>
      </c>
      <c r="X78" t="s">
        <v>778</v>
      </c>
      <c r="Y78">
        <v>2013</v>
      </c>
      <c r="Z78" t="s">
        <v>826</v>
      </c>
      <c r="AA78">
        <v>15</v>
      </c>
      <c r="AB78">
        <v>101</v>
      </c>
      <c r="AC78">
        <v>4.3</v>
      </c>
      <c r="AD78" t="s">
        <v>827</v>
      </c>
      <c r="AE78" t="s">
        <v>781</v>
      </c>
    </row>
    <row r="79" spans="1:31" x14ac:dyDescent="0.2">
      <c r="A79">
        <v>61790</v>
      </c>
      <c r="B79" t="s">
        <v>331</v>
      </c>
      <c r="C79" t="s">
        <v>924</v>
      </c>
      <c r="D79" t="s">
        <v>774</v>
      </c>
      <c r="E79" t="s">
        <v>36</v>
      </c>
      <c r="G79" t="s">
        <v>775</v>
      </c>
      <c r="H79">
        <v>2017</v>
      </c>
      <c r="I79" t="s">
        <v>122</v>
      </c>
      <c r="J79" t="s">
        <v>41</v>
      </c>
      <c r="K79" t="s">
        <v>42</v>
      </c>
      <c r="N79">
        <v>171413</v>
      </c>
      <c r="O79" t="s">
        <v>776</v>
      </c>
      <c r="P79">
        <v>127138</v>
      </c>
      <c r="Q79">
        <v>40590</v>
      </c>
      <c r="S79" t="s">
        <v>84</v>
      </c>
      <c r="U79">
        <v>10570</v>
      </c>
      <c r="V79">
        <v>2014</v>
      </c>
      <c r="X79" t="s">
        <v>778</v>
      </c>
      <c r="AA79">
        <v>15.1</v>
      </c>
      <c r="AB79">
        <v>7</v>
      </c>
      <c r="AC79">
        <v>5.2</v>
      </c>
      <c r="AD79" t="s">
        <v>925</v>
      </c>
      <c r="AE79" t="s">
        <v>781</v>
      </c>
    </row>
    <row r="80" spans="1:31" x14ac:dyDescent="0.2">
      <c r="A80">
        <v>62864</v>
      </c>
      <c r="B80" t="s">
        <v>220</v>
      </c>
      <c r="C80" t="s">
        <v>221</v>
      </c>
      <c r="D80" t="s">
        <v>774</v>
      </c>
      <c r="E80" t="s">
        <v>36</v>
      </c>
      <c r="G80" t="s">
        <v>775</v>
      </c>
      <c r="H80">
        <v>2017</v>
      </c>
      <c r="I80" t="s">
        <v>83</v>
      </c>
      <c r="J80" t="s">
        <v>41</v>
      </c>
      <c r="K80" t="s">
        <v>315</v>
      </c>
      <c r="M80" t="s">
        <v>783</v>
      </c>
      <c r="N80">
        <v>364181</v>
      </c>
      <c r="O80" t="s">
        <v>784</v>
      </c>
      <c r="P80">
        <v>364183</v>
      </c>
      <c r="Q80">
        <v>214442</v>
      </c>
      <c r="R80" t="s">
        <v>976</v>
      </c>
      <c r="S80" t="s">
        <v>966</v>
      </c>
      <c r="T80" t="s">
        <v>977</v>
      </c>
      <c r="U80">
        <v>60000</v>
      </c>
      <c r="V80">
        <v>2016</v>
      </c>
      <c r="AA80">
        <v>11.5</v>
      </c>
      <c r="AB80">
        <v>112</v>
      </c>
      <c r="AC80">
        <v>7.3</v>
      </c>
      <c r="AD80" t="s">
        <v>978</v>
      </c>
      <c r="AE80" t="s">
        <v>781</v>
      </c>
    </row>
    <row r="81" spans="1:31" ht="68" x14ac:dyDescent="0.2">
      <c r="A81">
        <v>63999</v>
      </c>
      <c r="B81" t="s">
        <v>217</v>
      </c>
      <c r="C81" t="s">
        <v>1079</v>
      </c>
      <c r="D81" t="s">
        <v>774</v>
      </c>
      <c r="E81" t="s">
        <v>36</v>
      </c>
      <c r="G81" t="s">
        <v>775</v>
      </c>
      <c r="H81">
        <v>2017</v>
      </c>
      <c r="I81" t="s">
        <v>1080</v>
      </c>
      <c r="J81" t="s">
        <v>41</v>
      </c>
      <c r="K81" t="s">
        <v>42</v>
      </c>
      <c r="L81" t="s">
        <v>1081</v>
      </c>
      <c r="N81">
        <v>1207364</v>
      </c>
      <c r="O81" t="s">
        <v>776</v>
      </c>
      <c r="P81">
        <v>292567</v>
      </c>
      <c r="Q81">
        <v>825822</v>
      </c>
      <c r="S81" t="s">
        <v>250</v>
      </c>
      <c r="U81">
        <v>91732</v>
      </c>
      <c r="V81">
        <v>2014</v>
      </c>
      <c r="W81">
        <v>8475831683</v>
      </c>
      <c r="X81" t="s">
        <v>778</v>
      </c>
      <c r="Y81">
        <v>2014</v>
      </c>
      <c r="Z81" t="s">
        <v>1082</v>
      </c>
      <c r="AA81">
        <v>23.9</v>
      </c>
      <c r="AC81">
        <v>18.100000000000001</v>
      </c>
      <c r="AD81" s="2" t="s">
        <v>1083</v>
      </c>
      <c r="AE81" t="s">
        <v>781</v>
      </c>
    </row>
    <row r="82" spans="1:31" x14ac:dyDescent="0.2">
      <c r="A82">
        <v>64014</v>
      </c>
      <c r="B82" t="s">
        <v>236</v>
      </c>
      <c r="C82" t="s">
        <v>237</v>
      </c>
      <c r="D82" t="s">
        <v>774</v>
      </c>
      <c r="E82" t="s">
        <v>36</v>
      </c>
      <c r="G82" t="s">
        <v>775</v>
      </c>
      <c r="H82">
        <v>2017</v>
      </c>
      <c r="I82" t="s">
        <v>155</v>
      </c>
      <c r="J82" t="s">
        <v>41</v>
      </c>
      <c r="K82" t="s">
        <v>57</v>
      </c>
      <c r="M82" t="s">
        <v>783</v>
      </c>
      <c r="N82">
        <v>296048</v>
      </c>
      <c r="O82" t="s">
        <v>784</v>
      </c>
      <c r="P82">
        <v>210597</v>
      </c>
      <c r="Q82">
        <v>85451</v>
      </c>
      <c r="R82" t="s">
        <v>1044</v>
      </c>
      <c r="S82" t="s">
        <v>250</v>
      </c>
      <c r="U82">
        <v>60572</v>
      </c>
      <c r="V82">
        <v>2015</v>
      </c>
      <c r="W82">
        <v>7207409711</v>
      </c>
      <c r="X82" t="s">
        <v>778</v>
      </c>
      <c r="Y82">
        <v>2015</v>
      </c>
      <c r="Z82" t="s">
        <v>1045</v>
      </c>
      <c r="AA82">
        <v>16.100000000000001</v>
      </c>
      <c r="AB82">
        <v>112</v>
      </c>
      <c r="AC82">
        <v>29.3</v>
      </c>
      <c r="AD82" t="s">
        <v>1046</v>
      </c>
      <c r="AE82" t="s">
        <v>781</v>
      </c>
    </row>
  </sheetData>
  <autoFilter ref="A1:AE1" xr:uid="{ACE55016-20B2-1A49-8836-039E686D4EED}">
    <sortState xmlns:xlrd2="http://schemas.microsoft.com/office/spreadsheetml/2017/richdata2" ref="A2:AE82">
      <sortCondition ref="A1:A82"/>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6E249-5D55-EB44-AE99-57A458C9B160}">
  <dimension ref="A1:R396"/>
  <sheetViews>
    <sheetView workbookViewId="0">
      <selection activeCell="I5" sqref="I5"/>
    </sheetView>
  </sheetViews>
  <sheetFormatPr baseColWidth="10" defaultRowHeight="16" x14ac:dyDescent="0.2"/>
  <cols>
    <col min="1" max="1" width="18.1640625" customWidth="1"/>
    <col min="2" max="2" width="21.33203125" customWidth="1"/>
  </cols>
  <sheetData>
    <row r="1" spans="1:18" x14ac:dyDescent="0.2">
      <c r="A1" s="1" t="s">
        <v>1194</v>
      </c>
      <c r="B1" s="1" t="s">
        <v>1171</v>
      </c>
      <c r="C1" s="1" t="s">
        <v>1195</v>
      </c>
      <c r="D1" s="1" t="s">
        <v>7</v>
      </c>
      <c r="E1" s="1" t="s">
        <v>1196</v>
      </c>
      <c r="F1" s="1" t="s">
        <v>1197</v>
      </c>
      <c r="G1" s="1" t="s">
        <v>1172</v>
      </c>
      <c r="H1" s="1" t="s">
        <v>1173</v>
      </c>
      <c r="I1" s="1" t="s">
        <v>1174</v>
      </c>
      <c r="J1" s="1" t="s">
        <v>1175</v>
      </c>
      <c r="K1" s="1" t="s">
        <v>1490</v>
      </c>
      <c r="L1" s="1" t="s">
        <v>1177</v>
      </c>
      <c r="M1" s="1" t="s">
        <v>1178</v>
      </c>
      <c r="N1" s="1" t="s">
        <v>1179</v>
      </c>
      <c r="O1" s="1" t="s">
        <v>1180</v>
      </c>
      <c r="P1" s="1" t="s">
        <v>169</v>
      </c>
      <c r="Q1" s="1" t="s">
        <v>1193</v>
      </c>
      <c r="R1" s="1" t="s">
        <v>1192</v>
      </c>
    </row>
    <row r="2" spans="1:18" x14ac:dyDescent="0.2">
      <c r="A2" s="1">
        <v>1093</v>
      </c>
      <c r="B2" s="1" t="s">
        <v>187</v>
      </c>
      <c r="C2" s="1">
        <v>1</v>
      </c>
      <c r="D2" s="1" t="s">
        <v>775</v>
      </c>
      <c r="E2" s="1">
        <v>2017</v>
      </c>
      <c r="F2" s="1" t="s">
        <v>1172</v>
      </c>
      <c r="G2" s="1">
        <v>32</v>
      </c>
      <c r="H2" s="1">
        <v>0</v>
      </c>
      <c r="I2" s="1">
        <v>0</v>
      </c>
      <c r="J2" s="1">
        <v>0</v>
      </c>
      <c r="K2" s="1">
        <v>0</v>
      </c>
      <c r="L2" s="1">
        <v>0</v>
      </c>
      <c r="M2" s="1">
        <v>0</v>
      </c>
      <c r="N2" s="1">
        <v>0</v>
      </c>
      <c r="O2" s="1">
        <v>0</v>
      </c>
      <c r="P2" s="1">
        <v>0</v>
      </c>
      <c r="Q2" s="1">
        <v>32</v>
      </c>
      <c r="R2" s="1">
        <v>32</v>
      </c>
    </row>
    <row r="3" spans="1:18" x14ac:dyDescent="0.2">
      <c r="A3" s="1">
        <v>2430</v>
      </c>
      <c r="B3" s="1" t="s">
        <v>684</v>
      </c>
      <c r="C3" s="1">
        <v>1</v>
      </c>
      <c r="D3" s="1" t="s">
        <v>775</v>
      </c>
      <c r="E3" s="1">
        <v>2017</v>
      </c>
      <c r="F3" s="1" t="s">
        <v>1172</v>
      </c>
      <c r="G3" s="1">
        <v>0</v>
      </c>
      <c r="H3" s="1">
        <v>0</v>
      </c>
      <c r="I3" s="1">
        <v>0</v>
      </c>
      <c r="J3" s="1">
        <v>0</v>
      </c>
      <c r="K3" s="1">
        <v>0</v>
      </c>
      <c r="L3" s="1">
        <v>0</v>
      </c>
      <c r="M3" s="1">
        <v>0</v>
      </c>
      <c r="N3" s="1">
        <v>0</v>
      </c>
      <c r="O3" s="1">
        <v>0</v>
      </c>
      <c r="P3" s="1">
        <v>0</v>
      </c>
      <c r="Q3" s="1">
        <v>0</v>
      </c>
      <c r="R3" s="1"/>
    </row>
    <row r="4" spans="1:18" x14ac:dyDescent="0.2">
      <c r="A4" s="1">
        <v>6192</v>
      </c>
      <c r="B4" s="1" t="s">
        <v>1198</v>
      </c>
      <c r="C4" s="1">
        <v>1</v>
      </c>
      <c r="D4" s="1" t="s">
        <v>775</v>
      </c>
      <c r="E4" s="1">
        <v>2017</v>
      </c>
      <c r="F4" s="1" t="s">
        <v>1172</v>
      </c>
      <c r="G4" s="1">
        <v>0</v>
      </c>
      <c r="H4" s="1">
        <v>0</v>
      </c>
      <c r="I4" s="1">
        <v>0</v>
      </c>
      <c r="J4" s="1">
        <v>0</v>
      </c>
      <c r="K4" s="1">
        <v>0</v>
      </c>
      <c r="L4" s="1">
        <v>0</v>
      </c>
      <c r="M4" s="1">
        <v>0</v>
      </c>
      <c r="N4" s="1">
        <v>100</v>
      </c>
      <c r="O4" s="1">
        <v>0</v>
      </c>
      <c r="P4" s="1">
        <v>0</v>
      </c>
      <c r="Q4" s="1">
        <v>100</v>
      </c>
      <c r="R4" s="1"/>
    </row>
    <row r="5" spans="1:18" x14ac:dyDescent="0.2">
      <c r="A5" s="1">
        <v>8242</v>
      </c>
      <c r="B5" s="1" t="s">
        <v>1199</v>
      </c>
      <c r="C5" s="1">
        <v>1</v>
      </c>
      <c r="D5" s="1" t="s">
        <v>775</v>
      </c>
      <c r="E5" s="1">
        <v>2017</v>
      </c>
      <c r="F5" s="1" t="s">
        <v>1172</v>
      </c>
      <c r="G5" s="1">
        <v>21.9</v>
      </c>
      <c r="H5" s="1">
        <v>0</v>
      </c>
      <c r="I5" s="1">
        <v>0</v>
      </c>
      <c r="J5" s="1">
        <v>0</v>
      </c>
      <c r="K5" s="1">
        <v>0</v>
      </c>
      <c r="L5" s="1">
        <v>0</v>
      </c>
      <c r="M5" s="1">
        <v>0</v>
      </c>
      <c r="N5" s="1">
        <v>0</v>
      </c>
      <c r="O5" s="1">
        <v>0</v>
      </c>
      <c r="P5" s="1">
        <v>0</v>
      </c>
      <c r="Q5" s="1">
        <v>21.9</v>
      </c>
      <c r="R5" s="1">
        <v>21.9</v>
      </c>
    </row>
    <row r="6" spans="1:18" x14ac:dyDescent="0.2">
      <c r="A6" s="1">
        <v>10495</v>
      </c>
      <c r="B6" s="1" t="s">
        <v>424</v>
      </c>
      <c r="C6" s="1">
        <v>1</v>
      </c>
      <c r="D6" s="1" t="s">
        <v>775</v>
      </c>
      <c r="E6" s="1">
        <v>2017</v>
      </c>
      <c r="F6" s="1" t="s">
        <v>1172</v>
      </c>
      <c r="G6" s="1">
        <v>6</v>
      </c>
      <c r="H6" s="1">
        <v>61.4</v>
      </c>
      <c r="I6" s="1">
        <v>0.9</v>
      </c>
      <c r="J6" s="1">
        <v>12.7</v>
      </c>
      <c r="K6" s="1">
        <v>0.1</v>
      </c>
      <c r="L6" s="1">
        <v>2</v>
      </c>
      <c r="M6" s="1">
        <v>0</v>
      </c>
      <c r="N6" s="1">
        <v>0</v>
      </c>
      <c r="O6" s="1">
        <v>0.1</v>
      </c>
      <c r="P6" s="1">
        <v>0.7</v>
      </c>
      <c r="Q6" s="1">
        <v>83.9</v>
      </c>
      <c r="R6" s="1">
        <v>6</v>
      </c>
    </row>
    <row r="7" spans="1:18" x14ac:dyDescent="0.2">
      <c r="A7" s="1">
        <v>14344</v>
      </c>
      <c r="B7" s="1" t="s">
        <v>248</v>
      </c>
      <c r="C7" s="1">
        <v>1</v>
      </c>
      <c r="D7" s="1" t="s">
        <v>775</v>
      </c>
      <c r="E7" s="1">
        <v>2017</v>
      </c>
      <c r="F7" s="1" t="s">
        <v>1172</v>
      </c>
      <c r="G7" s="1">
        <v>61.9</v>
      </c>
      <c r="H7" s="1">
        <v>26.33</v>
      </c>
      <c r="I7" s="1">
        <v>1</v>
      </c>
      <c r="J7" s="1">
        <v>0</v>
      </c>
      <c r="K7" s="1">
        <v>14</v>
      </c>
      <c r="L7" s="1">
        <v>48</v>
      </c>
      <c r="M7" s="1">
        <v>0</v>
      </c>
      <c r="N7" s="1">
        <v>0</v>
      </c>
      <c r="O7" s="1">
        <v>0</v>
      </c>
      <c r="P7" s="1">
        <v>0</v>
      </c>
      <c r="Q7" s="1">
        <v>151.22999999999999</v>
      </c>
      <c r="R7" s="1">
        <v>61.9</v>
      </c>
    </row>
    <row r="8" spans="1:18" x14ac:dyDescent="0.2">
      <c r="A8" s="1">
        <v>19233</v>
      </c>
      <c r="B8" s="1" t="s">
        <v>1200</v>
      </c>
      <c r="C8" s="1">
        <v>1</v>
      </c>
      <c r="D8" s="1" t="s">
        <v>775</v>
      </c>
      <c r="E8" s="1">
        <v>2017</v>
      </c>
      <c r="F8" s="1" t="s">
        <v>1172</v>
      </c>
      <c r="G8" s="1">
        <v>0</v>
      </c>
      <c r="H8" s="1">
        <v>30.7</v>
      </c>
      <c r="I8" s="1">
        <v>0.7</v>
      </c>
      <c r="J8" s="1">
        <v>40.5</v>
      </c>
      <c r="K8" s="1">
        <v>1.2</v>
      </c>
      <c r="L8" s="1">
        <v>0</v>
      </c>
      <c r="M8" s="1">
        <v>0</v>
      </c>
      <c r="N8" s="1">
        <v>0</v>
      </c>
      <c r="O8" s="1">
        <v>0</v>
      </c>
      <c r="P8" s="1">
        <v>2.8</v>
      </c>
      <c r="Q8" s="1">
        <v>75.900000000000006</v>
      </c>
      <c r="R8" s="1"/>
    </row>
    <row r="9" spans="1:18" x14ac:dyDescent="0.2">
      <c r="A9" s="1">
        <v>31052</v>
      </c>
      <c r="B9" s="1" t="s">
        <v>1201</v>
      </c>
      <c r="C9" s="1">
        <v>1</v>
      </c>
      <c r="D9" s="1" t="s">
        <v>775</v>
      </c>
      <c r="E9" s="1">
        <v>2017</v>
      </c>
      <c r="F9" s="1" t="s">
        <v>1172</v>
      </c>
      <c r="G9" s="1">
        <v>0</v>
      </c>
      <c r="H9" s="1">
        <v>0</v>
      </c>
      <c r="I9" s="1">
        <v>0</v>
      </c>
      <c r="J9" s="1">
        <v>12.5</v>
      </c>
      <c r="K9" s="1">
        <v>6.3</v>
      </c>
      <c r="L9" s="1">
        <v>0</v>
      </c>
      <c r="M9" s="1">
        <v>4.8</v>
      </c>
      <c r="N9" s="1">
        <v>0</v>
      </c>
      <c r="O9" s="1">
        <v>5</v>
      </c>
      <c r="P9" s="1">
        <v>0</v>
      </c>
      <c r="Q9" s="1">
        <v>28.6</v>
      </c>
      <c r="R9" s="1"/>
    </row>
    <row r="10" spans="1:18" x14ac:dyDescent="0.2">
      <c r="A10" s="1">
        <v>31055</v>
      </c>
      <c r="B10" s="1" t="s">
        <v>1202</v>
      </c>
      <c r="C10" s="1">
        <v>1</v>
      </c>
      <c r="D10" s="1" t="s">
        <v>775</v>
      </c>
      <c r="E10" s="1">
        <v>2017</v>
      </c>
      <c r="F10" s="1" t="s">
        <v>1172</v>
      </c>
      <c r="G10" s="1">
        <v>0</v>
      </c>
      <c r="H10" s="1">
        <v>23</v>
      </c>
      <c r="I10" s="1">
        <v>21</v>
      </c>
      <c r="J10" s="1">
        <v>21</v>
      </c>
      <c r="K10" s="1">
        <v>9</v>
      </c>
      <c r="L10" s="1">
        <v>5</v>
      </c>
      <c r="M10" s="1">
        <v>7</v>
      </c>
      <c r="N10" s="1">
        <v>5</v>
      </c>
      <c r="O10" s="1">
        <v>9</v>
      </c>
      <c r="P10" s="1">
        <v>0</v>
      </c>
      <c r="Q10" s="1">
        <v>100</v>
      </c>
      <c r="R10" s="1"/>
    </row>
    <row r="11" spans="1:18" x14ac:dyDescent="0.2">
      <c r="A11" s="1">
        <v>31112</v>
      </c>
      <c r="B11" s="1" t="s">
        <v>1203</v>
      </c>
      <c r="C11" s="1">
        <v>1</v>
      </c>
      <c r="D11" s="1" t="s">
        <v>775</v>
      </c>
      <c r="E11" s="1">
        <v>2017</v>
      </c>
      <c r="F11" s="1" t="s">
        <v>1172</v>
      </c>
      <c r="G11" s="1">
        <v>0</v>
      </c>
      <c r="H11" s="1">
        <v>20</v>
      </c>
      <c r="I11" s="1">
        <v>0</v>
      </c>
      <c r="J11" s="1">
        <v>0</v>
      </c>
      <c r="K11" s="1">
        <v>40</v>
      </c>
      <c r="L11" s="1">
        <v>0</v>
      </c>
      <c r="M11" s="1">
        <v>0</v>
      </c>
      <c r="N11" s="1">
        <v>0</v>
      </c>
      <c r="O11" s="1">
        <v>20</v>
      </c>
      <c r="P11" s="1">
        <v>0</v>
      </c>
      <c r="Q11" s="1">
        <v>80</v>
      </c>
      <c r="R11" s="1"/>
    </row>
    <row r="12" spans="1:18" x14ac:dyDescent="0.2">
      <c r="A12" s="1">
        <v>31177</v>
      </c>
      <c r="B12" s="1" t="s">
        <v>491</v>
      </c>
      <c r="C12" s="1">
        <v>1</v>
      </c>
      <c r="D12" s="1" t="s">
        <v>775</v>
      </c>
      <c r="E12" s="1">
        <v>2017</v>
      </c>
      <c r="F12" s="1" t="s">
        <v>1172</v>
      </c>
      <c r="G12" s="1">
        <v>63.5</v>
      </c>
      <c r="H12" s="1">
        <v>0</v>
      </c>
      <c r="I12" s="1">
        <v>0</v>
      </c>
      <c r="J12" s="1">
        <v>0</v>
      </c>
      <c r="K12" s="1">
        <v>0</v>
      </c>
      <c r="L12" s="1">
        <v>0</v>
      </c>
      <c r="M12" s="1">
        <v>0</v>
      </c>
      <c r="N12" s="1">
        <v>0</v>
      </c>
      <c r="O12" s="1">
        <v>0</v>
      </c>
      <c r="P12" s="1">
        <v>0</v>
      </c>
      <c r="Q12" s="1">
        <v>63.5</v>
      </c>
      <c r="R12" s="1">
        <v>63.5</v>
      </c>
    </row>
    <row r="13" spans="1:18" x14ac:dyDescent="0.2">
      <c r="A13" s="1">
        <v>31313</v>
      </c>
      <c r="B13" s="1" t="s">
        <v>1204</v>
      </c>
      <c r="C13" s="1">
        <v>1</v>
      </c>
      <c r="D13" s="1" t="s">
        <v>775</v>
      </c>
      <c r="E13" s="1">
        <v>2017</v>
      </c>
      <c r="F13" s="1" t="s">
        <v>1172</v>
      </c>
      <c r="G13" s="1">
        <v>0</v>
      </c>
      <c r="H13" s="1">
        <v>0</v>
      </c>
      <c r="I13" s="1">
        <v>0</v>
      </c>
      <c r="J13" s="1">
        <v>0</v>
      </c>
      <c r="K13" s="1">
        <v>0</v>
      </c>
      <c r="L13" s="1">
        <v>0</v>
      </c>
      <c r="M13" s="1">
        <v>23</v>
      </c>
      <c r="N13" s="1">
        <v>0</v>
      </c>
      <c r="O13" s="1">
        <v>2</v>
      </c>
      <c r="P13" s="1">
        <v>75</v>
      </c>
      <c r="Q13" s="1">
        <v>100</v>
      </c>
      <c r="R13" s="1"/>
    </row>
    <row r="14" spans="1:18" x14ac:dyDescent="0.2">
      <c r="A14" s="1">
        <v>31446</v>
      </c>
      <c r="B14" s="1" t="s">
        <v>1205</v>
      </c>
      <c r="C14" s="1">
        <v>1</v>
      </c>
      <c r="D14" s="1" t="s">
        <v>775</v>
      </c>
      <c r="E14" s="1">
        <v>2017</v>
      </c>
      <c r="F14" s="1" t="s">
        <v>1172</v>
      </c>
      <c r="G14" s="1">
        <v>35.700000000000003</v>
      </c>
      <c r="H14" s="1">
        <v>0</v>
      </c>
      <c r="I14" s="1">
        <v>0</v>
      </c>
      <c r="J14" s="1">
        <v>0</v>
      </c>
      <c r="K14" s="1">
        <v>0</v>
      </c>
      <c r="L14" s="1">
        <v>0</v>
      </c>
      <c r="M14" s="1">
        <v>0</v>
      </c>
      <c r="N14" s="1">
        <v>0</v>
      </c>
      <c r="O14" s="1">
        <v>0</v>
      </c>
      <c r="P14" s="1">
        <v>0</v>
      </c>
      <c r="Q14" s="1">
        <v>35.700000000000003</v>
      </c>
      <c r="R14" s="1">
        <v>35.700000000000003</v>
      </c>
    </row>
    <row r="15" spans="1:18" x14ac:dyDescent="0.2">
      <c r="A15" s="1">
        <v>32480</v>
      </c>
      <c r="B15" s="1" t="s">
        <v>1206</v>
      </c>
      <c r="C15" s="1">
        <v>1</v>
      </c>
      <c r="D15" s="1" t="s">
        <v>775</v>
      </c>
      <c r="E15" s="1">
        <v>2017</v>
      </c>
      <c r="F15" s="1" t="s">
        <v>1172</v>
      </c>
      <c r="G15" s="1">
        <v>20.9</v>
      </c>
      <c r="H15" s="1">
        <v>0</v>
      </c>
      <c r="I15" s="1">
        <v>0</v>
      </c>
      <c r="J15" s="1">
        <v>0</v>
      </c>
      <c r="K15" s="1">
        <v>0</v>
      </c>
      <c r="L15" s="1">
        <v>0</v>
      </c>
      <c r="M15" s="1">
        <v>0</v>
      </c>
      <c r="N15" s="1">
        <v>0</v>
      </c>
      <c r="O15" s="1">
        <v>0</v>
      </c>
      <c r="P15" s="1">
        <v>0</v>
      </c>
      <c r="Q15" s="1">
        <v>20.9</v>
      </c>
      <c r="R15" s="1">
        <v>20.9</v>
      </c>
    </row>
    <row r="16" spans="1:18" x14ac:dyDescent="0.2">
      <c r="A16" s="1">
        <v>32550</v>
      </c>
      <c r="B16" s="1" t="s">
        <v>375</v>
      </c>
      <c r="C16" s="1">
        <v>1</v>
      </c>
      <c r="D16" s="1" t="s">
        <v>775</v>
      </c>
      <c r="E16" s="1">
        <v>2017</v>
      </c>
      <c r="F16" s="1" t="s">
        <v>1172</v>
      </c>
      <c r="G16" s="1">
        <v>52.9</v>
      </c>
      <c r="H16" s="1">
        <v>0</v>
      </c>
      <c r="I16" s="1">
        <v>0</v>
      </c>
      <c r="J16" s="1">
        <v>0</v>
      </c>
      <c r="K16" s="1">
        <v>0</v>
      </c>
      <c r="L16" s="1">
        <v>0</v>
      </c>
      <c r="M16" s="1">
        <v>0</v>
      </c>
      <c r="N16" s="1">
        <v>0</v>
      </c>
      <c r="O16" s="1">
        <v>0</v>
      </c>
      <c r="P16" s="1">
        <v>0</v>
      </c>
      <c r="Q16" s="1">
        <v>52.9</v>
      </c>
      <c r="R16" s="1">
        <v>52.9</v>
      </c>
    </row>
    <row r="17" spans="1:18" x14ac:dyDescent="0.2">
      <c r="A17" s="1">
        <v>35274</v>
      </c>
      <c r="B17" s="1" t="s">
        <v>153</v>
      </c>
      <c r="C17" s="1">
        <v>1</v>
      </c>
      <c r="D17" s="1" t="s">
        <v>775</v>
      </c>
      <c r="E17" s="1">
        <v>2017</v>
      </c>
      <c r="F17" s="1" t="s">
        <v>1172</v>
      </c>
      <c r="G17" s="1">
        <v>4.2</v>
      </c>
      <c r="H17" s="1">
        <v>10</v>
      </c>
      <c r="I17" s="1">
        <v>5</v>
      </c>
      <c r="J17" s="1">
        <v>0</v>
      </c>
      <c r="K17" s="1">
        <v>60</v>
      </c>
      <c r="L17" s="1">
        <v>0</v>
      </c>
      <c r="M17" s="1">
        <v>2</v>
      </c>
      <c r="N17" s="1">
        <v>0</v>
      </c>
      <c r="O17" s="1">
        <v>1</v>
      </c>
      <c r="P17" s="1">
        <v>0</v>
      </c>
      <c r="Q17" s="1">
        <v>82.2</v>
      </c>
      <c r="R17" s="1">
        <v>4.2</v>
      </c>
    </row>
    <row r="18" spans="1:18" x14ac:dyDescent="0.2">
      <c r="A18" s="1">
        <v>35393</v>
      </c>
      <c r="B18" s="1" t="s">
        <v>125</v>
      </c>
      <c r="C18" s="1">
        <v>1</v>
      </c>
      <c r="D18" s="1" t="s">
        <v>775</v>
      </c>
      <c r="E18" s="1">
        <v>2017</v>
      </c>
      <c r="F18" s="1" t="s">
        <v>1172</v>
      </c>
      <c r="G18" s="1">
        <v>73</v>
      </c>
      <c r="H18" s="1">
        <v>20.100000000000001</v>
      </c>
      <c r="I18" s="1">
        <v>0.6</v>
      </c>
      <c r="J18" s="1">
        <v>21.9</v>
      </c>
      <c r="K18" s="1">
        <v>11</v>
      </c>
      <c r="L18" s="1">
        <v>2</v>
      </c>
      <c r="M18" s="1">
        <v>19</v>
      </c>
      <c r="N18" s="1">
        <v>0</v>
      </c>
      <c r="O18" s="1">
        <v>5.0999999999999996</v>
      </c>
      <c r="P18" s="1">
        <v>0</v>
      </c>
      <c r="Q18" s="1">
        <v>152.69999999999999</v>
      </c>
      <c r="R18" s="1">
        <v>73</v>
      </c>
    </row>
    <row r="19" spans="1:18" x14ac:dyDescent="0.2">
      <c r="A19" s="1">
        <v>35449</v>
      </c>
      <c r="B19" s="1" t="s">
        <v>1207</v>
      </c>
      <c r="C19" s="1">
        <v>1</v>
      </c>
      <c r="D19" s="1" t="s">
        <v>775</v>
      </c>
      <c r="E19" s="1">
        <v>2017</v>
      </c>
      <c r="F19" s="1" t="s">
        <v>1172</v>
      </c>
      <c r="G19" s="1">
        <v>0</v>
      </c>
      <c r="H19" s="1">
        <v>0</v>
      </c>
      <c r="I19" s="1">
        <v>0</v>
      </c>
      <c r="J19" s="1">
        <v>0</v>
      </c>
      <c r="K19" s="1">
        <v>0</v>
      </c>
      <c r="L19" s="1">
        <v>0</v>
      </c>
      <c r="M19" s="1">
        <v>0</v>
      </c>
      <c r="N19" s="1">
        <v>0</v>
      </c>
      <c r="O19" s="1">
        <v>0</v>
      </c>
      <c r="P19" s="1">
        <v>0</v>
      </c>
      <c r="Q19" s="1">
        <v>0</v>
      </c>
      <c r="R19" s="1">
        <v>0</v>
      </c>
    </row>
    <row r="20" spans="1:18" x14ac:dyDescent="0.2">
      <c r="A20" s="1">
        <v>35475</v>
      </c>
      <c r="B20" s="1" t="s">
        <v>1208</v>
      </c>
      <c r="C20" s="1">
        <v>1</v>
      </c>
      <c r="D20" s="1" t="s">
        <v>775</v>
      </c>
      <c r="E20" s="1">
        <v>2017</v>
      </c>
      <c r="F20" s="1" t="s">
        <v>1172</v>
      </c>
      <c r="G20" s="1">
        <v>50.7</v>
      </c>
      <c r="H20" s="1">
        <v>0</v>
      </c>
      <c r="I20" s="1">
        <v>0</v>
      </c>
      <c r="J20" s="1">
        <v>0</v>
      </c>
      <c r="K20" s="1">
        <v>0</v>
      </c>
      <c r="L20" s="1">
        <v>0</v>
      </c>
      <c r="M20" s="1">
        <v>0</v>
      </c>
      <c r="N20" s="1">
        <v>0</v>
      </c>
      <c r="O20" s="1">
        <v>0</v>
      </c>
      <c r="P20" s="1">
        <v>0</v>
      </c>
      <c r="Q20" s="1">
        <v>50.7</v>
      </c>
      <c r="R20" s="1">
        <v>50.7</v>
      </c>
    </row>
    <row r="21" spans="1:18" x14ac:dyDescent="0.2">
      <c r="A21" s="1">
        <v>35755</v>
      </c>
      <c r="B21" s="1" t="s">
        <v>1209</v>
      </c>
      <c r="C21" s="1">
        <v>1</v>
      </c>
      <c r="D21" s="1" t="s">
        <v>775</v>
      </c>
      <c r="E21" s="1">
        <v>2017</v>
      </c>
      <c r="F21" s="1" t="s">
        <v>1172</v>
      </c>
      <c r="G21" s="1">
        <v>23</v>
      </c>
      <c r="H21" s="1">
        <v>0</v>
      </c>
      <c r="I21" s="1">
        <v>0</v>
      </c>
      <c r="J21" s="1">
        <v>0</v>
      </c>
      <c r="K21" s="1">
        <v>0</v>
      </c>
      <c r="L21" s="1">
        <v>0</v>
      </c>
      <c r="M21" s="1">
        <v>0</v>
      </c>
      <c r="N21" s="1">
        <v>0</v>
      </c>
      <c r="O21" s="1">
        <v>0</v>
      </c>
      <c r="P21" s="1">
        <v>0</v>
      </c>
      <c r="Q21" s="1">
        <v>23</v>
      </c>
      <c r="R21" s="1">
        <v>23</v>
      </c>
    </row>
    <row r="22" spans="1:18" x14ac:dyDescent="0.2">
      <c r="A22" s="1">
        <v>35848</v>
      </c>
      <c r="B22" s="1" t="s">
        <v>1210</v>
      </c>
      <c r="C22" s="1">
        <v>1</v>
      </c>
      <c r="D22" s="1" t="s">
        <v>775</v>
      </c>
      <c r="E22" s="1">
        <v>2017</v>
      </c>
      <c r="F22" s="1" t="s">
        <v>1172</v>
      </c>
      <c r="G22" s="1">
        <v>2.4</v>
      </c>
      <c r="H22" s="1">
        <v>1</v>
      </c>
      <c r="I22" s="1">
        <v>10</v>
      </c>
      <c r="J22" s="1">
        <v>2</v>
      </c>
      <c r="K22" s="1">
        <v>13</v>
      </c>
      <c r="L22" s="1">
        <v>2</v>
      </c>
      <c r="M22" s="1">
        <v>52</v>
      </c>
      <c r="N22" s="1">
        <v>0</v>
      </c>
      <c r="O22" s="1">
        <v>6</v>
      </c>
      <c r="P22" s="1">
        <v>0</v>
      </c>
      <c r="Q22" s="1">
        <v>88.4</v>
      </c>
      <c r="R22" s="1">
        <v>2.4</v>
      </c>
    </row>
    <row r="23" spans="1:18" x14ac:dyDescent="0.2">
      <c r="A23" s="1">
        <v>35853</v>
      </c>
      <c r="B23" s="1" t="s">
        <v>324</v>
      </c>
      <c r="C23" s="1">
        <v>1</v>
      </c>
      <c r="D23" s="1" t="s">
        <v>775</v>
      </c>
      <c r="E23" s="1">
        <v>2017</v>
      </c>
      <c r="F23" s="1" t="s">
        <v>1172</v>
      </c>
      <c r="G23" s="1">
        <v>34.26</v>
      </c>
      <c r="H23" s="1">
        <v>0</v>
      </c>
      <c r="I23" s="1">
        <v>0</v>
      </c>
      <c r="J23" s="1">
        <v>0</v>
      </c>
      <c r="K23" s="1">
        <v>70</v>
      </c>
      <c r="L23" s="1">
        <v>0</v>
      </c>
      <c r="M23" s="1">
        <v>0</v>
      </c>
      <c r="N23" s="1">
        <v>30</v>
      </c>
      <c r="O23" s="1">
        <v>0</v>
      </c>
      <c r="P23" s="1">
        <v>0</v>
      </c>
      <c r="Q23" s="1">
        <v>134.26</v>
      </c>
      <c r="R23" s="1">
        <v>34.26</v>
      </c>
    </row>
    <row r="24" spans="1:18" x14ac:dyDescent="0.2">
      <c r="A24" s="1">
        <v>35857</v>
      </c>
      <c r="B24" s="1" t="s">
        <v>75</v>
      </c>
      <c r="C24" s="1">
        <v>1</v>
      </c>
      <c r="D24" s="1" t="s">
        <v>775</v>
      </c>
      <c r="E24" s="1">
        <v>2017</v>
      </c>
      <c r="F24" s="1" t="s">
        <v>1172</v>
      </c>
      <c r="G24" s="1">
        <v>65.5</v>
      </c>
      <c r="H24" s="1">
        <v>0</v>
      </c>
      <c r="I24" s="1">
        <v>0</v>
      </c>
      <c r="J24" s="1">
        <v>0</v>
      </c>
      <c r="K24" s="1">
        <v>0</v>
      </c>
      <c r="L24" s="1">
        <v>0</v>
      </c>
      <c r="M24" s="1">
        <v>0</v>
      </c>
      <c r="N24" s="1">
        <v>0</v>
      </c>
      <c r="O24" s="1">
        <v>0</v>
      </c>
      <c r="P24" s="1">
        <v>0</v>
      </c>
      <c r="Q24" s="1">
        <v>65.5</v>
      </c>
      <c r="R24" s="1">
        <v>65.5</v>
      </c>
    </row>
    <row r="25" spans="1:18" x14ac:dyDescent="0.2">
      <c r="A25" s="1">
        <v>35859</v>
      </c>
      <c r="B25" s="1" t="s">
        <v>132</v>
      </c>
      <c r="C25" s="1">
        <v>1</v>
      </c>
      <c r="D25" s="1" t="s">
        <v>775</v>
      </c>
      <c r="E25" s="1">
        <v>2017</v>
      </c>
      <c r="F25" s="1" t="s">
        <v>1172</v>
      </c>
      <c r="G25" s="1">
        <v>65</v>
      </c>
      <c r="H25" s="1">
        <v>0</v>
      </c>
      <c r="I25" s="1">
        <v>0</v>
      </c>
      <c r="J25" s="1">
        <v>0</v>
      </c>
      <c r="K25" s="1">
        <v>0</v>
      </c>
      <c r="L25" s="1">
        <v>0</v>
      </c>
      <c r="M25" s="1">
        <v>0</v>
      </c>
      <c r="N25" s="1">
        <v>0</v>
      </c>
      <c r="O25" s="1">
        <v>0</v>
      </c>
      <c r="P25" s="1">
        <v>0</v>
      </c>
      <c r="Q25" s="1">
        <v>65</v>
      </c>
      <c r="R25" s="1">
        <v>65</v>
      </c>
    </row>
    <row r="26" spans="1:18" x14ac:dyDescent="0.2">
      <c r="A26" s="1">
        <v>35860</v>
      </c>
      <c r="B26" s="1" t="s">
        <v>544</v>
      </c>
      <c r="C26" s="1">
        <v>1</v>
      </c>
      <c r="D26" s="1" t="s">
        <v>775</v>
      </c>
      <c r="E26" s="1">
        <v>2017</v>
      </c>
      <c r="F26" s="1" t="s">
        <v>1172</v>
      </c>
      <c r="G26" s="1">
        <v>0</v>
      </c>
      <c r="H26" s="1">
        <v>0</v>
      </c>
      <c r="I26" s="1">
        <v>99.8</v>
      </c>
      <c r="J26" s="1">
        <v>0</v>
      </c>
      <c r="K26" s="1">
        <v>0</v>
      </c>
      <c r="L26" s="1">
        <v>0</v>
      </c>
      <c r="M26" s="1">
        <v>0</v>
      </c>
      <c r="N26" s="1">
        <v>0</v>
      </c>
      <c r="O26" s="1">
        <v>0.2</v>
      </c>
      <c r="P26" s="1">
        <v>0</v>
      </c>
      <c r="Q26" s="1">
        <v>100</v>
      </c>
      <c r="R26" s="1">
        <v>0</v>
      </c>
    </row>
    <row r="27" spans="1:18" x14ac:dyDescent="0.2">
      <c r="A27" s="1">
        <v>35862</v>
      </c>
      <c r="B27" s="1" t="s">
        <v>443</v>
      </c>
      <c r="C27" s="1">
        <v>1</v>
      </c>
      <c r="D27" s="1" t="s">
        <v>775</v>
      </c>
      <c r="E27" s="1">
        <v>2017</v>
      </c>
      <c r="F27" s="1" t="s">
        <v>1172</v>
      </c>
      <c r="G27" s="1">
        <v>76</v>
      </c>
      <c r="H27" s="1">
        <v>0</v>
      </c>
      <c r="I27" s="1">
        <v>0</v>
      </c>
      <c r="J27" s="1">
        <v>0</v>
      </c>
      <c r="K27" s="1">
        <v>0</v>
      </c>
      <c r="L27" s="1">
        <v>0</v>
      </c>
      <c r="M27" s="1">
        <v>0</v>
      </c>
      <c r="N27" s="1">
        <v>0</v>
      </c>
      <c r="O27" s="1">
        <v>0</v>
      </c>
      <c r="P27" s="1">
        <v>0</v>
      </c>
      <c r="Q27" s="1">
        <v>76</v>
      </c>
      <c r="R27" s="1">
        <v>76</v>
      </c>
    </row>
    <row r="28" spans="1:18" x14ac:dyDescent="0.2">
      <c r="A28" s="1">
        <v>35864</v>
      </c>
      <c r="B28" s="1" t="s">
        <v>1211</v>
      </c>
      <c r="C28" s="1">
        <v>1</v>
      </c>
      <c r="D28" s="1" t="s">
        <v>775</v>
      </c>
      <c r="E28" s="1">
        <v>2017</v>
      </c>
      <c r="F28" s="1" t="s">
        <v>1172</v>
      </c>
      <c r="G28" s="1">
        <v>0</v>
      </c>
      <c r="H28" s="1">
        <v>46</v>
      </c>
      <c r="I28" s="1">
        <v>0</v>
      </c>
      <c r="J28" s="1">
        <v>21</v>
      </c>
      <c r="K28" s="1">
        <v>11</v>
      </c>
      <c r="L28" s="1">
        <v>0</v>
      </c>
      <c r="M28" s="1">
        <v>0.1</v>
      </c>
      <c r="N28" s="1">
        <v>0</v>
      </c>
      <c r="O28" s="1">
        <v>0</v>
      </c>
      <c r="P28" s="1">
        <v>0</v>
      </c>
      <c r="Q28" s="1">
        <v>78.099999999999994</v>
      </c>
      <c r="R28" s="1"/>
    </row>
    <row r="29" spans="1:18" x14ac:dyDescent="0.2">
      <c r="A29" s="1">
        <v>35867</v>
      </c>
      <c r="B29" s="1" t="s">
        <v>1212</v>
      </c>
      <c r="C29" s="1">
        <v>1</v>
      </c>
      <c r="D29" s="1" t="s">
        <v>775</v>
      </c>
      <c r="E29" s="1">
        <v>2017</v>
      </c>
      <c r="F29" s="1" t="s">
        <v>1172</v>
      </c>
      <c r="G29" s="1">
        <v>0</v>
      </c>
      <c r="H29" s="1">
        <v>0</v>
      </c>
      <c r="I29" s="1">
        <v>0</v>
      </c>
      <c r="J29" s="1">
        <v>0</v>
      </c>
      <c r="K29" s="1">
        <v>0</v>
      </c>
      <c r="L29" s="1">
        <v>0</v>
      </c>
      <c r="M29" s="1">
        <v>0</v>
      </c>
      <c r="N29" s="1">
        <v>0</v>
      </c>
      <c r="O29" s="1">
        <v>0</v>
      </c>
      <c r="P29" s="1">
        <v>0</v>
      </c>
      <c r="Q29" s="1">
        <v>0</v>
      </c>
      <c r="R29" s="1"/>
    </row>
    <row r="30" spans="1:18" x14ac:dyDescent="0.2">
      <c r="A30" s="1">
        <v>35868</v>
      </c>
      <c r="B30" s="1" t="s">
        <v>1213</v>
      </c>
      <c r="C30" s="1">
        <v>1</v>
      </c>
      <c r="D30" s="1" t="s">
        <v>775</v>
      </c>
      <c r="E30" s="1">
        <v>2017</v>
      </c>
      <c r="F30" s="1" t="s">
        <v>1172</v>
      </c>
      <c r="G30" s="1">
        <v>43</v>
      </c>
      <c r="H30" s="1">
        <v>6.2</v>
      </c>
      <c r="I30" s="1">
        <v>0.2</v>
      </c>
      <c r="J30" s="1">
        <v>27.1</v>
      </c>
      <c r="K30" s="1">
        <v>20.100000000000001</v>
      </c>
      <c r="L30" s="1">
        <v>13</v>
      </c>
      <c r="M30" s="1">
        <v>2.8</v>
      </c>
      <c r="N30" s="1">
        <v>0</v>
      </c>
      <c r="O30" s="1">
        <v>0</v>
      </c>
      <c r="P30" s="1">
        <v>0</v>
      </c>
      <c r="Q30" s="1">
        <v>112.4</v>
      </c>
      <c r="R30" s="1">
        <v>43</v>
      </c>
    </row>
    <row r="31" spans="1:18" x14ac:dyDescent="0.2">
      <c r="A31" s="1">
        <v>35870</v>
      </c>
      <c r="B31" s="1" t="s">
        <v>715</v>
      </c>
      <c r="C31" s="1">
        <v>1</v>
      </c>
      <c r="D31" s="1" t="s">
        <v>775</v>
      </c>
      <c r="E31" s="1">
        <v>2017</v>
      </c>
      <c r="F31" s="1" t="s">
        <v>1172</v>
      </c>
      <c r="G31" s="1">
        <v>0</v>
      </c>
      <c r="H31" s="1">
        <v>19</v>
      </c>
      <c r="I31" s="1">
        <v>0</v>
      </c>
      <c r="J31" s="1">
        <v>0</v>
      </c>
      <c r="K31" s="1">
        <v>33</v>
      </c>
      <c r="L31" s="1">
        <v>0</v>
      </c>
      <c r="M31" s="1">
        <v>24</v>
      </c>
      <c r="N31" s="1">
        <v>0</v>
      </c>
      <c r="O31" s="1">
        <v>1</v>
      </c>
      <c r="P31" s="1">
        <v>0</v>
      </c>
      <c r="Q31" s="1">
        <v>77</v>
      </c>
      <c r="R31" s="1"/>
    </row>
    <row r="32" spans="1:18" x14ac:dyDescent="0.2">
      <c r="A32" s="1">
        <v>35871</v>
      </c>
      <c r="B32" s="1" t="s">
        <v>1214</v>
      </c>
      <c r="C32" s="1">
        <v>1</v>
      </c>
      <c r="D32" s="1" t="s">
        <v>775</v>
      </c>
      <c r="E32" s="1">
        <v>2017</v>
      </c>
      <c r="F32" s="1" t="s">
        <v>1172</v>
      </c>
      <c r="G32" s="1">
        <v>7.2</v>
      </c>
      <c r="H32" s="1">
        <v>0</v>
      </c>
      <c r="I32" s="1">
        <v>0</v>
      </c>
      <c r="J32" s="1">
        <v>0</v>
      </c>
      <c r="K32" s="1">
        <v>100</v>
      </c>
      <c r="L32" s="1">
        <v>0</v>
      </c>
      <c r="M32" s="1">
        <v>0</v>
      </c>
      <c r="N32" s="1">
        <v>0</v>
      </c>
      <c r="O32" s="1">
        <v>0</v>
      </c>
      <c r="P32" s="1">
        <v>0</v>
      </c>
      <c r="Q32" s="1">
        <v>107.2</v>
      </c>
      <c r="R32" s="1">
        <v>7.2</v>
      </c>
    </row>
    <row r="33" spans="1:18" x14ac:dyDescent="0.2">
      <c r="A33" s="1">
        <v>35872</v>
      </c>
      <c r="B33" s="1" t="s">
        <v>1215</v>
      </c>
      <c r="C33" s="1">
        <v>1</v>
      </c>
      <c r="D33" s="1" t="s">
        <v>775</v>
      </c>
      <c r="E33" s="1">
        <v>2017</v>
      </c>
      <c r="F33" s="1" t="s">
        <v>1172</v>
      </c>
      <c r="G33" s="1">
        <v>0</v>
      </c>
      <c r="H33" s="1">
        <v>9.4</v>
      </c>
      <c r="I33" s="1">
        <v>5</v>
      </c>
      <c r="J33" s="1">
        <v>14.2</v>
      </c>
      <c r="K33" s="1">
        <v>2.9</v>
      </c>
      <c r="L33" s="1">
        <v>7.8</v>
      </c>
      <c r="M33" s="1">
        <v>1.3</v>
      </c>
      <c r="N33" s="1">
        <v>0</v>
      </c>
      <c r="O33" s="1">
        <v>6</v>
      </c>
      <c r="P33" s="1">
        <v>0</v>
      </c>
      <c r="Q33" s="1">
        <v>46.6</v>
      </c>
      <c r="R33" s="1"/>
    </row>
    <row r="34" spans="1:18" x14ac:dyDescent="0.2">
      <c r="A34" s="1">
        <v>35874</v>
      </c>
      <c r="B34" s="1" t="s">
        <v>256</v>
      </c>
      <c r="C34" s="1">
        <v>1</v>
      </c>
      <c r="D34" s="1" t="s">
        <v>775</v>
      </c>
      <c r="E34" s="1">
        <v>2017</v>
      </c>
      <c r="F34" s="1" t="s">
        <v>1172</v>
      </c>
      <c r="G34" s="1">
        <v>38.799999999999997</v>
      </c>
      <c r="H34" s="1">
        <v>0</v>
      </c>
      <c r="I34" s="1">
        <v>0</v>
      </c>
      <c r="J34" s="1">
        <v>0</v>
      </c>
      <c r="K34" s="1">
        <v>0</v>
      </c>
      <c r="L34" s="1">
        <v>0</v>
      </c>
      <c r="M34" s="1">
        <v>0</v>
      </c>
      <c r="N34" s="1">
        <v>0</v>
      </c>
      <c r="O34" s="1">
        <v>0</v>
      </c>
      <c r="P34" s="1">
        <v>0</v>
      </c>
      <c r="Q34" s="1">
        <v>38.799999999999997</v>
      </c>
      <c r="R34" s="1">
        <v>38.799999999999997</v>
      </c>
    </row>
    <row r="35" spans="1:18" x14ac:dyDescent="0.2">
      <c r="A35" s="1">
        <v>35875</v>
      </c>
      <c r="B35" s="1" t="s">
        <v>1216</v>
      </c>
      <c r="C35" s="1">
        <v>1</v>
      </c>
      <c r="D35" s="1" t="s">
        <v>775</v>
      </c>
      <c r="E35" s="1">
        <v>2017</v>
      </c>
      <c r="F35" s="1" t="s">
        <v>1172</v>
      </c>
      <c r="G35" s="1">
        <v>0</v>
      </c>
      <c r="H35" s="1">
        <v>0</v>
      </c>
      <c r="I35" s="1">
        <v>0</v>
      </c>
      <c r="J35" s="1">
        <v>0</v>
      </c>
      <c r="K35" s="1">
        <v>0</v>
      </c>
      <c r="L35" s="1">
        <v>0</v>
      </c>
      <c r="M35" s="1">
        <v>0</v>
      </c>
      <c r="N35" s="1">
        <v>0</v>
      </c>
      <c r="O35" s="1">
        <v>0</v>
      </c>
      <c r="P35" s="1">
        <v>0</v>
      </c>
      <c r="Q35" s="1">
        <v>0</v>
      </c>
      <c r="R35" s="1"/>
    </row>
    <row r="36" spans="1:18" x14ac:dyDescent="0.2">
      <c r="A36" s="1">
        <v>35877</v>
      </c>
      <c r="B36" s="1" t="s">
        <v>507</v>
      </c>
      <c r="C36" s="1">
        <v>1</v>
      </c>
      <c r="D36" s="1" t="s">
        <v>775</v>
      </c>
      <c r="E36" s="1">
        <v>2017</v>
      </c>
      <c r="F36" s="1" t="s">
        <v>1172</v>
      </c>
      <c r="G36" s="1">
        <v>22</v>
      </c>
      <c r="H36" s="1">
        <v>20.2</v>
      </c>
      <c r="I36" s="1">
        <v>2.5</v>
      </c>
      <c r="J36" s="1">
        <v>0</v>
      </c>
      <c r="K36" s="1">
        <v>18.7</v>
      </c>
      <c r="L36" s="1">
        <v>5.9</v>
      </c>
      <c r="M36" s="1">
        <v>22.1</v>
      </c>
      <c r="N36" s="1">
        <v>0.4</v>
      </c>
      <c r="O36" s="1">
        <v>1.5</v>
      </c>
      <c r="P36" s="1">
        <v>0.6</v>
      </c>
      <c r="Q36" s="1">
        <v>93.9</v>
      </c>
      <c r="R36" s="1">
        <v>22</v>
      </c>
    </row>
    <row r="37" spans="1:18" x14ac:dyDescent="0.2">
      <c r="A37" s="1">
        <v>35878</v>
      </c>
      <c r="B37" s="1" t="s">
        <v>167</v>
      </c>
      <c r="C37" s="1">
        <v>1</v>
      </c>
      <c r="D37" s="1" t="s">
        <v>775</v>
      </c>
      <c r="E37" s="1">
        <v>2017</v>
      </c>
      <c r="F37" s="1" t="s">
        <v>1172</v>
      </c>
      <c r="G37" s="1">
        <v>0</v>
      </c>
      <c r="H37" s="1">
        <v>0</v>
      </c>
      <c r="I37" s="1">
        <v>0</v>
      </c>
      <c r="J37" s="1">
        <v>0</v>
      </c>
      <c r="K37" s="1">
        <v>70</v>
      </c>
      <c r="L37" s="1">
        <v>0</v>
      </c>
      <c r="M37" s="1">
        <v>0</v>
      </c>
      <c r="N37" s="1">
        <v>30</v>
      </c>
      <c r="O37" s="1">
        <v>0</v>
      </c>
      <c r="P37" s="1">
        <v>0</v>
      </c>
      <c r="Q37" s="1">
        <v>100</v>
      </c>
      <c r="R37" s="1">
        <v>0</v>
      </c>
    </row>
    <row r="38" spans="1:18" x14ac:dyDescent="0.2">
      <c r="A38" s="1">
        <v>35879</v>
      </c>
      <c r="B38" s="1" t="s">
        <v>143</v>
      </c>
      <c r="C38" s="1">
        <v>1</v>
      </c>
      <c r="D38" s="1" t="s">
        <v>775</v>
      </c>
      <c r="E38" s="1">
        <v>2017</v>
      </c>
      <c r="F38" s="1" t="s">
        <v>1172</v>
      </c>
      <c r="G38" s="1">
        <v>34.6</v>
      </c>
      <c r="H38" s="1">
        <v>6.4</v>
      </c>
      <c r="I38" s="1">
        <v>0.4</v>
      </c>
      <c r="J38" s="1">
        <v>23.4</v>
      </c>
      <c r="K38" s="1">
        <v>17.399999999999999</v>
      </c>
      <c r="L38" s="1">
        <v>16.5</v>
      </c>
      <c r="M38" s="1">
        <v>2.4</v>
      </c>
      <c r="N38" s="1">
        <v>0</v>
      </c>
      <c r="O38" s="1">
        <v>0</v>
      </c>
      <c r="P38" s="1">
        <v>18.8</v>
      </c>
      <c r="Q38" s="1">
        <v>119.9</v>
      </c>
      <c r="R38" s="1">
        <v>34.6</v>
      </c>
    </row>
    <row r="39" spans="1:18" x14ac:dyDescent="0.2">
      <c r="A39" s="1">
        <v>35883</v>
      </c>
      <c r="B39" s="1" t="s">
        <v>1185</v>
      </c>
      <c r="C39" s="1">
        <v>1</v>
      </c>
      <c r="D39" s="1" t="s">
        <v>775</v>
      </c>
      <c r="E39" s="1">
        <v>2017</v>
      </c>
      <c r="F39" s="1" t="s">
        <v>1172</v>
      </c>
      <c r="G39" s="1">
        <v>14</v>
      </c>
      <c r="H39" s="1">
        <v>2</v>
      </c>
      <c r="I39" s="1">
        <v>0</v>
      </c>
      <c r="J39" s="1">
        <v>0</v>
      </c>
      <c r="K39" s="1">
        <v>2</v>
      </c>
      <c r="L39" s="1">
        <v>0</v>
      </c>
      <c r="M39" s="1">
        <v>0</v>
      </c>
      <c r="N39" s="1">
        <v>0</v>
      </c>
      <c r="O39" s="1">
        <v>0</v>
      </c>
      <c r="P39" s="1">
        <v>0</v>
      </c>
      <c r="Q39" s="1">
        <v>18</v>
      </c>
      <c r="R39" s="1">
        <v>14</v>
      </c>
    </row>
    <row r="40" spans="1:18" x14ac:dyDescent="0.2">
      <c r="A40" s="1">
        <v>35884</v>
      </c>
      <c r="B40" s="1" t="s">
        <v>721</v>
      </c>
      <c r="C40" s="1">
        <v>1</v>
      </c>
      <c r="D40" s="1" t="s">
        <v>775</v>
      </c>
      <c r="E40" s="1">
        <v>2017</v>
      </c>
      <c r="F40" s="1" t="s">
        <v>1172</v>
      </c>
      <c r="G40" s="1">
        <v>0</v>
      </c>
      <c r="H40" s="1">
        <v>0</v>
      </c>
      <c r="I40" s="1">
        <v>0</v>
      </c>
      <c r="J40" s="1">
        <v>0</v>
      </c>
      <c r="K40" s="1">
        <v>73.400000000000006</v>
      </c>
      <c r="L40" s="1">
        <v>0.4</v>
      </c>
      <c r="M40" s="1">
        <v>0.3</v>
      </c>
      <c r="N40" s="1">
        <v>25.6</v>
      </c>
      <c r="O40" s="1">
        <v>0.3</v>
      </c>
      <c r="P40" s="1">
        <v>0</v>
      </c>
      <c r="Q40" s="1">
        <v>100</v>
      </c>
      <c r="R40" s="1">
        <v>0</v>
      </c>
    </row>
    <row r="41" spans="1:18" x14ac:dyDescent="0.2">
      <c r="A41" s="1">
        <v>35885</v>
      </c>
      <c r="B41" s="1" t="s">
        <v>1217</v>
      </c>
      <c r="C41" s="1">
        <v>1</v>
      </c>
      <c r="D41" s="1" t="s">
        <v>775</v>
      </c>
      <c r="E41" s="1">
        <v>2017</v>
      </c>
      <c r="F41" s="1" t="s">
        <v>1172</v>
      </c>
      <c r="G41" s="1">
        <v>59</v>
      </c>
      <c r="H41" s="1">
        <v>0</v>
      </c>
      <c r="I41" s="1">
        <v>0</v>
      </c>
      <c r="J41" s="1">
        <v>0</v>
      </c>
      <c r="K41" s="1">
        <v>0</v>
      </c>
      <c r="L41" s="1">
        <v>0</v>
      </c>
      <c r="M41" s="1">
        <v>0</v>
      </c>
      <c r="N41" s="1">
        <v>0</v>
      </c>
      <c r="O41" s="1">
        <v>0</v>
      </c>
      <c r="P41" s="1">
        <v>0</v>
      </c>
      <c r="Q41" s="1">
        <v>59</v>
      </c>
      <c r="R41" s="1">
        <v>59</v>
      </c>
    </row>
    <row r="42" spans="1:18" x14ac:dyDescent="0.2">
      <c r="A42" s="1">
        <v>35886</v>
      </c>
      <c r="B42" s="1" t="s">
        <v>1218</v>
      </c>
      <c r="C42" s="1">
        <v>1</v>
      </c>
      <c r="D42" s="1" t="s">
        <v>775</v>
      </c>
      <c r="E42" s="1">
        <v>2017</v>
      </c>
      <c r="F42" s="1" t="s">
        <v>1172</v>
      </c>
      <c r="G42" s="1">
        <v>0</v>
      </c>
      <c r="H42" s="1">
        <v>0</v>
      </c>
      <c r="I42" s="1">
        <v>0</v>
      </c>
      <c r="J42" s="1">
        <v>0</v>
      </c>
      <c r="K42" s="1">
        <v>0</v>
      </c>
      <c r="L42" s="1">
        <v>0</v>
      </c>
      <c r="M42" s="1">
        <v>0</v>
      </c>
      <c r="N42" s="1">
        <v>0</v>
      </c>
      <c r="O42" s="1">
        <v>0</v>
      </c>
      <c r="P42" s="1">
        <v>0</v>
      </c>
      <c r="Q42" s="1">
        <v>0</v>
      </c>
      <c r="R42" s="1"/>
    </row>
    <row r="43" spans="1:18" x14ac:dyDescent="0.2">
      <c r="A43" s="1">
        <v>35897</v>
      </c>
      <c r="B43" s="1" t="s">
        <v>1219</v>
      </c>
      <c r="C43" s="1">
        <v>1</v>
      </c>
      <c r="D43" s="1" t="s">
        <v>775</v>
      </c>
      <c r="E43" s="1">
        <v>2017</v>
      </c>
      <c r="F43" s="1" t="s">
        <v>1172</v>
      </c>
      <c r="G43" s="1">
        <v>2.6</v>
      </c>
      <c r="H43" s="1">
        <v>0</v>
      </c>
      <c r="I43" s="1">
        <v>0</v>
      </c>
      <c r="J43" s="1">
        <v>0</v>
      </c>
      <c r="K43" s="1">
        <v>100</v>
      </c>
      <c r="L43" s="1">
        <v>0</v>
      </c>
      <c r="M43" s="1">
        <v>0</v>
      </c>
      <c r="N43" s="1">
        <v>0</v>
      </c>
      <c r="O43" s="1">
        <v>0</v>
      </c>
      <c r="P43" s="1">
        <v>0</v>
      </c>
      <c r="Q43" s="1">
        <v>102.6</v>
      </c>
      <c r="R43" s="1">
        <v>2.6</v>
      </c>
    </row>
    <row r="44" spans="1:18" x14ac:dyDescent="0.2">
      <c r="A44" s="1">
        <v>35898</v>
      </c>
      <c r="B44" s="1" t="s">
        <v>1220</v>
      </c>
      <c r="C44" s="1">
        <v>1</v>
      </c>
      <c r="D44" s="1" t="s">
        <v>775</v>
      </c>
      <c r="E44" s="1">
        <v>2017</v>
      </c>
      <c r="F44" s="1" t="s">
        <v>1172</v>
      </c>
      <c r="G44" s="1">
        <v>35.4</v>
      </c>
      <c r="H44" s="1">
        <v>33.1</v>
      </c>
      <c r="I44" s="1">
        <v>1</v>
      </c>
      <c r="J44" s="1">
        <v>4.2</v>
      </c>
      <c r="K44" s="1">
        <v>20</v>
      </c>
      <c r="L44" s="1">
        <v>5</v>
      </c>
      <c r="M44" s="1">
        <v>4</v>
      </c>
      <c r="N44" s="1">
        <v>1</v>
      </c>
      <c r="O44" s="1">
        <v>8</v>
      </c>
      <c r="P44" s="1">
        <v>0</v>
      </c>
      <c r="Q44" s="1">
        <v>111.7</v>
      </c>
      <c r="R44" s="1">
        <v>35.4</v>
      </c>
    </row>
    <row r="45" spans="1:18" x14ac:dyDescent="0.2">
      <c r="A45" s="1">
        <v>35903</v>
      </c>
      <c r="B45" s="1" t="s">
        <v>1221</v>
      </c>
      <c r="C45" s="1">
        <v>1</v>
      </c>
      <c r="D45" s="1" t="s">
        <v>775</v>
      </c>
      <c r="E45" s="1">
        <v>2017</v>
      </c>
      <c r="F45" s="1" t="s">
        <v>1172</v>
      </c>
      <c r="G45" s="1">
        <v>0</v>
      </c>
      <c r="H45" s="1">
        <v>40</v>
      </c>
      <c r="I45" s="1">
        <v>1</v>
      </c>
      <c r="J45" s="1">
        <v>3</v>
      </c>
      <c r="K45" s="1">
        <v>15</v>
      </c>
      <c r="L45" s="1">
        <v>3</v>
      </c>
      <c r="M45" s="1">
        <v>7</v>
      </c>
      <c r="N45" s="1">
        <v>2</v>
      </c>
      <c r="O45" s="1">
        <v>10</v>
      </c>
      <c r="P45" s="1">
        <v>4</v>
      </c>
      <c r="Q45" s="1">
        <v>85</v>
      </c>
      <c r="R45" s="1"/>
    </row>
    <row r="46" spans="1:18" x14ac:dyDescent="0.2">
      <c r="A46" s="1">
        <v>35995</v>
      </c>
      <c r="B46" s="1" t="s">
        <v>1222</v>
      </c>
      <c r="C46" s="1">
        <v>1</v>
      </c>
      <c r="D46" s="1" t="s">
        <v>775</v>
      </c>
      <c r="E46" s="1">
        <v>2017</v>
      </c>
      <c r="F46" s="1" t="s">
        <v>1172</v>
      </c>
      <c r="G46" s="1">
        <v>0</v>
      </c>
      <c r="H46" s="1">
        <v>70.08</v>
      </c>
      <c r="I46" s="1">
        <v>27.16</v>
      </c>
      <c r="J46" s="1">
        <v>0</v>
      </c>
      <c r="K46" s="1">
        <v>0</v>
      </c>
      <c r="L46" s="1">
        <v>0</v>
      </c>
      <c r="M46" s="1">
        <v>0</v>
      </c>
      <c r="N46" s="1">
        <v>0</v>
      </c>
      <c r="O46" s="1">
        <v>0</v>
      </c>
      <c r="P46" s="1">
        <v>2.76</v>
      </c>
      <c r="Q46" s="1">
        <v>100</v>
      </c>
      <c r="R46" s="1"/>
    </row>
    <row r="47" spans="1:18" x14ac:dyDescent="0.2">
      <c r="A47" s="1">
        <v>36002</v>
      </c>
      <c r="B47" s="1" t="s">
        <v>1223</v>
      </c>
      <c r="C47" s="1">
        <v>1</v>
      </c>
      <c r="D47" s="1" t="s">
        <v>775</v>
      </c>
      <c r="E47" s="1">
        <v>2017</v>
      </c>
      <c r="F47" s="1" t="s">
        <v>1172</v>
      </c>
      <c r="G47" s="1">
        <v>0</v>
      </c>
      <c r="H47" s="1">
        <v>0</v>
      </c>
      <c r="I47" s="1">
        <v>0</v>
      </c>
      <c r="J47" s="1">
        <v>0</v>
      </c>
      <c r="K47" s="1">
        <v>0</v>
      </c>
      <c r="L47" s="1">
        <v>0</v>
      </c>
      <c r="M47" s="1">
        <v>0</v>
      </c>
      <c r="N47" s="1">
        <v>0</v>
      </c>
      <c r="O47" s="1">
        <v>0</v>
      </c>
      <c r="P47" s="1">
        <v>0</v>
      </c>
      <c r="Q47" s="1">
        <v>0</v>
      </c>
      <c r="R47" s="1"/>
    </row>
    <row r="48" spans="1:18" x14ac:dyDescent="0.2">
      <c r="A48" s="1">
        <v>36036</v>
      </c>
      <c r="B48" s="1" t="s">
        <v>1224</v>
      </c>
      <c r="C48" s="1">
        <v>1</v>
      </c>
      <c r="D48" s="1" t="s">
        <v>775</v>
      </c>
      <c r="E48" s="1">
        <v>2017</v>
      </c>
      <c r="F48" s="1" t="s">
        <v>1172</v>
      </c>
      <c r="G48" s="1">
        <v>0</v>
      </c>
      <c r="H48" s="1">
        <v>1</v>
      </c>
      <c r="I48" s="1">
        <v>6</v>
      </c>
      <c r="J48" s="1">
        <v>0</v>
      </c>
      <c r="K48" s="1">
        <v>90</v>
      </c>
      <c r="L48" s="1">
        <v>0</v>
      </c>
      <c r="M48" s="1">
        <v>0</v>
      </c>
      <c r="N48" s="1">
        <v>0</v>
      </c>
      <c r="O48" s="1">
        <v>3</v>
      </c>
      <c r="P48" s="1">
        <v>0</v>
      </c>
      <c r="Q48" s="1">
        <v>100</v>
      </c>
      <c r="R48" s="1">
        <v>0</v>
      </c>
    </row>
    <row r="49" spans="1:18" x14ac:dyDescent="0.2">
      <c r="A49" s="1">
        <v>36037</v>
      </c>
      <c r="B49" s="1" t="s">
        <v>1225</v>
      </c>
      <c r="C49" s="1">
        <v>1</v>
      </c>
      <c r="D49" s="1" t="s">
        <v>775</v>
      </c>
      <c r="E49" s="1">
        <v>2017</v>
      </c>
      <c r="F49" s="1" t="s">
        <v>1172</v>
      </c>
      <c r="G49" s="1">
        <v>0</v>
      </c>
      <c r="H49" s="1">
        <v>0</v>
      </c>
      <c r="I49" s="1">
        <v>0</v>
      </c>
      <c r="J49" s="1">
        <v>0</v>
      </c>
      <c r="K49" s="1">
        <v>0</v>
      </c>
      <c r="L49" s="1">
        <v>0</v>
      </c>
      <c r="M49" s="1">
        <v>0</v>
      </c>
      <c r="N49" s="1">
        <v>0</v>
      </c>
      <c r="O49" s="1">
        <v>0</v>
      </c>
      <c r="P49" s="1">
        <v>0</v>
      </c>
      <c r="Q49" s="1">
        <v>0</v>
      </c>
      <c r="R49" s="1"/>
    </row>
    <row r="50" spans="1:18" x14ac:dyDescent="0.2">
      <c r="A50" s="1">
        <v>36041</v>
      </c>
      <c r="B50" s="1" t="s">
        <v>1226</v>
      </c>
      <c r="C50" s="1">
        <v>1</v>
      </c>
      <c r="D50" s="1" t="s">
        <v>775</v>
      </c>
      <c r="E50" s="1">
        <v>2017</v>
      </c>
      <c r="F50" s="1" t="s">
        <v>1172</v>
      </c>
      <c r="G50" s="1">
        <v>0</v>
      </c>
      <c r="H50" s="1">
        <v>0</v>
      </c>
      <c r="I50" s="1">
        <v>0</v>
      </c>
      <c r="J50" s="1">
        <v>0</v>
      </c>
      <c r="K50" s="1">
        <v>0</v>
      </c>
      <c r="L50" s="1">
        <v>0</v>
      </c>
      <c r="M50" s="1">
        <v>0</v>
      </c>
      <c r="N50" s="1">
        <v>0</v>
      </c>
      <c r="O50" s="1">
        <v>0</v>
      </c>
      <c r="P50" s="1">
        <v>0</v>
      </c>
      <c r="Q50" s="1">
        <v>0</v>
      </c>
      <c r="R50" s="1"/>
    </row>
    <row r="51" spans="1:18" x14ac:dyDescent="0.2">
      <c r="A51" s="1">
        <v>36043</v>
      </c>
      <c r="B51" s="1" t="s">
        <v>1227</v>
      </c>
      <c r="C51" s="1">
        <v>1</v>
      </c>
      <c r="D51" s="1" t="s">
        <v>775</v>
      </c>
      <c r="E51" s="1">
        <v>2017</v>
      </c>
      <c r="F51" s="1" t="s">
        <v>1172</v>
      </c>
      <c r="G51" s="1">
        <v>0</v>
      </c>
      <c r="H51" s="1">
        <v>0</v>
      </c>
      <c r="I51" s="1">
        <v>0</v>
      </c>
      <c r="J51" s="1">
        <v>0</v>
      </c>
      <c r="K51" s="1">
        <v>0</v>
      </c>
      <c r="L51" s="1">
        <v>0</v>
      </c>
      <c r="M51" s="1">
        <v>0</v>
      </c>
      <c r="N51" s="1">
        <v>0</v>
      </c>
      <c r="O51" s="1">
        <v>0</v>
      </c>
      <c r="P51" s="1">
        <v>0</v>
      </c>
      <c r="Q51" s="1">
        <v>0</v>
      </c>
      <c r="R51" s="1"/>
    </row>
    <row r="52" spans="1:18" x14ac:dyDescent="0.2">
      <c r="A52" s="1">
        <v>36044</v>
      </c>
      <c r="B52" s="1" t="s">
        <v>1228</v>
      </c>
      <c r="C52" s="1">
        <v>1</v>
      </c>
      <c r="D52" s="1" t="s">
        <v>775</v>
      </c>
      <c r="E52" s="1">
        <v>2017</v>
      </c>
      <c r="F52" s="1" t="s">
        <v>1172</v>
      </c>
      <c r="G52" s="1">
        <v>0</v>
      </c>
      <c r="H52" s="1">
        <v>0</v>
      </c>
      <c r="I52" s="1">
        <v>0</v>
      </c>
      <c r="J52" s="1">
        <v>0</v>
      </c>
      <c r="K52" s="1">
        <v>0</v>
      </c>
      <c r="L52" s="1">
        <v>0</v>
      </c>
      <c r="M52" s="1">
        <v>0</v>
      </c>
      <c r="N52" s="1">
        <v>0</v>
      </c>
      <c r="O52" s="1">
        <v>0</v>
      </c>
      <c r="P52" s="1">
        <v>0</v>
      </c>
      <c r="Q52" s="1">
        <v>0</v>
      </c>
      <c r="R52" s="1"/>
    </row>
    <row r="53" spans="1:18" x14ac:dyDescent="0.2">
      <c r="A53" s="1">
        <v>36045</v>
      </c>
      <c r="B53" s="1" t="s">
        <v>1229</v>
      </c>
      <c r="C53" s="1">
        <v>1</v>
      </c>
      <c r="D53" s="1" t="s">
        <v>775</v>
      </c>
      <c r="E53" s="1">
        <v>2017</v>
      </c>
      <c r="F53" s="1" t="s">
        <v>1172</v>
      </c>
      <c r="G53" s="1">
        <v>0</v>
      </c>
      <c r="H53" s="1">
        <v>0</v>
      </c>
      <c r="I53" s="1">
        <v>0</v>
      </c>
      <c r="J53" s="1">
        <v>0</v>
      </c>
      <c r="K53" s="1">
        <v>0</v>
      </c>
      <c r="L53" s="1">
        <v>0</v>
      </c>
      <c r="M53" s="1">
        <v>0</v>
      </c>
      <c r="N53" s="1">
        <v>0</v>
      </c>
      <c r="O53" s="1">
        <v>0</v>
      </c>
      <c r="P53" s="1">
        <v>0</v>
      </c>
      <c r="Q53" s="1">
        <v>0</v>
      </c>
      <c r="R53" s="1"/>
    </row>
    <row r="54" spans="1:18" x14ac:dyDescent="0.2">
      <c r="A54" s="1">
        <v>36154</v>
      </c>
      <c r="B54" s="1" t="s">
        <v>1230</v>
      </c>
      <c r="C54" s="1">
        <v>1</v>
      </c>
      <c r="D54" s="1" t="s">
        <v>775</v>
      </c>
      <c r="E54" s="1">
        <v>2017</v>
      </c>
      <c r="F54" s="1" t="s">
        <v>1172</v>
      </c>
      <c r="G54" s="1">
        <v>0</v>
      </c>
      <c r="H54" s="1">
        <v>53</v>
      </c>
      <c r="I54" s="1">
        <v>17.7</v>
      </c>
      <c r="J54" s="1">
        <v>0</v>
      </c>
      <c r="K54" s="1">
        <v>0.5</v>
      </c>
      <c r="L54" s="1">
        <v>28</v>
      </c>
      <c r="M54" s="1">
        <v>0</v>
      </c>
      <c r="N54" s="1">
        <v>0.1</v>
      </c>
      <c r="O54" s="1">
        <v>0.7</v>
      </c>
      <c r="P54" s="1">
        <v>0</v>
      </c>
      <c r="Q54" s="1">
        <v>100</v>
      </c>
      <c r="R54" s="1"/>
    </row>
    <row r="55" spans="1:18" x14ac:dyDescent="0.2">
      <c r="A55" s="1">
        <v>36158</v>
      </c>
      <c r="B55" s="1" t="s">
        <v>1231</v>
      </c>
      <c r="C55" s="1">
        <v>1</v>
      </c>
      <c r="D55" s="1" t="s">
        <v>775</v>
      </c>
      <c r="E55" s="1">
        <v>2017</v>
      </c>
      <c r="F55" s="1" t="s">
        <v>1172</v>
      </c>
      <c r="G55" s="1">
        <v>0</v>
      </c>
      <c r="H55" s="1">
        <v>0</v>
      </c>
      <c r="I55" s="1">
        <v>0</v>
      </c>
      <c r="J55" s="1">
        <v>0</v>
      </c>
      <c r="K55" s="1">
        <v>0</v>
      </c>
      <c r="L55" s="1">
        <v>0</v>
      </c>
      <c r="M55" s="1">
        <v>0</v>
      </c>
      <c r="N55" s="1">
        <v>0</v>
      </c>
      <c r="O55" s="1">
        <v>0</v>
      </c>
      <c r="P55" s="1">
        <v>0</v>
      </c>
      <c r="Q55" s="1">
        <v>0</v>
      </c>
      <c r="R55" s="1"/>
    </row>
    <row r="56" spans="1:18" x14ac:dyDescent="0.2">
      <c r="A56" s="1">
        <v>36159</v>
      </c>
      <c r="B56" s="1" t="s">
        <v>1232</v>
      </c>
      <c r="C56" s="1">
        <v>1</v>
      </c>
      <c r="D56" s="1" t="s">
        <v>775</v>
      </c>
      <c r="E56" s="1">
        <v>2017</v>
      </c>
      <c r="F56" s="1" t="s">
        <v>1172</v>
      </c>
      <c r="G56" s="1">
        <v>23</v>
      </c>
      <c r="H56" s="1">
        <v>0</v>
      </c>
      <c r="I56" s="1">
        <v>0</v>
      </c>
      <c r="J56" s="1">
        <v>0</v>
      </c>
      <c r="K56" s="1">
        <v>0</v>
      </c>
      <c r="L56" s="1">
        <v>0</v>
      </c>
      <c r="M56" s="1">
        <v>0</v>
      </c>
      <c r="N56" s="1">
        <v>0</v>
      </c>
      <c r="O56" s="1">
        <v>0</v>
      </c>
      <c r="P56" s="1">
        <v>0</v>
      </c>
      <c r="Q56" s="1">
        <v>23</v>
      </c>
      <c r="R56" s="1">
        <v>23</v>
      </c>
    </row>
    <row r="57" spans="1:18" x14ac:dyDescent="0.2">
      <c r="A57" s="1">
        <v>36223</v>
      </c>
      <c r="B57" s="1" t="s">
        <v>1233</v>
      </c>
      <c r="C57" s="1">
        <v>1</v>
      </c>
      <c r="D57" s="1" t="s">
        <v>775</v>
      </c>
      <c r="E57" s="1">
        <v>2017</v>
      </c>
      <c r="F57" s="1" t="s">
        <v>1172</v>
      </c>
      <c r="G57" s="1">
        <v>0</v>
      </c>
      <c r="H57" s="1">
        <v>0</v>
      </c>
      <c r="I57" s="1">
        <v>0</v>
      </c>
      <c r="J57" s="1">
        <v>0</v>
      </c>
      <c r="K57" s="1">
        <v>0</v>
      </c>
      <c r="L57" s="1">
        <v>0</v>
      </c>
      <c r="M57" s="1">
        <v>0</v>
      </c>
      <c r="N57" s="1">
        <v>0</v>
      </c>
      <c r="O57" s="1">
        <v>0</v>
      </c>
      <c r="P57" s="1">
        <v>0</v>
      </c>
      <c r="Q57" s="1">
        <v>0</v>
      </c>
      <c r="R57" s="1"/>
    </row>
    <row r="58" spans="1:18" x14ac:dyDescent="0.2">
      <c r="A58" s="1">
        <v>36252</v>
      </c>
      <c r="B58" s="1" t="s">
        <v>1234</v>
      </c>
      <c r="C58" s="1">
        <v>1</v>
      </c>
      <c r="D58" s="1" t="s">
        <v>775</v>
      </c>
      <c r="E58" s="1">
        <v>2017</v>
      </c>
      <c r="F58" s="1" t="s">
        <v>1172</v>
      </c>
      <c r="G58" s="1">
        <v>0</v>
      </c>
      <c r="H58" s="1">
        <v>0</v>
      </c>
      <c r="I58" s="1">
        <v>0</v>
      </c>
      <c r="J58" s="1">
        <v>0</v>
      </c>
      <c r="K58" s="1">
        <v>97</v>
      </c>
      <c r="L58" s="1">
        <v>0</v>
      </c>
      <c r="M58" s="1">
        <v>0</v>
      </c>
      <c r="N58" s="1">
        <v>0</v>
      </c>
      <c r="O58" s="1">
        <v>3</v>
      </c>
      <c r="P58" s="1">
        <v>0</v>
      </c>
      <c r="Q58" s="1">
        <v>100</v>
      </c>
      <c r="R58" s="1"/>
    </row>
    <row r="59" spans="1:18" x14ac:dyDescent="0.2">
      <c r="A59" s="1">
        <v>36261</v>
      </c>
      <c r="B59" s="1" t="s">
        <v>1235</v>
      </c>
      <c r="C59" s="1">
        <v>1</v>
      </c>
      <c r="D59" s="1" t="s">
        <v>775</v>
      </c>
      <c r="E59" s="1">
        <v>2017</v>
      </c>
      <c r="F59" s="1" t="s">
        <v>1172</v>
      </c>
      <c r="G59" s="1">
        <v>0</v>
      </c>
      <c r="H59" s="1">
        <v>0</v>
      </c>
      <c r="I59" s="1">
        <v>0</v>
      </c>
      <c r="J59" s="1">
        <v>0</v>
      </c>
      <c r="K59" s="1">
        <v>0</v>
      </c>
      <c r="L59" s="1">
        <v>0</v>
      </c>
      <c r="M59" s="1">
        <v>0</v>
      </c>
      <c r="N59" s="1">
        <v>0</v>
      </c>
      <c r="O59" s="1">
        <v>100</v>
      </c>
      <c r="P59" s="1">
        <v>0</v>
      </c>
      <c r="Q59" s="1">
        <v>100</v>
      </c>
      <c r="R59" s="1"/>
    </row>
    <row r="60" spans="1:18" x14ac:dyDescent="0.2">
      <c r="A60" s="1">
        <v>36262</v>
      </c>
      <c r="B60" s="1" t="s">
        <v>1236</v>
      </c>
      <c r="C60" s="1">
        <v>1</v>
      </c>
      <c r="D60" s="1" t="s">
        <v>775</v>
      </c>
      <c r="E60" s="1">
        <v>2017</v>
      </c>
      <c r="F60" s="1" t="s">
        <v>1172</v>
      </c>
      <c r="G60" s="1">
        <v>15</v>
      </c>
      <c r="H60" s="1">
        <v>9.6999999999999993</v>
      </c>
      <c r="I60" s="1">
        <v>0.9</v>
      </c>
      <c r="J60" s="1">
        <v>15.5</v>
      </c>
      <c r="K60" s="1">
        <v>3.1</v>
      </c>
      <c r="L60" s="1">
        <v>7.7</v>
      </c>
      <c r="M60" s="1">
        <v>9.1</v>
      </c>
      <c r="N60" s="1">
        <v>4.3</v>
      </c>
      <c r="O60" s="1">
        <v>5.7</v>
      </c>
      <c r="P60" s="1">
        <v>0</v>
      </c>
      <c r="Q60" s="1">
        <v>71</v>
      </c>
      <c r="R60" s="1">
        <v>15</v>
      </c>
    </row>
    <row r="61" spans="1:18" x14ac:dyDescent="0.2">
      <c r="A61" s="1">
        <v>36263</v>
      </c>
      <c r="B61" s="1" t="s">
        <v>1237</v>
      </c>
      <c r="C61" s="1">
        <v>1</v>
      </c>
      <c r="D61" s="1" t="s">
        <v>775</v>
      </c>
      <c r="E61" s="1">
        <v>2017</v>
      </c>
      <c r="F61" s="1" t="s">
        <v>1172</v>
      </c>
      <c r="G61" s="1">
        <v>0</v>
      </c>
      <c r="H61" s="1">
        <v>61</v>
      </c>
      <c r="I61" s="1">
        <v>2</v>
      </c>
      <c r="J61" s="1">
        <v>4</v>
      </c>
      <c r="K61" s="1">
        <v>0</v>
      </c>
      <c r="L61" s="1">
        <v>0</v>
      </c>
      <c r="M61" s="1">
        <v>3</v>
      </c>
      <c r="N61" s="1">
        <v>0</v>
      </c>
      <c r="O61" s="1">
        <v>0</v>
      </c>
      <c r="P61" s="1">
        <v>0</v>
      </c>
      <c r="Q61" s="1">
        <v>70</v>
      </c>
      <c r="R61" s="1"/>
    </row>
    <row r="62" spans="1:18" x14ac:dyDescent="0.2">
      <c r="A62" s="1">
        <v>36265</v>
      </c>
      <c r="B62" s="1" t="s">
        <v>1238</v>
      </c>
      <c r="C62" s="1">
        <v>1</v>
      </c>
      <c r="D62" s="1" t="s">
        <v>775</v>
      </c>
      <c r="E62" s="1">
        <v>2017</v>
      </c>
      <c r="F62" s="1" t="s">
        <v>1172</v>
      </c>
      <c r="G62" s="1">
        <v>0</v>
      </c>
      <c r="H62" s="1">
        <v>6</v>
      </c>
      <c r="I62" s="1">
        <v>0.6</v>
      </c>
      <c r="J62" s="1">
        <v>4</v>
      </c>
      <c r="K62" s="1">
        <v>8</v>
      </c>
      <c r="L62" s="1">
        <v>13</v>
      </c>
      <c r="M62" s="1">
        <v>42</v>
      </c>
      <c r="N62" s="1">
        <v>0</v>
      </c>
      <c r="O62" s="1">
        <v>7.4</v>
      </c>
      <c r="P62" s="1">
        <v>0</v>
      </c>
      <c r="Q62" s="1">
        <v>81</v>
      </c>
      <c r="R62" s="1"/>
    </row>
    <row r="63" spans="1:18" x14ac:dyDescent="0.2">
      <c r="A63" s="1">
        <v>36285</v>
      </c>
      <c r="B63" s="1" t="s">
        <v>1239</v>
      </c>
      <c r="C63" s="1">
        <v>1</v>
      </c>
      <c r="D63" s="1" t="s">
        <v>775</v>
      </c>
      <c r="E63" s="1">
        <v>2017</v>
      </c>
      <c r="F63" s="1" t="s">
        <v>1172</v>
      </c>
      <c r="G63" s="1">
        <v>19.600000000000001</v>
      </c>
      <c r="H63" s="1">
        <v>0</v>
      </c>
      <c r="I63" s="1">
        <v>0</v>
      </c>
      <c r="J63" s="1">
        <v>0</v>
      </c>
      <c r="K63" s="1">
        <v>0</v>
      </c>
      <c r="L63" s="1">
        <v>0</v>
      </c>
      <c r="M63" s="1">
        <v>0</v>
      </c>
      <c r="N63" s="1">
        <v>0</v>
      </c>
      <c r="O63" s="1">
        <v>0</v>
      </c>
      <c r="P63" s="1">
        <v>0</v>
      </c>
      <c r="Q63" s="1">
        <v>19.600000000000001</v>
      </c>
      <c r="R63" s="1">
        <v>19.600000000000001</v>
      </c>
    </row>
    <row r="64" spans="1:18" x14ac:dyDescent="0.2">
      <c r="A64" s="1">
        <v>36286</v>
      </c>
      <c r="B64" s="1" t="s">
        <v>1240</v>
      </c>
      <c r="C64" s="1">
        <v>1</v>
      </c>
      <c r="D64" s="1" t="s">
        <v>775</v>
      </c>
      <c r="E64" s="1">
        <v>2017</v>
      </c>
      <c r="F64" s="1" t="s">
        <v>1172</v>
      </c>
      <c r="G64" s="1">
        <v>23.7</v>
      </c>
      <c r="H64" s="1">
        <v>28.2</v>
      </c>
      <c r="I64" s="1">
        <v>1</v>
      </c>
      <c r="J64" s="1">
        <v>22.3</v>
      </c>
      <c r="K64" s="1">
        <v>1.3</v>
      </c>
      <c r="L64" s="1">
        <v>4.7</v>
      </c>
      <c r="M64" s="1">
        <v>5.3</v>
      </c>
      <c r="N64" s="1">
        <v>0.8</v>
      </c>
      <c r="O64" s="1">
        <v>1</v>
      </c>
      <c r="P64" s="1">
        <v>0</v>
      </c>
      <c r="Q64" s="1">
        <v>88.3</v>
      </c>
      <c r="R64" s="1">
        <v>23.7</v>
      </c>
    </row>
    <row r="65" spans="1:18" x14ac:dyDescent="0.2">
      <c r="A65" s="1">
        <v>36410</v>
      </c>
      <c r="B65" s="1" t="s">
        <v>210</v>
      </c>
      <c r="C65" s="1">
        <v>1</v>
      </c>
      <c r="D65" s="1" t="s">
        <v>775</v>
      </c>
      <c r="E65" s="1">
        <v>2017</v>
      </c>
      <c r="F65" s="1" t="s">
        <v>1172</v>
      </c>
      <c r="G65" s="1">
        <v>29</v>
      </c>
      <c r="H65" s="1">
        <v>8</v>
      </c>
      <c r="I65" s="1">
        <v>1</v>
      </c>
      <c r="J65" s="1">
        <v>2</v>
      </c>
      <c r="K65" s="1">
        <v>13</v>
      </c>
      <c r="L65" s="1">
        <v>10</v>
      </c>
      <c r="M65" s="1">
        <v>35</v>
      </c>
      <c r="N65" s="1">
        <v>0</v>
      </c>
      <c r="O65" s="1">
        <v>2</v>
      </c>
      <c r="P65" s="1">
        <v>5</v>
      </c>
      <c r="Q65" s="1">
        <v>105</v>
      </c>
      <c r="R65" s="1">
        <v>29</v>
      </c>
    </row>
    <row r="66" spans="1:18" x14ac:dyDescent="0.2">
      <c r="A66" s="1">
        <v>36426</v>
      </c>
      <c r="B66" s="1" t="s">
        <v>1241</v>
      </c>
      <c r="C66" s="1">
        <v>1</v>
      </c>
      <c r="D66" s="1" t="s">
        <v>775</v>
      </c>
      <c r="E66" s="1">
        <v>2017</v>
      </c>
      <c r="F66" s="1" t="s">
        <v>1172</v>
      </c>
      <c r="G66" s="1">
        <v>0</v>
      </c>
      <c r="H66" s="1">
        <v>0</v>
      </c>
      <c r="I66" s="1">
        <v>0</v>
      </c>
      <c r="J66" s="1">
        <v>0</v>
      </c>
      <c r="K66" s="1">
        <v>0</v>
      </c>
      <c r="L66" s="1">
        <v>0</v>
      </c>
      <c r="M66" s="1">
        <v>0</v>
      </c>
      <c r="N66" s="1">
        <v>0</v>
      </c>
      <c r="O66" s="1">
        <v>0</v>
      </c>
      <c r="P66" s="1">
        <v>0</v>
      </c>
      <c r="Q66" s="1">
        <v>0</v>
      </c>
      <c r="R66" s="1"/>
    </row>
    <row r="67" spans="1:18" x14ac:dyDescent="0.2">
      <c r="A67" s="1">
        <v>36484</v>
      </c>
      <c r="B67" s="1" t="s">
        <v>1242</v>
      </c>
      <c r="C67" s="1">
        <v>1</v>
      </c>
      <c r="D67" s="1" t="s">
        <v>775</v>
      </c>
      <c r="E67" s="1">
        <v>2017</v>
      </c>
      <c r="F67" s="1" t="s">
        <v>1172</v>
      </c>
      <c r="G67" s="1">
        <v>0</v>
      </c>
      <c r="H67" s="1">
        <v>0</v>
      </c>
      <c r="I67" s="1">
        <v>0</v>
      </c>
      <c r="J67" s="1">
        <v>0</v>
      </c>
      <c r="K67" s="1">
        <v>0</v>
      </c>
      <c r="L67" s="1">
        <v>0</v>
      </c>
      <c r="M67" s="1">
        <v>0</v>
      </c>
      <c r="N67" s="1">
        <v>0</v>
      </c>
      <c r="O67" s="1">
        <v>0</v>
      </c>
      <c r="P67" s="1">
        <v>0</v>
      </c>
      <c r="Q67" s="1">
        <v>0</v>
      </c>
      <c r="R67" s="1">
        <v>0</v>
      </c>
    </row>
    <row r="68" spans="1:18" x14ac:dyDescent="0.2">
      <c r="A68" s="1">
        <v>36489</v>
      </c>
      <c r="B68" s="1" t="s">
        <v>1243</v>
      </c>
      <c r="C68" s="1">
        <v>1</v>
      </c>
      <c r="D68" s="1" t="s">
        <v>775</v>
      </c>
      <c r="E68" s="1">
        <v>2017</v>
      </c>
      <c r="F68" s="1" t="s">
        <v>1172</v>
      </c>
      <c r="G68" s="1">
        <v>0</v>
      </c>
      <c r="H68" s="1">
        <v>0</v>
      </c>
      <c r="I68" s="1">
        <v>0</v>
      </c>
      <c r="J68" s="1">
        <v>0</v>
      </c>
      <c r="K68" s="1">
        <v>0</v>
      </c>
      <c r="L68" s="1">
        <v>0</v>
      </c>
      <c r="M68" s="1">
        <v>0</v>
      </c>
      <c r="N68" s="1">
        <v>0</v>
      </c>
      <c r="O68" s="1">
        <v>0</v>
      </c>
      <c r="P68" s="1">
        <v>0</v>
      </c>
      <c r="Q68" s="1">
        <v>0</v>
      </c>
      <c r="R68" s="1"/>
    </row>
    <row r="69" spans="1:18" x14ac:dyDescent="0.2">
      <c r="A69" s="1">
        <v>36492</v>
      </c>
      <c r="B69" s="1" t="s">
        <v>1244</v>
      </c>
      <c r="C69" s="1">
        <v>1</v>
      </c>
      <c r="D69" s="1" t="s">
        <v>775</v>
      </c>
      <c r="E69" s="1">
        <v>2017</v>
      </c>
      <c r="F69" s="1" t="s">
        <v>1172</v>
      </c>
      <c r="G69" s="1">
        <v>0</v>
      </c>
      <c r="H69" s="1">
        <v>0</v>
      </c>
      <c r="I69" s="1">
        <v>0</v>
      </c>
      <c r="J69" s="1">
        <v>0</v>
      </c>
      <c r="K69" s="1">
        <v>0</v>
      </c>
      <c r="L69" s="1">
        <v>0</v>
      </c>
      <c r="M69" s="1">
        <v>0</v>
      </c>
      <c r="N69" s="1">
        <v>0</v>
      </c>
      <c r="O69" s="1">
        <v>0</v>
      </c>
      <c r="P69" s="1">
        <v>0</v>
      </c>
      <c r="Q69" s="1">
        <v>0</v>
      </c>
      <c r="R69" s="1"/>
    </row>
    <row r="70" spans="1:18" x14ac:dyDescent="0.2">
      <c r="A70" s="1">
        <v>36494</v>
      </c>
      <c r="B70" s="1" t="s">
        <v>1245</v>
      </c>
      <c r="C70" s="1">
        <v>1</v>
      </c>
      <c r="D70" s="1" t="s">
        <v>775</v>
      </c>
      <c r="E70" s="1">
        <v>2017</v>
      </c>
      <c r="F70" s="1" t="s">
        <v>1172</v>
      </c>
      <c r="G70" s="1">
        <v>0</v>
      </c>
      <c r="H70" s="1">
        <v>0</v>
      </c>
      <c r="I70" s="1">
        <v>0</v>
      </c>
      <c r="J70" s="1">
        <v>0</v>
      </c>
      <c r="K70" s="1">
        <v>0</v>
      </c>
      <c r="L70" s="1">
        <v>0</v>
      </c>
      <c r="M70" s="1">
        <v>0</v>
      </c>
      <c r="N70" s="1">
        <v>0</v>
      </c>
      <c r="O70" s="1">
        <v>0</v>
      </c>
      <c r="P70" s="1">
        <v>0</v>
      </c>
      <c r="Q70" s="1">
        <v>0</v>
      </c>
      <c r="R70" s="1"/>
    </row>
    <row r="71" spans="1:18" x14ac:dyDescent="0.2">
      <c r="A71" s="1">
        <v>36495</v>
      </c>
      <c r="B71" s="1" t="s">
        <v>1246</v>
      </c>
      <c r="C71" s="1">
        <v>1</v>
      </c>
      <c r="D71" s="1" t="s">
        <v>775</v>
      </c>
      <c r="E71" s="1">
        <v>2017</v>
      </c>
      <c r="F71" s="1" t="s">
        <v>1172</v>
      </c>
      <c r="G71" s="1">
        <v>0</v>
      </c>
      <c r="H71" s="1">
        <v>4.9000000000000004</v>
      </c>
      <c r="I71" s="1">
        <v>3.6</v>
      </c>
      <c r="J71" s="1">
        <v>0</v>
      </c>
      <c r="K71" s="1">
        <v>0.1</v>
      </c>
      <c r="L71" s="1">
        <v>8.6999999999999993</v>
      </c>
      <c r="M71" s="1">
        <v>25.9</v>
      </c>
      <c r="N71" s="1">
        <v>0</v>
      </c>
      <c r="O71" s="1">
        <v>2.2000000000000002</v>
      </c>
      <c r="P71" s="1">
        <v>0</v>
      </c>
      <c r="Q71" s="1">
        <v>45.4</v>
      </c>
      <c r="R71" s="1"/>
    </row>
    <row r="72" spans="1:18" x14ac:dyDescent="0.2">
      <c r="A72" s="1">
        <v>36504</v>
      </c>
      <c r="B72" s="1" t="s">
        <v>1247</v>
      </c>
      <c r="C72" s="1">
        <v>1</v>
      </c>
      <c r="D72" s="1" t="s">
        <v>775</v>
      </c>
      <c r="E72" s="1">
        <v>2017</v>
      </c>
      <c r="F72" s="1" t="s">
        <v>1172</v>
      </c>
      <c r="G72" s="1">
        <v>0</v>
      </c>
      <c r="H72" s="1">
        <v>6.9</v>
      </c>
      <c r="I72" s="1">
        <v>0</v>
      </c>
      <c r="J72" s="1">
        <v>0</v>
      </c>
      <c r="K72" s="1">
        <v>13.9</v>
      </c>
      <c r="L72" s="1">
        <v>0</v>
      </c>
      <c r="M72" s="1">
        <v>49.6</v>
      </c>
      <c r="N72" s="1">
        <v>0</v>
      </c>
      <c r="O72" s="1">
        <v>9.6</v>
      </c>
      <c r="P72" s="1">
        <v>0</v>
      </c>
      <c r="Q72" s="1">
        <v>80</v>
      </c>
      <c r="R72" s="1"/>
    </row>
    <row r="73" spans="1:18" x14ac:dyDescent="0.2">
      <c r="A73" s="1">
        <v>36518</v>
      </c>
      <c r="B73" s="1" t="s">
        <v>1248</v>
      </c>
      <c r="C73" s="1">
        <v>1</v>
      </c>
      <c r="D73" s="1" t="s">
        <v>775</v>
      </c>
      <c r="E73" s="1">
        <v>2017</v>
      </c>
      <c r="F73" s="1" t="s">
        <v>1172</v>
      </c>
      <c r="G73" s="1">
        <v>0</v>
      </c>
      <c r="H73" s="1">
        <v>19</v>
      </c>
      <c r="I73" s="1">
        <v>32</v>
      </c>
      <c r="J73" s="1">
        <v>0</v>
      </c>
      <c r="K73" s="1">
        <v>26</v>
      </c>
      <c r="L73" s="1">
        <v>0</v>
      </c>
      <c r="M73" s="1">
        <v>0</v>
      </c>
      <c r="N73" s="1">
        <v>0</v>
      </c>
      <c r="O73" s="1">
        <v>0</v>
      </c>
      <c r="P73" s="1">
        <v>0</v>
      </c>
      <c r="Q73" s="1">
        <v>77</v>
      </c>
      <c r="R73" s="1">
        <v>0</v>
      </c>
    </row>
    <row r="74" spans="1:18" x14ac:dyDescent="0.2">
      <c r="A74" s="1">
        <v>37261</v>
      </c>
      <c r="B74" s="1" t="s">
        <v>1249</v>
      </c>
      <c r="C74" s="1">
        <v>1</v>
      </c>
      <c r="D74" s="1" t="s">
        <v>775</v>
      </c>
      <c r="E74" s="1">
        <v>2017</v>
      </c>
      <c r="F74" s="1" t="s">
        <v>1172</v>
      </c>
      <c r="G74" s="1">
        <v>0</v>
      </c>
      <c r="H74" s="1">
        <v>0</v>
      </c>
      <c r="I74" s="1">
        <v>0</v>
      </c>
      <c r="J74" s="1">
        <v>0</v>
      </c>
      <c r="K74" s="1">
        <v>0</v>
      </c>
      <c r="L74" s="1">
        <v>0</v>
      </c>
      <c r="M74" s="1">
        <v>0</v>
      </c>
      <c r="N74" s="1">
        <v>0</v>
      </c>
      <c r="O74" s="1">
        <v>0</v>
      </c>
      <c r="P74" s="1">
        <v>0</v>
      </c>
      <c r="Q74" s="1">
        <v>0</v>
      </c>
      <c r="R74" s="1"/>
    </row>
    <row r="75" spans="1:18" x14ac:dyDescent="0.2">
      <c r="A75" s="1">
        <v>42123</v>
      </c>
      <c r="B75" s="1" t="s">
        <v>1250</v>
      </c>
      <c r="C75" s="1">
        <v>1</v>
      </c>
      <c r="D75" s="1" t="s">
        <v>775</v>
      </c>
      <c r="E75" s="1">
        <v>2017</v>
      </c>
      <c r="F75" s="1" t="s">
        <v>1172</v>
      </c>
      <c r="G75" s="1">
        <v>0</v>
      </c>
      <c r="H75" s="1">
        <v>0</v>
      </c>
      <c r="I75" s="1">
        <v>0</v>
      </c>
      <c r="J75" s="1">
        <v>0</v>
      </c>
      <c r="K75" s="1">
        <v>0</v>
      </c>
      <c r="L75" s="1">
        <v>0</v>
      </c>
      <c r="M75" s="1">
        <v>5</v>
      </c>
      <c r="N75" s="1">
        <v>0</v>
      </c>
      <c r="O75" s="1">
        <v>5</v>
      </c>
      <c r="P75" s="1">
        <v>10</v>
      </c>
      <c r="Q75" s="1">
        <v>20</v>
      </c>
      <c r="R75" s="1"/>
    </row>
    <row r="76" spans="1:18" x14ac:dyDescent="0.2">
      <c r="A76" s="1">
        <v>43905</v>
      </c>
      <c r="B76" s="1" t="s">
        <v>146</v>
      </c>
      <c r="C76" s="1">
        <v>1</v>
      </c>
      <c r="D76" s="1" t="s">
        <v>775</v>
      </c>
      <c r="E76" s="1">
        <v>2017</v>
      </c>
      <c r="F76" s="1" t="s">
        <v>1172</v>
      </c>
      <c r="G76" s="1">
        <v>27</v>
      </c>
      <c r="H76" s="1">
        <v>15</v>
      </c>
      <c r="I76" s="1">
        <v>0</v>
      </c>
      <c r="J76" s="1">
        <v>0</v>
      </c>
      <c r="K76" s="1">
        <v>0</v>
      </c>
      <c r="L76" s="1">
        <v>5</v>
      </c>
      <c r="M76" s="1">
        <v>10</v>
      </c>
      <c r="N76" s="1">
        <v>0</v>
      </c>
      <c r="O76" s="1">
        <v>0</v>
      </c>
      <c r="P76" s="1">
        <v>0</v>
      </c>
      <c r="Q76" s="1">
        <v>57</v>
      </c>
      <c r="R76" s="1">
        <v>27</v>
      </c>
    </row>
    <row r="77" spans="1:18" x14ac:dyDescent="0.2">
      <c r="A77" s="1">
        <v>43907</v>
      </c>
      <c r="B77" s="1" t="s">
        <v>366</v>
      </c>
      <c r="C77" s="1">
        <v>1</v>
      </c>
      <c r="D77" s="1" t="s">
        <v>775</v>
      </c>
      <c r="E77" s="1">
        <v>2017</v>
      </c>
      <c r="F77" s="1" t="s">
        <v>1172</v>
      </c>
      <c r="G77" s="1">
        <v>84.6</v>
      </c>
      <c r="H77" s="1">
        <v>0</v>
      </c>
      <c r="I77" s="1">
        <v>0</v>
      </c>
      <c r="J77" s="1">
        <v>0</v>
      </c>
      <c r="K77" s="1">
        <v>0</v>
      </c>
      <c r="L77" s="1">
        <v>0</v>
      </c>
      <c r="M77" s="1">
        <v>0</v>
      </c>
      <c r="N77" s="1">
        <v>0</v>
      </c>
      <c r="O77" s="1">
        <v>0</v>
      </c>
      <c r="P77" s="1">
        <v>0</v>
      </c>
      <c r="Q77" s="1">
        <v>84.6</v>
      </c>
      <c r="R77" s="1">
        <v>84.6</v>
      </c>
    </row>
    <row r="78" spans="1:18" x14ac:dyDescent="0.2">
      <c r="A78" s="1">
        <v>43908</v>
      </c>
      <c r="B78" s="1" t="s">
        <v>638</v>
      </c>
      <c r="C78" s="1">
        <v>1</v>
      </c>
      <c r="D78" s="1" t="s">
        <v>775</v>
      </c>
      <c r="E78" s="1">
        <v>2017</v>
      </c>
      <c r="F78" s="1" t="s">
        <v>1172</v>
      </c>
      <c r="G78" s="1">
        <v>56</v>
      </c>
      <c r="H78" s="1">
        <v>0</v>
      </c>
      <c r="I78" s="1">
        <v>0</v>
      </c>
      <c r="J78" s="1">
        <v>0</v>
      </c>
      <c r="K78" s="1">
        <v>0</v>
      </c>
      <c r="L78" s="1">
        <v>0</v>
      </c>
      <c r="M78" s="1">
        <v>0</v>
      </c>
      <c r="N78" s="1">
        <v>0</v>
      </c>
      <c r="O78" s="1">
        <v>0</v>
      </c>
      <c r="P78" s="1">
        <v>0</v>
      </c>
      <c r="Q78" s="1">
        <v>56</v>
      </c>
      <c r="R78" s="1">
        <v>56</v>
      </c>
    </row>
    <row r="79" spans="1:18" x14ac:dyDescent="0.2">
      <c r="A79" s="1">
        <v>43910</v>
      </c>
      <c r="B79" s="1" t="s">
        <v>351</v>
      </c>
      <c r="C79" s="1">
        <v>1</v>
      </c>
      <c r="D79" s="1" t="s">
        <v>775</v>
      </c>
      <c r="E79" s="1">
        <v>2017</v>
      </c>
      <c r="F79" s="1" t="s">
        <v>1172</v>
      </c>
      <c r="G79" s="1">
        <v>57.99</v>
      </c>
      <c r="H79" s="1">
        <v>0</v>
      </c>
      <c r="I79" s="1">
        <v>0</v>
      </c>
      <c r="J79" s="1">
        <v>0</v>
      </c>
      <c r="K79" s="1">
        <v>0</v>
      </c>
      <c r="L79" s="1">
        <v>0</v>
      </c>
      <c r="M79" s="1">
        <v>0</v>
      </c>
      <c r="N79" s="1">
        <v>0</v>
      </c>
      <c r="O79" s="1">
        <v>0</v>
      </c>
      <c r="P79" s="1">
        <v>0</v>
      </c>
      <c r="Q79" s="1">
        <v>57.99</v>
      </c>
      <c r="R79" s="1">
        <v>57.99</v>
      </c>
    </row>
    <row r="80" spans="1:18" x14ac:dyDescent="0.2">
      <c r="A80" s="1">
        <v>43911</v>
      </c>
      <c r="B80" s="1" t="s">
        <v>1251</v>
      </c>
      <c r="C80" s="1">
        <v>1</v>
      </c>
      <c r="D80" s="1" t="s">
        <v>775</v>
      </c>
      <c r="E80" s="1">
        <v>2017</v>
      </c>
      <c r="F80" s="1" t="s">
        <v>1172</v>
      </c>
      <c r="G80" s="1">
        <v>0</v>
      </c>
      <c r="H80" s="1">
        <v>8</v>
      </c>
      <c r="I80" s="1">
        <v>1</v>
      </c>
      <c r="J80" s="1">
        <v>2</v>
      </c>
      <c r="K80" s="1">
        <v>7</v>
      </c>
      <c r="L80" s="1">
        <v>14</v>
      </c>
      <c r="M80" s="1">
        <v>42</v>
      </c>
      <c r="N80" s="1">
        <v>0</v>
      </c>
      <c r="O80" s="1">
        <v>2</v>
      </c>
      <c r="P80" s="1">
        <v>0</v>
      </c>
      <c r="Q80" s="1">
        <v>76</v>
      </c>
      <c r="R80" s="1"/>
    </row>
    <row r="81" spans="1:18" x14ac:dyDescent="0.2">
      <c r="A81" s="1">
        <v>43912</v>
      </c>
      <c r="B81" s="1" t="s">
        <v>1252</v>
      </c>
      <c r="C81" s="1">
        <v>1</v>
      </c>
      <c r="D81" s="1" t="s">
        <v>775</v>
      </c>
      <c r="E81" s="1">
        <v>2017</v>
      </c>
      <c r="F81" s="1" t="s">
        <v>1172</v>
      </c>
      <c r="G81" s="1">
        <v>52</v>
      </c>
      <c r="H81" s="1">
        <v>0</v>
      </c>
      <c r="I81" s="1">
        <v>0</v>
      </c>
      <c r="J81" s="1">
        <v>28.3</v>
      </c>
      <c r="K81" s="1">
        <v>61.5</v>
      </c>
      <c r="L81" s="1">
        <v>6.1</v>
      </c>
      <c r="M81" s="1">
        <v>3.3</v>
      </c>
      <c r="N81" s="1">
        <v>0</v>
      </c>
      <c r="O81" s="1">
        <v>0.8</v>
      </c>
      <c r="P81" s="1">
        <v>0</v>
      </c>
      <c r="Q81" s="1">
        <v>152</v>
      </c>
      <c r="R81" s="1">
        <v>52</v>
      </c>
    </row>
    <row r="82" spans="1:18" x14ac:dyDescent="0.2">
      <c r="A82" s="1">
        <v>43914</v>
      </c>
      <c r="B82" s="1" t="s">
        <v>536</v>
      </c>
      <c r="C82" s="1">
        <v>1</v>
      </c>
      <c r="D82" s="1" t="s">
        <v>775</v>
      </c>
      <c r="E82" s="1">
        <v>2017</v>
      </c>
      <c r="F82" s="1" t="s">
        <v>1172</v>
      </c>
      <c r="G82" s="1">
        <v>27.5</v>
      </c>
      <c r="H82" s="1">
        <v>0</v>
      </c>
      <c r="I82" s="1">
        <v>0</v>
      </c>
      <c r="J82" s="1">
        <v>0</v>
      </c>
      <c r="K82" s="1">
        <v>0</v>
      </c>
      <c r="L82" s="1">
        <v>0</v>
      </c>
      <c r="M82" s="1">
        <v>0</v>
      </c>
      <c r="N82" s="1">
        <v>0</v>
      </c>
      <c r="O82" s="1">
        <v>0</v>
      </c>
      <c r="P82" s="1">
        <v>0</v>
      </c>
      <c r="Q82" s="1">
        <v>27.5</v>
      </c>
      <c r="R82" s="1">
        <v>27.5</v>
      </c>
    </row>
    <row r="83" spans="1:18" x14ac:dyDescent="0.2">
      <c r="A83" s="1">
        <v>43920</v>
      </c>
      <c r="B83" s="1" t="s">
        <v>1253</v>
      </c>
      <c r="C83" s="1">
        <v>1</v>
      </c>
      <c r="D83" s="1" t="s">
        <v>775</v>
      </c>
      <c r="E83" s="1">
        <v>2017</v>
      </c>
      <c r="F83" s="1" t="s">
        <v>1172</v>
      </c>
      <c r="G83" s="1">
        <v>0</v>
      </c>
      <c r="H83" s="1">
        <v>40</v>
      </c>
      <c r="I83" s="1">
        <v>0</v>
      </c>
      <c r="J83" s="1">
        <v>0</v>
      </c>
      <c r="K83" s="1">
        <v>0</v>
      </c>
      <c r="L83" s="1">
        <v>0</v>
      </c>
      <c r="M83" s="1">
        <v>0</v>
      </c>
      <c r="N83" s="1">
        <v>0</v>
      </c>
      <c r="O83" s="1">
        <v>1</v>
      </c>
      <c r="P83" s="1">
        <v>0</v>
      </c>
      <c r="Q83" s="1">
        <v>41</v>
      </c>
      <c r="R83" s="1">
        <v>0</v>
      </c>
    </row>
    <row r="84" spans="1:18" x14ac:dyDescent="0.2">
      <c r="A84" s="1">
        <v>43921</v>
      </c>
      <c r="B84" s="1" t="s">
        <v>1254</v>
      </c>
      <c r="C84" s="1">
        <v>1</v>
      </c>
      <c r="D84" s="1" t="s">
        <v>775</v>
      </c>
      <c r="E84" s="1">
        <v>2017</v>
      </c>
      <c r="F84" s="1" t="s">
        <v>1172</v>
      </c>
      <c r="G84" s="1">
        <v>0</v>
      </c>
      <c r="H84" s="1">
        <v>0</v>
      </c>
      <c r="I84" s="1">
        <v>0</v>
      </c>
      <c r="J84" s="1">
        <v>0</v>
      </c>
      <c r="K84" s="1">
        <v>0</v>
      </c>
      <c r="L84" s="1">
        <v>0</v>
      </c>
      <c r="M84" s="1">
        <v>0</v>
      </c>
      <c r="N84" s="1">
        <v>0</v>
      </c>
      <c r="O84" s="1">
        <v>0</v>
      </c>
      <c r="P84" s="1">
        <v>0</v>
      </c>
      <c r="Q84" s="1">
        <v>0</v>
      </c>
      <c r="R84" s="1"/>
    </row>
    <row r="85" spans="1:18" x14ac:dyDescent="0.2">
      <c r="A85" s="1">
        <v>43926</v>
      </c>
      <c r="B85" s="1" t="s">
        <v>1255</v>
      </c>
      <c r="C85" s="1">
        <v>1</v>
      </c>
      <c r="D85" s="1" t="s">
        <v>775</v>
      </c>
      <c r="E85" s="1">
        <v>2017</v>
      </c>
      <c r="F85" s="1" t="s">
        <v>1172</v>
      </c>
      <c r="G85" s="1">
        <v>42.3</v>
      </c>
      <c r="H85" s="1">
        <v>0</v>
      </c>
      <c r="I85" s="1">
        <v>0</v>
      </c>
      <c r="J85" s="1">
        <v>0</v>
      </c>
      <c r="K85" s="1">
        <v>0</v>
      </c>
      <c r="L85" s="1">
        <v>0</v>
      </c>
      <c r="M85" s="1">
        <v>0</v>
      </c>
      <c r="N85" s="1">
        <v>0</v>
      </c>
      <c r="O85" s="1">
        <v>0</v>
      </c>
      <c r="P85" s="1">
        <v>0</v>
      </c>
      <c r="Q85" s="1">
        <v>42.3</v>
      </c>
      <c r="R85" s="1">
        <v>42.3</v>
      </c>
    </row>
    <row r="86" spans="1:18" x14ac:dyDescent="0.2">
      <c r="A86" s="1">
        <v>43928</v>
      </c>
      <c r="B86" s="1" t="s">
        <v>1256</v>
      </c>
      <c r="C86" s="1">
        <v>1</v>
      </c>
      <c r="D86" s="1" t="s">
        <v>775</v>
      </c>
      <c r="E86" s="1">
        <v>2017</v>
      </c>
      <c r="F86" s="1" t="s">
        <v>1172</v>
      </c>
      <c r="G86" s="1">
        <v>75</v>
      </c>
      <c r="H86" s="1">
        <v>0</v>
      </c>
      <c r="I86" s="1">
        <v>0</v>
      </c>
      <c r="J86" s="1">
        <v>0</v>
      </c>
      <c r="K86" s="1">
        <v>0</v>
      </c>
      <c r="L86" s="1">
        <v>0</v>
      </c>
      <c r="M86" s="1">
        <v>0</v>
      </c>
      <c r="N86" s="1">
        <v>0</v>
      </c>
      <c r="O86" s="1">
        <v>0</v>
      </c>
      <c r="P86" s="1">
        <v>0</v>
      </c>
      <c r="Q86" s="1">
        <v>75</v>
      </c>
      <c r="R86" s="1">
        <v>75</v>
      </c>
    </row>
    <row r="87" spans="1:18" x14ac:dyDescent="0.2">
      <c r="A87" s="1">
        <v>43930</v>
      </c>
      <c r="B87" s="1" t="s">
        <v>1257</v>
      </c>
      <c r="C87" s="1">
        <v>1</v>
      </c>
      <c r="D87" s="1" t="s">
        <v>775</v>
      </c>
      <c r="E87" s="1">
        <v>2017</v>
      </c>
      <c r="F87" s="1" t="s">
        <v>1172</v>
      </c>
      <c r="G87" s="1">
        <v>0</v>
      </c>
      <c r="H87" s="1">
        <v>28</v>
      </c>
      <c r="I87" s="1">
        <v>1</v>
      </c>
      <c r="J87" s="1">
        <v>0</v>
      </c>
      <c r="K87" s="1">
        <v>35</v>
      </c>
      <c r="L87" s="1">
        <v>1</v>
      </c>
      <c r="M87" s="1">
        <v>7</v>
      </c>
      <c r="N87" s="1">
        <v>1</v>
      </c>
      <c r="O87" s="1">
        <v>1</v>
      </c>
      <c r="P87" s="1">
        <v>3</v>
      </c>
      <c r="Q87" s="1">
        <v>77</v>
      </c>
      <c r="R87" s="1"/>
    </row>
    <row r="88" spans="1:18" x14ac:dyDescent="0.2">
      <c r="A88" s="1">
        <v>43937</v>
      </c>
      <c r="B88" s="1" t="s">
        <v>1258</v>
      </c>
      <c r="C88" s="1">
        <v>1</v>
      </c>
      <c r="D88" s="1" t="s">
        <v>775</v>
      </c>
      <c r="E88" s="1">
        <v>2017</v>
      </c>
      <c r="F88" s="1" t="s">
        <v>1172</v>
      </c>
      <c r="G88" s="1">
        <v>4</v>
      </c>
      <c r="H88" s="1">
        <v>0</v>
      </c>
      <c r="I88" s="1">
        <v>0</v>
      </c>
      <c r="J88" s="1">
        <v>0</v>
      </c>
      <c r="K88" s="1">
        <v>0</v>
      </c>
      <c r="L88" s="1">
        <v>0</v>
      </c>
      <c r="M88" s="1">
        <v>0</v>
      </c>
      <c r="N88" s="1">
        <v>0</v>
      </c>
      <c r="O88" s="1">
        <v>0</v>
      </c>
      <c r="P88" s="1">
        <v>0</v>
      </c>
      <c r="Q88" s="1">
        <v>4</v>
      </c>
      <c r="R88" s="1">
        <v>4</v>
      </c>
    </row>
    <row r="89" spans="1:18" x14ac:dyDescent="0.2">
      <c r="A89" s="1">
        <v>43940</v>
      </c>
      <c r="B89" s="1" t="s">
        <v>1259</v>
      </c>
      <c r="C89" s="1">
        <v>1</v>
      </c>
      <c r="D89" s="1" t="s">
        <v>775</v>
      </c>
      <c r="E89" s="1">
        <v>2017</v>
      </c>
      <c r="F89" s="1" t="s">
        <v>1172</v>
      </c>
      <c r="G89" s="1">
        <v>0</v>
      </c>
      <c r="H89" s="1">
        <v>1.3</v>
      </c>
      <c r="I89" s="1">
        <v>1</v>
      </c>
      <c r="J89" s="1">
        <v>82.2</v>
      </c>
      <c r="K89" s="1">
        <v>7.9</v>
      </c>
      <c r="L89" s="1">
        <v>0.9</v>
      </c>
      <c r="M89" s="1">
        <v>3.2</v>
      </c>
      <c r="N89" s="1">
        <v>0</v>
      </c>
      <c r="O89" s="1">
        <v>1.4</v>
      </c>
      <c r="P89" s="1">
        <v>0</v>
      </c>
      <c r="Q89" s="1">
        <v>97.9</v>
      </c>
      <c r="R89" s="1"/>
    </row>
    <row r="90" spans="1:18" x14ac:dyDescent="0.2">
      <c r="A90" s="1">
        <v>43969</v>
      </c>
      <c r="B90" s="1" t="s">
        <v>1260</v>
      </c>
      <c r="C90" s="1">
        <v>1</v>
      </c>
      <c r="D90" s="1" t="s">
        <v>775</v>
      </c>
      <c r="E90" s="1">
        <v>2017</v>
      </c>
      <c r="F90" s="1" t="s">
        <v>1172</v>
      </c>
      <c r="G90" s="1">
        <v>6</v>
      </c>
      <c r="H90" s="1">
        <v>2.5</v>
      </c>
      <c r="I90" s="1">
        <v>0</v>
      </c>
      <c r="J90" s="1">
        <v>0</v>
      </c>
      <c r="K90" s="1">
        <v>86</v>
      </c>
      <c r="L90" s="1">
        <v>0</v>
      </c>
      <c r="M90" s="1">
        <v>0</v>
      </c>
      <c r="N90" s="1">
        <v>0</v>
      </c>
      <c r="O90" s="1">
        <v>4.8</v>
      </c>
      <c r="P90" s="1">
        <v>5.8</v>
      </c>
      <c r="Q90" s="1">
        <v>105.1</v>
      </c>
      <c r="R90" s="1">
        <v>6</v>
      </c>
    </row>
    <row r="91" spans="1:18" x14ac:dyDescent="0.2">
      <c r="A91" s="1">
        <v>43975</v>
      </c>
      <c r="B91" s="1" t="s">
        <v>1261</v>
      </c>
      <c r="C91" s="1">
        <v>1</v>
      </c>
      <c r="D91" s="1" t="s">
        <v>775</v>
      </c>
      <c r="E91" s="1">
        <v>2017</v>
      </c>
      <c r="F91" s="1" t="s">
        <v>1172</v>
      </c>
      <c r="G91" s="1">
        <v>0</v>
      </c>
      <c r="H91" s="1">
        <v>0</v>
      </c>
      <c r="I91" s="1">
        <v>0</v>
      </c>
      <c r="J91" s="1">
        <v>0</v>
      </c>
      <c r="K91" s="1">
        <v>3</v>
      </c>
      <c r="L91" s="1">
        <v>96</v>
      </c>
      <c r="M91" s="1">
        <v>0</v>
      </c>
      <c r="N91" s="1">
        <v>0</v>
      </c>
      <c r="O91" s="1">
        <v>1</v>
      </c>
      <c r="P91" s="1">
        <v>0</v>
      </c>
      <c r="Q91" s="1">
        <v>100</v>
      </c>
      <c r="R91" s="1"/>
    </row>
    <row r="92" spans="1:18" x14ac:dyDescent="0.2">
      <c r="A92" s="1">
        <v>44073</v>
      </c>
      <c r="B92" s="1" t="s">
        <v>1262</v>
      </c>
      <c r="C92" s="1">
        <v>1</v>
      </c>
      <c r="D92" s="1" t="s">
        <v>775</v>
      </c>
      <c r="E92" s="1">
        <v>2017</v>
      </c>
      <c r="F92" s="1" t="s">
        <v>1172</v>
      </c>
      <c r="G92" s="1">
        <v>0</v>
      </c>
      <c r="H92" s="1">
        <v>0</v>
      </c>
      <c r="I92" s="1">
        <v>0</v>
      </c>
      <c r="J92" s="1">
        <v>0</v>
      </c>
      <c r="K92" s="1">
        <v>0</v>
      </c>
      <c r="L92" s="1">
        <v>0</v>
      </c>
      <c r="M92" s="1">
        <v>0</v>
      </c>
      <c r="N92" s="1">
        <v>0</v>
      </c>
      <c r="O92" s="1">
        <v>0</v>
      </c>
      <c r="P92" s="1">
        <v>0</v>
      </c>
      <c r="Q92" s="1">
        <v>0</v>
      </c>
      <c r="R92" s="1"/>
    </row>
    <row r="93" spans="1:18" x14ac:dyDescent="0.2">
      <c r="A93" s="1">
        <v>44132</v>
      </c>
      <c r="B93" s="1" t="s">
        <v>1263</v>
      </c>
      <c r="C93" s="1">
        <v>1</v>
      </c>
      <c r="D93" s="1" t="s">
        <v>775</v>
      </c>
      <c r="E93" s="1">
        <v>2017</v>
      </c>
      <c r="F93" s="1" t="s">
        <v>1172</v>
      </c>
      <c r="G93" s="1">
        <v>0</v>
      </c>
      <c r="H93" s="1">
        <v>0</v>
      </c>
      <c r="I93" s="1">
        <v>0</v>
      </c>
      <c r="J93" s="1">
        <v>0</v>
      </c>
      <c r="K93" s="1">
        <v>0</v>
      </c>
      <c r="L93" s="1">
        <v>0</v>
      </c>
      <c r="M93" s="1">
        <v>0</v>
      </c>
      <c r="N93" s="1">
        <v>0</v>
      </c>
      <c r="O93" s="1">
        <v>0</v>
      </c>
      <c r="P93" s="1">
        <v>0</v>
      </c>
      <c r="Q93" s="1">
        <v>0</v>
      </c>
      <c r="R93" s="1"/>
    </row>
    <row r="94" spans="1:18" x14ac:dyDescent="0.2">
      <c r="A94" s="1">
        <v>45219</v>
      </c>
      <c r="B94" s="1" t="s">
        <v>1264</v>
      </c>
      <c r="C94" s="1">
        <v>1</v>
      </c>
      <c r="D94" s="1" t="s">
        <v>775</v>
      </c>
      <c r="E94" s="1">
        <v>2017</v>
      </c>
      <c r="F94" s="1" t="s">
        <v>1172</v>
      </c>
      <c r="G94" s="1">
        <v>0</v>
      </c>
      <c r="H94" s="1">
        <v>6</v>
      </c>
      <c r="I94" s="1">
        <v>0</v>
      </c>
      <c r="J94" s="1">
        <v>0</v>
      </c>
      <c r="K94" s="1">
        <v>0</v>
      </c>
      <c r="L94" s="1">
        <v>60</v>
      </c>
      <c r="M94" s="1">
        <v>0.5</v>
      </c>
      <c r="N94" s="1">
        <v>10</v>
      </c>
      <c r="O94" s="1">
        <v>0.5</v>
      </c>
      <c r="P94" s="1">
        <v>0.5</v>
      </c>
      <c r="Q94" s="1">
        <v>77.5</v>
      </c>
      <c r="R94" s="1"/>
    </row>
    <row r="95" spans="1:18" x14ac:dyDescent="0.2">
      <c r="A95" s="1">
        <v>46473</v>
      </c>
      <c r="B95" s="1" t="s">
        <v>1265</v>
      </c>
      <c r="C95" s="1">
        <v>1</v>
      </c>
      <c r="D95" s="1" t="s">
        <v>775</v>
      </c>
      <c r="E95" s="1">
        <v>2017</v>
      </c>
      <c r="F95" s="1" t="s">
        <v>1172</v>
      </c>
      <c r="G95" s="1">
        <v>12</v>
      </c>
      <c r="H95" s="1">
        <v>0</v>
      </c>
      <c r="I95" s="1">
        <v>0</v>
      </c>
      <c r="J95" s="1">
        <v>0</v>
      </c>
      <c r="K95" s="1">
        <v>0</v>
      </c>
      <c r="L95" s="1">
        <v>0</v>
      </c>
      <c r="M95" s="1">
        <v>0</v>
      </c>
      <c r="N95" s="1">
        <v>0</v>
      </c>
      <c r="O95" s="1">
        <v>0</v>
      </c>
      <c r="P95" s="1">
        <v>0</v>
      </c>
      <c r="Q95" s="1">
        <v>12</v>
      </c>
      <c r="R95" s="1">
        <v>12</v>
      </c>
    </row>
    <row r="96" spans="1:18" x14ac:dyDescent="0.2">
      <c r="A96" s="1">
        <v>46514</v>
      </c>
      <c r="B96" s="1" t="s">
        <v>1266</v>
      </c>
      <c r="C96" s="1">
        <v>1</v>
      </c>
      <c r="D96" s="1" t="s">
        <v>775</v>
      </c>
      <c r="E96" s="1">
        <v>2017</v>
      </c>
      <c r="F96" s="1" t="s">
        <v>1172</v>
      </c>
      <c r="G96" s="1">
        <v>28.1</v>
      </c>
      <c r="H96" s="1">
        <v>0</v>
      </c>
      <c r="I96" s="1">
        <v>0</v>
      </c>
      <c r="J96" s="1">
        <v>0</v>
      </c>
      <c r="K96" s="1">
        <v>0</v>
      </c>
      <c r="L96" s="1">
        <v>0</v>
      </c>
      <c r="M96" s="1">
        <v>0</v>
      </c>
      <c r="N96" s="1">
        <v>0</v>
      </c>
      <c r="O96" s="1">
        <v>0</v>
      </c>
      <c r="P96" s="1">
        <v>0</v>
      </c>
      <c r="Q96" s="1">
        <v>28.1</v>
      </c>
      <c r="R96" s="1">
        <v>28.1</v>
      </c>
    </row>
    <row r="97" spans="1:18" x14ac:dyDescent="0.2">
      <c r="A97" s="1">
        <v>49327</v>
      </c>
      <c r="B97" s="1" t="s">
        <v>269</v>
      </c>
      <c r="C97" s="1">
        <v>1</v>
      </c>
      <c r="D97" s="1" t="s">
        <v>775</v>
      </c>
      <c r="E97" s="1">
        <v>2017</v>
      </c>
      <c r="F97" s="1" t="s">
        <v>1172</v>
      </c>
      <c r="G97" s="1">
        <v>2.4</v>
      </c>
      <c r="H97" s="1">
        <v>23</v>
      </c>
      <c r="I97" s="1">
        <v>0</v>
      </c>
      <c r="J97" s="1">
        <v>36</v>
      </c>
      <c r="K97" s="1">
        <v>1</v>
      </c>
      <c r="L97" s="1">
        <v>0</v>
      </c>
      <c r="M97" s="1">
        <v>2</v>
      </c>
      <c r="N97" s="1">
        <v>0</v>
      </c>
      <c r="O97" s="1">
        <v>0.06</v>
      </c>
      <c r="P97" s="1">
        <v>0</v>
      </c>
      <c r="Q97" s="1">
        <v>64.459999999999994</v>
      </c>
      <c r="R97" s="1">
        <v>2.4</v>
      </c>
    </row>
    <row r="98" spans="1:18" x14ac:dyDescent="0.2">
      <c r="A98" s="1">
        <v>49333</v>
      </c>
      <c r="B98" s="1" t="s">
        <v>488</v>
      </c>
      <c r="C98" s="1">
        <v>1</v>
      </c>
      <c r="D98" s="1" t="s">
        <v>775</v>
      </c>
      <c r="E98" s="1">
        <v>2017</v>
      </c>
      <c r="F98" s="1" t="s">
        <v>1172</v>
      </c>
      <c r="G98" s="1">
        <v>88</v>
      </c>
      <c r="H98" s="1">
        <v>31</v>
      </c>
      <c r="I98" s="1">
        <v>1</v>
      </c>
      <c r="J98" s="1">
        <v>43</v>
      </c>
      <c r="K98" s="1">
        <v>14</v>
      </c>
      <c r="L98" s="1">
        <v>1</v>
      </c>
      <c r="M98" s="1">
        <v>3</v>
      </c>
      <c r="N98" s="1">
        <v>0</v>
      </c>
      <c r="O98" s="1">
        <v>1</v>
      </c>
      <c r="P98" s="1">
        <v>0</v>
      </c>
      <c r="Q98" s="1">
        <v>182</v>
      </c>
      <c r="R98" s="1">
        <v>88</v>
      </c>
    </row>
    <row r="99" spans="1:18" x14ac:dyDescent="0.2">
      <c r="A99" s="1">
        <v>49334</v>
      </c>
      <c r="B99" s="1" t="s">
        <v>417</v>
      </c>
      <c r="C99" s="1">
        <v>1</v>
      </c>
      <c r="D99" s="1" t="s">
        <v>775</v>
      </c>
      <c r="E99" s="1">
        <v>2017</v>
      </c>
      <c r="F99" s="1" t="s">
        <v>1172</v>
      </c>
      <c r="G99" s="1">
        <v>10</v>
      </c>
      <c r="H99" s="1">
        <v>0</v>
      </c>
      <c r="I99" s="1">
        <v>0</v>
      </c>
      <c r="J99" s="1">
        <v>0</v>
      </c>
      <c r="K99" s="1">
        <v>0</v>
      </c>
      <c r="L99" s="1">
        <v>0</v>
      </c>
      <c r="M99" s="1">
        <v>22.75</v>
      </c>
      <c r="N99" s="1">
        <v>0</v>
      </c>
      <c r="O99" s="1">
        <v>0</v>
      </c>
      <c r="P99" s="1">
        <v>0</v>
      </c>
      <c r="Q99" s="1">
        <v>32.75</v>
      </c>
      <c r="R99" s="1">
        <v>10</v>
      </c>
    </row>
    <row r="100" spans="1:18" x14ac:dyDescent="0.2">
      <c r="A100" s="1">
        <v>49335</v>
      </c>
      <c r="B100" s="1" t="s">
        <v>120</v>
      </c>
      <c r="C100" s="1">
        <v>1</v>
      </c>
      <c r="D100" s="1" t="s">
        <v>775</v>
      </c>
      <c r="E100" s="1">
        <v>2017</v>
      </c>
      <c r="F100" s="1" t="s">
        <v>1172</v>
      </c>
      <c r="G100" s="1">
        <v>24</v>
      </c>
      <c r="H100" s="1">
        <v>4</v>
      </c>
      <c r="I100" s="1">
        <v>0.2</v>
      </c>
      <c r="J100" s="1">
        <v>0</v>
      </c>
      <c r="K100" s="1">
        <v>0.14000000000000001</v>
      </c>
      <c r="L100" s="1">
        <v>1.02</v>
      </c>
      <c r="M100" s="1">
        <v>5.97</v>
      </c>
      <c r="N100" s="1">
        <v>0</v>
      </c>
      <c r="O100" s="1">
        <v>0.05</v>
      </c>
      <c r="P100" s="1">
        <v>0</v>
      </c>
      <c r="Q100" s="1">
        <v>35.380000000000003</v>
      </c>
      <c r="R100" s="1">
        <v>24</v>
      </c>
    </row>
    <row r="101" spans="1:18" x14ac:dyDescent="0.2">
      <c r="A101" s="1">
        <v>49342</v>
      </c>
      <c r="B101" s="1" t="s">
        <v>396</v>
      </c>
      <c r="C101" s="1">
        <v>1</v>
      </c>
      <c r="D101" s="1" t="s">
        <v>775</v>
      </c>
      <c r="E101" s="1">
        <v>2017</v>
      </c>
      <c r="F101" s="1" t="s">
        <v>1172</v>
      </c>
      <c r="G101" s="1">
        <v>0</v>
      </c>
      <c r="H101" s="1">
        <v>24</v>
      </c>
      <c r="I101" s="1">
        <v>0</v>
      </c>
      <c r="J101" s="1">
        <v>47</v>
      </c>
      <c r="K101" s="1">
        <v>0</v>
      </c>
      <c r="L101" s="1">
        <v>1</v>
      </c>
      <c r="M101" s="1">
        <v>1</v>
      </c>
      <c r="N101" s="1">
        <v>0</v>
      </c>
      <c r="O101" s="1">
        <v>1</v>
      </c>
      <c r="P101" s="1">
        <v>0</v>
      </c>
      <c r="Q101" s="1">
        <v>74</v>
      </c>
      <c r="R101" s="1"/>
    </row>
    <row r="102" spans="1:18" x14ac:dyDescent="0.2">
      <c r="A102" s="1">
        <v>49359</v>
      </c>
      <c r="B102" s="1" t="s">
        <v>1267</v>
      </c>
      <c r="C102" s="1">
        <v>1</v>
      </c>
      <c r="D102" s="1" t="s">
        <v>775</v>
      </c>
      <c r="E102" s="1">
        <v>2017</v>
      </c>
      <c r="F102" s="1" t="s">
        <v>1172</v>
      </c>
      <c r="G102" s="1">
        <v>10</v>
      </c>
      <c r="H102" s="1">
        <v>0</v>
      </c>
      <c r="I102" s="1">
        <v>0</v>
      </c>
      <c r="J102" s="1">
        <v>0</v>
      </c>
      <c r="K102" s="1">
        <v>0</v>
      </c>
      <c r="L102" s="1">
        <v>0</v>
      </c>
      <c r="M102" s="1">
        <v>0</v>
      </c>
      <c r="N102" s="1">
        <v>0</v>
      </c>
      <c r="O102" s="1">
        <v>0</v>
      </c>
      <c r="P102" s="1">
        <v>0</v>
      </c>
      <c r="Q102" s="1">
        <v>10</v>
      </c>
      <c r="R102" s="1">
        <v>10</v>
      </c>
    </row>
    <row r="103" spans="1:18" x14ac:dyDescent="0.2">
      <c r="A103" s="1">
        <v>49363</v>
      </c>
      <c r="B103" s="1" t="s">
        <v>1268</v>
      </c>
      <c r="C103" s="1">
        <v>1</v>
      </c>
      <c r="D103" s="1" t="s">
        <v>775</v>
      </c>
      <c r="E103" s="1">
        <v>2017</v>
      </c>
      <c r="F103" s="1" t="s">
        <v>1172</v>
      </c>
      <c r="G103" s="1">
        <v>80</v>
      </c>
      <c r="H103" s="1">
        <v>0.4</v>
      </c>
      <c r="I103" s="1">
        <v>1</v>
      </c>
      <c r="J103" s="1">
        <v>2</v>
      </c>
      <c r="K103" s="1">
        <v>48</v>
      </c>
      <c r="L103" s="1">
        <v>0</v>
      </c>
      <c r="M103" s="1">
        <v>26</v>
      </c>
      <c r="N103" s="1">
        <v>0</v>
      </c>
      <c r="O103" s="1">
        <v>0</v>
      </c>
      <c r="P103" s="1">
        <v>0</v>
      </c>
      <c r="Q103" s="1">
        <v>157.4</v>
      </c>
      <c r="R103" s="1">
        <v>80</v>
      </c>
    </row>
    <row r="104" spans="1:18" x14ac:dyDescent="0.2">
      <c r="A104" s="1">
        <v>49787</v>
      </c>
      <c r="B104" s="1" t="s">
        <v>164</v>
      </c>
      <c r="C104" s="1">
        <v>1</v>
      </c>
      <c r="D104" s="1" t="s">
        <v>775</v>
      </c>
      <c r="E104" s="1">
        <v>2017</v>
      </c>
      <c r="F104" s="1" t="s">
        <v>1172</v>
      </c>
      <c r="G104" s="1">
        <v>0</v>
      </c>
      <c r="H104" s="1">
        <v>49</v>
      </c>
      <c r="I104" s="1">
        <v>4</v>
      </c>
      <c r="J104" s="1">
        <v>9</v>
      </c>
      <c r="K104" s="1">
        <v>5</v>
      </c>
      <c r="L104" s="1">
        <v>0.25</v>
      </c>
      <c r="M104" s="1">
        <v>0.25</v>
      </c>
      <c r="N104" s="1">
        <v>0.25</v>
      </c>
      <c r="O104" s="1">
        <v>0.25</v>
      </c>
      <c r="P104" s="1">
        <v>0</v>
      </c>
      <c r="Q104" s="1">
        <v>68</v>
      </c>
      <c r="R104" s="1">
        <v>0</v>
      </c>
    </row>
    <row r="105" spans="1:18" x14ac:dyDescent="0.2">
      <c r="A105" s="1">
        <v>50154</v>
      </c>
      <c r="B105" s="1" t="s">
        <v>1269</v>
      </c>
      <c r="C105" s="1">
        <v>1</v>
      </c>
      <c r="D105" s="1" t="s">
        <v>775</v>
      </c>
      <c r="E105" s="1">
        <v>2017</v>
      </c>
      <c r="F105" s="1" t="s">
        <v>1172</v>
      </c>
      <c r="G105" s="1">
        <v>14.7</v>
      </c>
      <c r="H105" s="1">
        <v>26.34</v>
      </c>
      <c r="I105" s="1">
        <v>0.2</v>
      </c>
      <c r="J105" s="1">
        <v>34.69</v>
      </c>
      <c r="K105" s="1">
        <v>1.04</v>
      </c>
      <c r="L105" s="1">
        <v>0.12</v>
      </c>
      <c r="M105" s="1">
        <v>2.23</v>
      </c>
      <c r="N105" s="1">
        <v>0</v>
      </c>
      <c r="O105" s="1">
        <v>0.13</v>
      </c>
      <c r="P105" s="1">
        <v>0.09</v>
      </c>
      <c r="Q105" s="1">
        <v>79.540000000000006</v>
      </c>
      <c r="R105" s="1">
        <v>14.7</v>
      </c>
    </row>
    <row r="106" spans="1:18" x14ac:dyDescent="0.2">
      <c r="A106" s="1">
        <v>50211</v>
      </c>
      <c r="B106" s="1" t="s">
        <v>1270</v>
      </c>
      <c r="C106" s="1">
        <v>1</v>
      </c>
      <c r="D106" s="1" t="s">
        <v>775</v>
      </c>
      <c r="E106" s="1">
        <v>2017</v>
      </c>
      <c r="F106" s="1" t="s">
        <v>1172</v>
      </c>
      <c r="G106" s="1">
        <v>6.4</v>
      </c>
      <c r="H106" s="1">
        <v>0</v>
      </c>
      <c r="I106" s="1">
        <v>0</v>
      </c>
      <c r="J106" s="1">
        <v>0</v>
      </c>
      <c r="K106" s="1">
        <v>9</v>
      </c>
      <c r="L106" s="1">
        <v>5</v>
      </c>
      <c r="M106" s="1">
        <v>46</v>
      </c>
      <c r="N106" s="1">
        <v>4</v>
      </c>
      <c r="O106" s="1">
        <v>1</v>
      </c>
      <c r="P106" s="1">
        <v>0</v>
      </c>
      <c r="Q106" s="1">
        <v>71.400000000000006</v>
      </c>
      <c r="R106" s="1">
        <v>6.4</v>
      </c>
    </row>
    <row r="107" spans="1:18" x14ac:dyDescent="0.2">
      <c r="A107" s="1">
        <v>50220</v>
      </c>
      <c r="B107" s="1" t="s">
        <v>1271</v>
      </c>
      <c r="C107" s="1">
        <v>1</v>
      </c>
      <c r="D107" s="1" t="s">
        <v>775</v>
      </c>
      <c r="E107" s="1">
        <v>2017</v>
      </c>
      <c r="F107" s="1" t="s">
        <v>1172</v>
      </c>
      <c r="G107" s="1">
        <v>0</v>
      </c>
      <c r="H107" s="1">
        <v>25.3</v>
      </c>
      <c r="I107" s="1">
        <v>0.1</v>
      </c>
      <c r="J107" s="1">
        <v>0</v>
      </c>
      <c r="K107" s="1">
        <v>1.7</v>
      </c>
      <c r="L107" s="1">
        <v>0.1</v>
      </c>
      <c r="M107" s="1">
        <v>18.899999999999999</v>
      </c>
      <c r="N107" s="1">
        <v>0</v>
      </c>
      <c r="O107" s="1">
        <v>1.2</v>
      </c>
      <c r="P107" s="1">
        <v>0</v>
      </c>
      <c r="Q107" s="1">
        <v>47.3</v>
      </c>
      <c r="R107" s="1"/>
    </row>
    <row r="108" spans="1:18" x14ac:dyDescent="0.2">
      <c r="A108" s="1">
        <v>50356</v>
      </c>
      <c r="B108" s="1" t="s">
        <v>1272</v>
      </c>
      <c r="C108" s="1">
        <v>1</v>
      </c>
      <c r="D108" s="1" t="s">
        <v>775</v>
      </c>
      <c r="E108" s="1">
        <v>2017</v>
      </c>
      <c r="F108" s="1" t="s">
        <v>1172</v>
      </c>
      <c r="G108" s="1">
        <v>0</v>
      </c>
      <c r="H108" s="1">
        <v>63</v>
      </c>
      <c r="I108" s="1">
        <v>0</v>
      </c>
      <c r="J108" s="1">
        <v>0</v>
      </c>
      <c r="K108" s="1">
        <v>0</v>
      </c>
      <c r="L108" s="1">
        <v>0</v>
      </c>
      <c r="M108" s="1">
        <v>4</v>
      </c>
      <c r="N108" s="1">
        <v>0</v>
      </c>
      <c r="O108" s="1">
        <v>1</v>
      </c>
      <c r="P108" s="1">
        <v>0</v>
      </c>
      <c r="Q108" s="1">
        <v>68</v>
      </c>
      <c r="R108" s="1"/>
    </row>
    <row r="109" spans="1:18" x14ac:dyDescent="0.2">
      <c r="A109" s="1">
        <v>50357</v>
      </c>
      <c r="B109" s="1" t="s">
        <v>1273</v>
      </c>
      <c r="C109" s="1">
        <v>1</v>
      </c>
      <c r="D109" s="1" t="s">
        <v>775</v>
      </c>
      <c r="E109" s="1">
        <v>2017</v>
      </c>
      <c r="F109" s="1" t="s">
        <v>1172</v>
      </c>
      <c r="G109" s="1">
        <v>0</v>
      </c>
      <c r="H109" s="1">
        <v>0</v>
      </c>
      <c r="I109" s="1">
        <v>0</v>
      </c>
      <c r="J109" s="1">
        <v>0</v>
      </c>
      <c r="K109" s="1">
        <v>0</v>
      </c>
      <c r="L109" s="1">
        <v>0</v>
      </c>
      <c r="M109" s="1">
        <v>0</v>
      </c>
      <c r="N109" s="1">
        <v>0</v>
      </c>
      <c r="O109" s="1">
        <v>0</v>
      </c>
      <c r="P109" s="1">
        <v>0</v>
      </c>
      <c r="Q109" s="1">
        <v>0</v>
      </c>
      <c r="R109" s="1"/>
    </row>
    <row r="110" spans="1:18" x14ac:dyDescent="0.2">
      <c r="A110" s="1">
        <v>50359</v>
      </c>
      <c r="B110" s="1" t="s">
        <v>1274</v>
      </c>
      <c r="C110" s="1">
        <v>1</v>
      </c>
      <c r="D110" s="1" t="s">
        <v>775</v>
      </c>
      <c r="E110" s="1">
        <v>2017</v>
      </c>
      <c r="F110" s="1" t="s">
        <v>1172</v>
      </c>
      <c r="G110" s="1">
        <v>0</v>
      </c>
      <c r="H110" s="1">
        <v>0</v>
      </c>
      <c r="I110" s="1">
        <v>0</v>
      </c>
      <c r="J110" s="1">
        <v>0</v>
      </c>
      <c r="K110" s="1">
        <v>31.79</v>
      </c>
      <c r="L110" s="1">
        <v>45.38</v>
      </c>
      <c r="M110" s="1">
        <v>16.7</v>
      </c>
      <c r="N110" s="1">
        <v>0</v>
      </c>
      <c r="O110" s="1">
        <v>0.1</v>
      </c>
      <c r="P110" s="1">
        <v>0</v>
      </c>
      <c r="Q110" s="1">
        <v>93.97</v>
      </c>
      <c r="R110" s="1"/>
    </row>
    <row r="111" spans="1:18" x14ac:dyDescent="0.2">
      <c r="A111" s="1">
        <v>50366</v>
      </c>
      <c r="B111" s="1" t="s">
        <v>1275</v>
      </c>
      <c r="C111" s="1">
        <v>1</v>
      </c>
      <c r="D111" s="1" t="s">
        <v>775</v>
      </c>
      <c r="E111" s="1">
        <v>2017</v>
      </c>
      <c r="F111" s="1" t="s">
        <v>1172</v>
      </c>
      <c r="G111" s="1">
        <v>0</v>
      </c>
      <c r="H111" s="1">
        <v>39.5</v>
      </c>
      <c r="I111" s="1">
        <v>0</v>
      </c>
      <c r="J111" s="1">
        <v>0</v>
      </c>
      <c r="K111" s="1">
        <v>2.1</v>
      </c>
      <c r="L111" s="1">
        <v>2.6</v>
      </c>
      <c r="M111" s="1">
        <v>4.7</v>
      </c>
      <c r="N111" s="1">
        <v>0</v>
      </c>
      <c r="O111" s="1">
        <v>0</v>
      </c>
      <c r="P111" s="1">
        <v>0.4</v>
      </c>
      <c r="Q111" s="1">
        <v>49.3</v>
      </c>
      <c r="R111" s="1"/>
    </row>
    <row r="112" spans="1:18" x14ac:dyDescent="0.2">
      <c r="A112" s="1">
        <v>50368</v>
      </c>
      <c r="B112" s="1" t="s">
        <v>1276</v>
      </c>
      <c r="C112" s="1">
        <v>1</v>
      </c>
      <c r="D112" s="1" t="s">
        <v>775</v>
      </c>
      <c r="E112" s="1">
        <v>2017</v>
      </c>
      <c r="F112" s="1" t="s">
        <v>1172</v>
      </c>
      <c r="G112" s="1">
        <v>0</v>
      </c>
      <c r="H112" s="1">
        <v>67.8</v>
      </c>
      <c r="I112" s="1">
        <v>0</v>
      </c>
      <c r="J112" s="1">
        <v>11.1</v>
      </c>
      <c r="K112" s="1">
        <v>11.3</v>
      </c>
      <c r="L112" s="1">
        <v>6.7</v>
      </c>
      <c r="M112" s="1">
        <v>0.4</v>
      </c>
      <c r="N112" s="1">
        <v>0</v>
      </c>
      <c r="O112" s="1">
        <v>0.1</v>
      </c>
      <c r="P112" s="1">
        <v>0</v>
      </c>
      <c r="Q112" s="1">
        <v>97.4</v>
      </c>
      <c r="R112" s="1"/>
    </row>
    <row r="113" spans="1:18" x14ac:dyDescent="0.2">
      <c r="A113" s="1">
        <v>50369</v>
      </c>
      <c r="B113" s="1" t="s">
        <v>1277</v>
      </c>
      <c r="C113" s="1">
        <v>1</v>
      </c>
      <c r="D113" s="1" t="s">
        <v>775</v>
      </c>
      <c r="E113" s="1">
        <v>2017</v>
      </c>
      <c r="F113" s="1" t="s">
        <v>1172</v>
      </c>
      <c r="G113" s="1">
        <v>0.27</v>
      </c>
      <c r="H113" s="1">
        <v>14.5</v>
      </c>
      <c r="I113" s="1">
        <v>0.5</v>
      </c>
      <c r="J113" s="1">
        <v>16</v>
      </c>
      <c r="K113" s="1">
        <v>1</v>
      </c>
      <c r="L113" s="1">
        <v>1</v>
      </c>
      <c r="M113" s="1">
        <v>1.5</v>
      </c>
      <c r="N113" s="1">
        <v>0</v>
      </c>
      <c r="O113" s="1">
        <v>0</v>
      </c>
      <c r="P113" s="1">
        <v>0</v>
      </c>
      <c r="Q113" s="1">
        <v>34.770000000000003</v>
      </c>
      <c r="R113" s="1">
        <v>0.27</v>
      </c>
    </row>
    <row r="114" spans="1:18" x14ac:dyDescent="0.2">
      <c r="A114" s="1">
        <v>50371</v>
      </c>
      <c r="B114" s="1" t="s">
        <v>1278</v>
      </c>
      <c r="C114" s="1">
        <v>1</v>
      </c>
      <c r="D114" s="1" t="s">
        <v>775</v>
      </c>
      <c r="E114" s="1">
        <v>2017</v>
      </c>
      <c r="F114" s="1" t="s">
        <v>1172</v>
      </c>
      <c r="G114" s="1">
        <v>0</v>
      </c>
      <c r="H114" s="1">
        <v>3</v>
      </c>
      <c r="I114" s="1">
        <v>1</v>
      </c>
      <c r="J114" s="1">
        <v>28</v>
      </c>
      <c r="K114" s="1">
        <v>2</v>
      </c>
      <c r="L114" s="1">
        <v>0</v>
      </c>
      <c r="M114" s="1">
        <v>1</v>
      </c>
      <c r="N114" s="1">
        <v>0</v>
      </c>
      <c r="O114" s="1">
        <v>0</v>
      </c>
      <c r="P114" s="1">
        <v>0</v>
      </c>
      <c r="Q114" s="1">
        <v>35</v>
      </c>
      <c r="R114" s="1"/>
    </row>
    <row r="115" spans="1:18" x14ac:dyDescent="0.2">
      <c r="A115" s="1">
        <v>50374</v>
      </c>
      <c r="B115" s="1" t="s">
        <v>1279</v>
      </c>
      <c r="C115" s="1">
        <v>1</v>
      </c>
      <c r="D115" s="1" t="s">
        <v>775</v>
      </c>
      <c r="E115" s="1">
        <v>2017</v>
      </c>
      <c r="F115" s="1" t="s">
        <v>1172</v>
      </c>
      <c r="G115" s="1">
        <v>0</v>
      </c>
      <c r="H115" s="1">
        <v>20.8</v>
      </c>
      <c r="I115" s="1">
        <v>0.6</v>
      </c>
      <c r="J115" s="1">
        <v>42.2</v>
      </c>
      <c r="K115" s="1">
        <v>1.3</v>
      </c>
      <c r="L115" s="1">
        <v>2.9</v>
      </c>
      <c r="M115" s="1">
        <v>0</v>
      </c>
      <c r="N115" s="1">
        <v>0</v>
      </c>
      <c r="O115" s="1">
        <v>0.2</v>
      </c>
      <c r="P115" s="1">
        <v>0.4</v>
      </c>
      <c r="Q115" s="1">
        <v>68.400000000000006</v>
      </c>
      <c r="R115" s="1"/>
    </row>
    <row r="116" spans="1:18" x14ac:dyDescent="0.2">
      <c r="A116" s="1">
        <v>50375</v>
      </c>
      <c r="B116" s="1" t="s">
        <v>1280</v>
      </c>
      <c r="C116" s="1">
        <v>1</v>
      </c>
      <c r="D116" s="1" t="s">
        <v>775</v>
      </c>
      <c r="E116" s="1">
        <v>2017</v>
      </c>
      <c r="F116" s="1" t="s">
        <v>1172</v>
      </c>
      <c r="G116" s="1">
        <v>0</v>
      </c>
      <c r="H116" s="1">
        <v>24.8</v>
      </c>
      <c r="I116" s="1">
        <v>0.23</v>
      </c>
      <c r="J116" s="1">
        <v>15.47</v>
      </c>
      <c r="K116" s="1">
        <v>0.38</v>
      </c>
      <c r="L116" s="1">
        <v>0.08</v>
      </c>
      <c r="M116" s="1">
        <v>1</v>
      </c>
      <c r="N116" s="1">
        <v>0</v>
      </c>
      <c r="O116" s="1">
        <v>0.05</v>
      </c>
      <c r="P116" s="1">
        <v>0</v>
      </c>
      <c r="Q116" s="1">
        <v>42.01</v>
      </c>
      <c r="R116" s="1"/>
    </row>
    <row r="117" spans="1:18" x14ac:dyDescent="0.2">
      <c r="A117" s="1">
        <v>50380</v>
      </c>
      <c r="B117" s="1" t="s">
        <v>1281</v>
      </c>
      <c r="C117" s="1">
        <v>1</v>
      </c>
      <c r="D117" s="1" t="s">
        <v>775</v>
      </c>
      <c r="E117" s="1">
        <v>2017</v>
      </c>
      <c r="F117" s="1" t="s">
        <v>1172</v>
      </c>
      <c r="G117" s="1">
        <v>0</v>
      </c>
      <c r="H117" s="1">
        <v>0</v>
      </c>
      <c r="I117" s="1">
        <v>0</v>
      </c>
      <c r="J117" s="1">
        <v>0</v>
      </c>
      <c r="K117" s="1">
        <v>0</v>
      </c>
      <c r="L117" s="1">
        <v>0</v>
      </c>
      <c r="M117" s="1">
        <v>98</v>
      </c>
      <c r="N117" s="1">
        <v>0</v>
      </c>
      <c r="O117" s="1">
        <v>1</v>
      </c>
      <c r="P117" s="1">
        <v>1</v>
      </c>
      <c r="Q117" s="1">
        <v>100</v>
      </c>
      <c r="R117" s="1"/>
    </row>
    <row r="118" spans="1:18" x14ac:dyDescent="0.2">
      <c r="A118" s="1">
        <v>50381</v>
      </c>
      <c r="B118" s="1" t="s">
        <v>1282</v>
      </c>
      <c r="C118" s="1">
        <v>1</v>
      </c>
      <c r="D118" s="1" t="s">
        <v>775</v>
      </c>
      <c r="E118" s="1">
        <v>2017</v>
      </c>
      <c r="F118" s="1" t="s">
        <v>1172</v>
      </c>
      <c r="G118" s="1">
        <v>0</v>
      </c>
      <c r="H118" s="1">
        <v>23.5</v>
      </c>
      <c r="I118" s="1">
        <v>0</v>
      </c>
      <c r="J118" s="1">
        <v>0</v>
      </c>
      <c r="K118" s="1">
        <v>2</v>
      </c>
      <c r="L118" s="1">
        <v>0.1</v>
      </c>
      <c r="M118" s="1">
        <v>19.3</v>
      </c>
      <c r="N118" s="1">
        <v>0</v>
      </c>
      <c r="O118" s="1">
        <v>1.3</v>
      </c>
      <c r="P118" s="1">
        <v>0.9</v>
      </c>
      <c r="Q118" s="1">
        <v>47.1</v>
      </c>
      <c r="R118" s="1">
        <v>0</v>
      </c>
    </row>
    <row r="119" spans="1:18" x14ac:dyDescent="0.2">
      <c r="A119" s="1">
        <v>50382</v>
      </c>
      <c r="B119" s="1" t="s">
        <v>1283</v>
      </c>
      <c r="C119" s="1">
        <v>1</v>
      </c>
      <c r="D119" s="1" t="s">
        <v>775</v>
      </c>
      <c r="E119" s="1">
        <v>2017</v>
      </c>
      <c r="F119" s="1" t="s">
        <v>1172</v>
      </c>
      <c r="G119" s="1">
        <v>50</v>
      </c>
      <c r="H119" s="1">
        <v>5</v>
      </c>
      <c r="I119" s="1">
        <v>0</v>
      </c>
      <c r="J119" s="1">
        <v>15</v>
      </c>
      <c r="K119" s="1">
        <v>0</v>
      </c>
      <c r="L119" s="1">
        <v>0</v>
      </c>
      <c r="M119" s="1">
        <v>0</v>
      </c>
      <c r="N119" s="1">
        <v>0</v>
      </c>
      <c r="O119" s="1">
        <v>0</v>
      </c>
      <c r="P119" s="1">
        <v>0</v>
      </c>
      <c r="Q119" s="1">
        <v>70</v>
      </c>
      <c r="R119" s="1">
        <v>50</v>
      </c>
    </row>
    <row r="120" spans="1:18" x14ac:dyDescent="0.2">
      <c r="A120" s="1">
        <v>50383</v>
      </c>
      <c r="B120" s="1" t="s">
        <v>1284</v>
      </c>
      <c r="C120" s="1">
        <v>1</v>
      </c>
      <c r="D120" s="1" t="s">
        <v>775</v>
      </c>
      <c r="E120" s="1">
        <v>2017</v>
      </c>
      <c r="F120" s="1" t="s">
        <v>1172</v>
      </c>
      <c r="G120" s="1">
        <v>0</v>
      </c>
      <c r="H120" s="1">
        <v>3</v>
      </c>
      <c r="I120" s="1">
        <v>0</v>
      </c>
      <c r="J120" s="1">
        <v>51</v>
      </c>
      <c r="K120" s="1">
        <v>1</v>
      </c>
      <c r="L120" s="1">
        <v>0</v>
      </c>
      <c r="M120" s="1">
        <v>0</v>
      </c>
      <c r="N120" s="1">
        <v>0</v>
      </c>
      <c r="O120" s="1">
        <v>0</v>
      </c>
      <c r="P120" s="1">
        <v>0</v>
      </c>
      <c r="Q120" s="1">
        <v>55</v>
      </c>
      <c r="R120" s="1"/>
    </row>
    <row r="121" spans="1:18" x14ac:dyDescent="0.2">
      <c r="A121" s="1">
        <v>50384</v>
      </c>
      <c r="B121" s="1" t="s">
        <v>1285</v>
      </c>
      <c r="C121" s="1">
        <v>1</v>
      </c>
      <c r="D121" s="1" t="s">
        <v>775</v>
      </c>
      <c r="E121" s="1">
        <v>2017</v>
      </c>
      <c r="F121" s="1" t="s">
        <v>1172</v>
      </c>
      <c r="G121" s="1">
        <v>0</v>
      </c>
      <c r="H121" s="1">
        <v>30.7</v>
      </c>
      <c r="I121" s="1">
        <v>0.7</v>
      </c>
      <c r="J121" s="1">
        <v>40.5</v>
      </c>
      <c r="K121" s="1">
        <v>1.2</v>
      </c>
      <c r="L121" s="1">
        <v>1.3</v>
      </c>
      <c r="M121" s="1">
        <v>1.3</v>
      </c>
      <c r="N121" s="1">
        <v>0</v>
      </c>
      <c r="O121" s="1">
        <v>0.2</v>
      </c>
      <c r="P121" s="1">
        <v>0.7</v>
      </c>
      <c r="Q121" s="1">
        <v>76.599999999999994</v>
      </c>
      <c r="R121" s="1"/>
    </row>
    <row r="122" spans="1:18" x14ac:dyDescent="0.2">
      <c r="A122" s="1">
        <v>50386</v>
      </c>
      <c r="B122" s="1" t="s">
        <v>1286</v>
      </c>
      <c r="C122" s="1">
        <v>1</v>
      </c>
      <c r="D122" s="1" t="s">
        <v>775</v>
      </c>
      <c r="E122" s="1">
        <v>2017</v>
      </c>
      <c r="F122" s="1" t="s">
        <v>1172</v>
      </c>
      <c r="G122" s="1">
        <v>0</v>
      </c>
      <c r="H122" s="1">
        <v>38</v>
      </c>
      <c r="I122" s="1">
        <v>0</v>
      </c>
      <c r="J122" s="1">
        <v>0</v>
      </c>
      <c r="K122" s="1">
        <v>2</v>
      </c>
      <c r="L122" s="1">
        <v>3</v>
      </c>
      <c r="M122" s="1">
        <v>5</v>
      </c>
      <c r="N122" s="1">
        <v>0</v>
      </c>
      <c r="O122" s="1">
        <v>0</v>
      </c>
      <c r="P122" s="1">
        <v>0</v>
      </c>
      <c r="Q122" s="1">
        <v>48</v>
      </c>
      <c r="R122" s="1"/>
    </row>
    <row r="123" spans="1:18" x14ac:dyDescent="0.2">
      <c r="A123" s="1">
        <v>50387</v>
      </c>
      <c r="B123" s="1" t="s">
        <v>1287</v>
      </c>
      <c r="C123" s="1">
        <v>1</v>
      </c>
      <c r="D123" s="1" t="s">
        <v>775</v>
      </c>
      <c r="E123" s="1">
        <v>2017</v>
      </c>
      <c r="F123" s="1" t="s">
        <v>1172</v>
      </c>
      <c r="G123" s="1">
        <v>0</v>
      </c>
      <c r="H123" s="1">
        <v>0.8</v>
      </c>
      <c r="I123" s="1">
        <v>0</v>
      </c>
      <c r="J123" s="1">
        <v>7.5</v>
      </c>
      <c r="K123" s="1">
        <v>76.900000000000006</v>
      </c>
      <c r="L123" s="1">
        <v>6.4</v>
      </c>
      <c r="M123" s="1">
        <v>5.8</v>
      </c>
      <c r="N123" s="1">
        <v>0</v>
      </c>
      <c r="O123" s="1">
        <v>0.1</v>
      </c>
      <c r="P123" s="1">
        <v>2.5</v>
      </c>
      <c r="Q123" s="1">
        <v>100</v>
      </c>
      <c r="R123" s="1"/>
    </row>
    <row r="124" spans="1:18" x14ac:dyDescent="0.2">
      <c r="A124" s="1">
        <v>50388</v>
      </c>
      <c r="B124" s="1" t="s">
        <v>1288</v>
      </c>
      <c r="C124" s="1">
        <v>1</v>
      </c>
      <c r="D124" s="1" t="s">
        <v>775</v>
      </c>
      <c r="E124" s="1">
        <v>2017</v>
      </c>
      <c r="F124" s="1" t="s">
        <v>1172</v>
      </c>
      <c r="G124" s="1">
        <v>0</v>
      </c>
      <c r="H124" s="1">
        <v>22</v>
      </c>
      <c r="I124" s="1">
        <v>0</v>
      </c>
      <c r="J124" s="1">
        <v>30</v>
      </c>
      <c r="K124" s="1">
        <v>0</v>
      </c>
      <c r="L124" s="1">
        <v>0</v>
      </c>
      <c r="M124" s="1">
        <v>0</v>
      </c>
      <c r="N124" s="1">
        <v>0</v>
      </c>
      <c r="O124" s="1">
        <v>10</v>
      </c>
      <c r="P124" s="1">
        <v>0</v>
      </c>
      <c r="Q124" s="1">
        <v>62</v>
      </c>
      <c r="R124" s="1"/>
    </row>
    <row r="125" spans="1:18" x14ac:dyDescent="0.2">
      <c r="A125" s="1">
        <v>50389</v>
      </c>
      <c r="B125" s="1" t="s">
        <v>1289</v>
      </c>
      <c r="C125" s="1">
        <v>1</v>
      </c>
      <c r="D125" s="1" t="s">
        <v>775</v>
      </c>
      <c r="E125" s="1">
        <v>2017</v>
      </c>
      <c r="F125" s="1" t="s">
        <v>1172</v>
      </c>
      <c r="G125" s="1">
        <v>0</v>
      </c>
      <c r="H125" s="1">
        <v>0</v>
      </c>
      <c r="I125" s="1">
        <v>0</v>
      </c>
      <c r="J125" s="1">
        <v>0</v>
      </c>
      <c r="K125" s="1">
        <v>0</v>
      </c>
      <c r="L125" s="1">
        <v>0</v>
      </c>
      <c r="M125" s="1">
        <v>0</v>
      </c>
      <c r="N125" s="1">
        <v>0</v>
      </c>
      <c r="O125" s="1">
        <v>0</v>
      </c>
      <c r="P125" s="1">
        <v>0</v>
      </c>
      <c r="Q125" s="1">
        <v>0</v>
      </c>
      <c r="R125" s="1"/>
    </row>
    <row r="126" spans="1:18" x14ac:dyDescent="0.2">
      <c r="A126" s="1">
        <v>50391</v>
      </c>
      <c r="B126" s="1" t="s">
        <v>1290</v>
      </c>
      <c r="C126" s="1">
        <v>1</v>
      </c>
      <c r="D126" s="1" t="s">
        <v>775</v>
      </c>
      <c r="E126" s="1">
        <v>2017</v>
      </c>
      <c r="F126" s="1" t="s">
        <v>1172</v>
      </c>
      <c r="G126" s="1">
        <v>0</v>
      </c>
      <c r="H126" s="1">
        <v>0</v>
      </c>
      <c r="I126" s="1">
        <v>0</v>
      </c>
      <c r="J126" s="1">
        <v>0</v>
      </c>
      <c r="K126" s="1">
        <v>0</v>
      </c>
      <c r="L126" s="1">
        <v>0</v>
      </c>
      <c r="M126" s="1">
        <v>0</v>
      </c>
      <c r="N126" s="1">
        <v>0</v>
      </c>
      <c r="O126" s="1">
        <v>0</v>
      </c>
      <c r="P126" s="1">
        <v>0</v>
      </c>
      <c r="Q126" s="1">
        <v>0</v>
      </c>
      <c r="R126" s="1"/>
    </row>
    <row r="127" spans="1:18" x14ac:dyDescent="0.2">
      <c r="A127" s="1">
        <v>50392</v>
      </c>
      <c r="B127" s="1" t="s">
        <v>1291</v>
      </c>
      <c r="C127" s="1">
        <v>1</v>
      </c>
      <c r="D127" s="1" t="s">
        <v>775</v>
      </c>
      <c r="E127" s="1">
        <v>2017</v>
      </c>
      <c r="F127" s="1" t="s">
        <v>1172</v>
      </c>
      <c r="G127" s="1">
        <v>0</v>
      </c>
      <c r="H127" s="1">
        <v>8.1999999999999993</v>
      </c>
      <c r="I127" s="1">
        <v>0</v>
      </c>
      <c r="J127" s="1">
        <v>59</v>
      </c>
      <c r="K127" s="1">
        <v>24</v>
      </c>
      <c r="L127" s="1">
        <v>0.2</v>
      </c>
      <c r="M127" s="1">
        <v>8.1999999999999993</v>
      </c>
      <c r="N127" s="1">
        <v>0</v>
      </c>
      <c r="O127" s="1">
        <v>0.4</v>
      </c>
      <c r="P127" s="1">
        <v>0</v>
      </c>
      <c r="Q127" s="1">
        <v>100</v>
      </c>
      <c r="R127" s="1">
        <v>0</v>
      </c>
    </row>
    <row r="128" spans="1:18" x14ac:dyDescent="0.2">
      <c r="A128" s="1">
        <v>50395</v>
      </c>
      <c r="B128" s="1" t="s">
        <v>1292</v>
      </c>
      <c r="C128" s="1">
        <v>1</v>
      </c>
      <c r="D128" s="1" t="s">
        <v>775</v>
      </c>
      <c r="E128" s="1">
        <v>2017</v>
      </c>
      <c r="F128" s="1" t="s">
        <v>1172</v>
      </c>
      <c r="G128" s="1">
        <v>0</v>
      </c>
      <c r="H128" s="1">
        <v>23</v>
      </c>
      <c r="I128" s="1">
        <v>0</v>
      </c>
      <c r="J128" s="1">
        <v>21</v>
      </c>
      <c r="K128" s="1">
        <v>9</v>
      </c>
      <c r="L128" s="1">
        <v>5</v>
      </c>
      <c r="M128" s="1">
        <v>7</v>
      </c>
      <c r="N128" s="1">
        <v>5</v>
      </c>
      <c r="O128" s="1">
        <v>9</v>
      </c>
      <c r="P128" s="1">
        <v>0</v>
      </c>
      <c r="Q128" s="1">
        <v>79</v>
      </c>
      <c r="R128" s="1"/>
    </row>
    <row r="129" spans="1:18" x14ac:dyDescent="0.2">
      <c r="A129" s="1">
        <v>50396</v>
      </c>
      <c r="B129" s="1" t="s">
        <v>1293</v>
      </c>
      <c r="C129" s="1">
        <v>1</v>
      </c>
      <c r="D129" s="1" t="s">
        <v>775</v>
      </c>
      <c r="E129" s="1">
        <v>2017</v>
      </c>
      <c r="F129" s="1" t="s">
        <v>1172</v>
      </c>
      <c r="G129" s="1">
        <v>0</v>
      </c>
      <c r="H129" s="1">
        <v>0</v>
      </c>
      <c r="I129" s="1">
        <v>0</v>
      </c>
      <c r="J129" s="1">
        <v>0</v>
      </c>
      <c r="K129" s="1">
        <v>2</v>
      </c>
      <c r="L129" s="1">
        <v>2</v>
      </c>
      <c r="M129" s="1">
        <v>42</v>
      </c>
      <c r="N129" s="1">
        <v>39</v>
      </c>
      <c r="O129" s="1">
        <v>15</v>
      </c>
      <c r="P129" s="1">
        <v>0</v>
      </c>
      <c r="Q129" s="1">
        <v>100</v>
      </c>
      <c r="R129" s="1"/>
    </row>
    <row r="130" spans="1:18" x14ac:dyDescent="0.2">
      <c r="A130" s="1">
        <v>50398</v>
      </c>
      <c r="B130" s="1" t="s">
        <v>1294</v>
      </c>
      <c r="C130" s="1">
        <v>1</v>
      </c>
      <c r="D130" s="1" t="s">
        <v>775</v>
      </c>
      <c r="E130" s="1">
        <v>2017</v>
      </c>
      <c r="F130" s="1" t="s">
        <v>1172</v>
      </c>
      <c r="G130" s="1">
        <v>0</v>
      </c>
      <c r="H130" s="1">
        <v>0.3</v>
      </c>
      <c r="I130" s="1">
        <v>0</v>
      </c>
      <c r="J130" s="1">
        <v>13.1</v>
      </c>
      <c r="K130" s="1">
        <v>0</v>
      </c>
      <c r="L130" s="1">
        <v>0</v>
      </c>
      <c r="M130" s="1">
        <v>35.5</v>
      </c>
      <c r="N130" s="1">
        <v>0</v>
      </c>
      <c r="O130" s="1">
        <v>0</v>
      </c>
      <c r="P130" s="1">
        <v>0</v>
      </c>
      <c r="Q130" s="1">
        <v>48.9</v>
      </c>
      <c r="R130" s="1"/>
    </row>
    <row r="131" spans="1:18" x14ac:dyDescent="0.2">
      <c r="A131" s="1">
        <v>50399</v>
      </c>
      <c r="B131" s="1" t="s">
        <v>1295</v>
      </c>
      <c r="C131" s="1">
        <v>1</v>
      </c>
      <c r="D131" s="1" t="s">
        <v>775</v>
      </c>
      <c r="E131" s="1">
        <v>2017</v>
      </c>
      <c r="F131" s="1" t="s">
        <v>1172</v>
      </c>
      <c r="G131" s="1">
        <v>0</v>
      </c>
      <c r="H131" s="1">
        <v>29.9</v>
      </c>
      <c r="I131" s="1">
        <v>0</v>
      </c>
      <c r="J131" s="1">
        <v>19.899999999999999</v>
      </c>
      <c r="K131" s="1">
        <v>15.3</v>
      </c>
      <c r="L131" s="1">
        <v>0</v>
      </c>
      <c r="M131" s="1">
        <v>0</v>
      </c>
      <c r="N131" s="1">
        <v>0</v>
      </c>
      <c r="O131" s="1">
        <v>0</v>
      </c>
      <c r="P131" s="1">
        <v>0</v>
      </c>
      <c r="Q131" s="1">
        <v>65.099999999999994</v>
      </c>
      <c r="R131" s="1"/>
    </row>
    <row r="132" spans="1:18" x14ac:dyDescent="0.2">
      <c r="A132" s="1">
        <v>50541</v>
      </c>
      <c r="B132" s="1" t="s">
        <v>171</v>
      </c>
      <c r="C132" s="1">
        <v>1</v>
      </c>
      <c r="D132" s="1" t="s">
        <v>775</v>
      </c>
      <c r="E132" s="1">
        <v>2017</v>
      </c>
      <c r="F132" s="1" t="s">
        <v>1172</v>
      </c>
      <c r="G132" s="1">
        <v>0</v>
      </c>
      <c r="H132" s="1">
        <v>0</v>
      </c>
      <c r="I132" s="1">
        <v>0</v>
      </c>
      <c r="J132" s="1">
        <v>0</v>
      </c>
      <c r="K132" s="1">
        <v>0</v>
      </c>
      <c r="L132" s="1">
        <v>0</v>
      </c>
      <c r="M132" s="1">
        <v>0</v>
      </c>
      <c r="N132" s="1">
        <v>0</v>
      </c>
      <c r="O132" s="1">
        <v>0</v>
      </c>
      <c r="P132" s="1">
        <v>0</v>
      </c>
      <c r="Q132" s="1">
        <v>0</v>
      </c>
      <c r="R132" s="1"/>
    </row>
    <row r="133" spans="1:18" x14ac:dyDescent="0.2">
      <c r="A133" s="1">
        <v>50549</v>
      </c>
      <c r="B133" s="1" t="s">
        <v>473</v>
      </c>
      <c r="C133" s="1">
        <v>1</v>
      </c>
      <c r="D133" s="1" t="s">
        <v>775</v>
      </c>
      <c r="E133" s="1">
        <v>2017</v>
      </c>
      <c r="F133" s="1" t="s">
        <v>1172</v>
      </c>
      <c r="G133" s="1">
        <v>0</v>
      </c>
      <c r="H133" s="1">
        <v>23.5</v>
      </c>
      <c r="I133" s="1">
        <v>0</v>
      </c>
      <c r="J133" s="1">
        <v>0</v>
      </c>
      <c r="K133" s="1">
        <v>2</v>
      </c>
      <c r="L133" s="1">
        <v>0.1</v>
      </c>
      <c r="M133" s="1">
        <v>19.3</v>
      </c>
      <c r="N133" s="1">
        <v>0</v>
      </c>
      <c r="O133" s="1">
        <v>1.3</v>
      </c>
      <c r="P133" s="1">
        <v>0.9</v>
      </c>
      <c r="Q133" s="1">
        <v>47.1</v>
      </c>
      <c r="R133" s="1"/>
    </row>
    <row r="134" spans="1:18" x14ac:dyDescent="0.2">
      <c r="A134" s="1">
        <v>50550</v>
      </c>
      <c r="B134" s="1" t="s">
        <v>68</v>
      </c>
      <c r="C134" s="1">
        <v>1</v>
      </c>
      <c r="D134" s="1" t="s">
        <v>775</v>
      </c>
      <c r="E134" s="1">
        <v>2017</v>
      </c>
      <c r="F134" s="1" t="s">
        <v>1172</v>
      </c>
      <c r="G134" s="1">
        <v>0</v>
      </c>
      <c r="H134" s="1">
        <v>27</v>
      </c>
      <c r="I134" s="1">
        <v>0</v>
      </c>
      <c r="J134" s="1">
        <v>6</v>
      </c>
      <c r="K134" s="1">
        <v>3</v>
      </c>
      <c r="L134" s="1">
        <v>1</v>
      </c>
      <c r="M134" s="1">
        <v>10</v>
      </c>
      <c r="N134" s="1">
        <v>9</v>
      </c>
      <c r="O134" s="1">
        <v>4</v>
      </c>
      <c r="P134" s="1">
        <v>40</v>
      </c>
      <c r="Q134" s="1">
        <v>100</v>
      </c>
      <c r="R134" s="1"/>
    </row>
    <row r="135" spans="1:18" x14ac:dyDescent="0.2">
      <c r="A135" s="1">
        <v>50551</v>
      </c>
      <c r="B135" s="1" t="s">
        <v>277</v>
      </c>
      <c r="C135" s="1">
        <v>1</v>
      </c>
      <c r="D135" s="1" t="s">
        <v>775</v>
      </c>
      <c r="E135" s="1">
        <v>2017</v>
      </c>
      <c r="F135" s="1" t="s">
        <v>1172</v>
      </c>
      <c r="G135" s="1">
        <v>0</v>
      </c>
      <c r="H135" s="1">
        <v>74.98</v>
      </c>
      <c r="I135" s="1">
        <v>0</v>
      </c>
      <c r="J135" s="1">
        <v>0</v>
      </c>
      <c r="K135" s="1">
        <v>0.08</v>
      </c>
      <c r="L135" s="1">
        <v>0.28999999999999998</v>
      </c>
      <c r="M135" s="1">
        <v>1.4</v>
      </c>
      <c r="N135" s="1">
        <v>13.15</v>
      </c>
      <c r="O135" s="1">
        <v>4.0999999999999996</v>
      </c>
      <c r="P135" s="1">
        <v>0</v>
      </c>
      <c r="Q135" s="1">
        <v>94</v>
      </c>
      <c r="R135" s="1"/>
    </row>
    <row r="136" spans="1:18" x14ac:dyDescent="0.2">
      <c r="A136" s="1">
        <v>50555</v>
      </c>
      <c r="B136" s="1" t="s">
        <v>1296</v>
      </c>
      <c r="C136" s="1">
        <v>1</v>
      </c>
      <c r="D136" s="1" t="s">
        <v>775</v>
      </c>
      <c r="E136" s="1">
        <v>2017</v>
      </c>
      <c r="F136" s="1" t="s">
        <v>1172</v>
      </c>
      <c r="G136" s="1">
        <v>0</v>
      </c>
      <c r="H136" s="1">
        <v>9.6999999999999993</v>
      </c>
      <c r="I136" s="1">
        <v>0</v>
      </c>
      <c r="J136" s="1">
        <v>58</v>
      </c>
      <c r="K136" s="1">
        <v>23</v>
      </c>
      <c r="L136" s="1">
        <v>0.4</v>
      </c>
      <c r="M136" s="1">
        <v>6.4</v>
      </c>
      <c r="N136" s="1">
        <v>0</v>
      </c>
      <c r="O136" s="1">
        <v>1.9</v>
      </c>
      <c r="P136" s="1">
        <v>0</v>
      </c>
      <c r="Q136" s="1">
        <v>99.4</v>
      </c>
      <c r="R136" s="1"/>
    </row>
    <row r="137" spans="1:18" x14ac:dyDescent="0.2">
      <c r="A137" s="1">
        <v>50558</v>
      </c>
      <c r="B137" s="1" t="s">
        <v>1297</v>
      </c>
      <c r="C137" s="1">
        <v>1</v>
      </c>
      <c r="D137" s="1" t="s">
        <v>775</v>
      </c>
      <c r="E137" s="1">
        <v>2017</v>
      </c>
      <c r="F137" s="1" t="s">
        <v>1172</v>
      </c>
      <c r="G137" s="1">
        <v>0</v>
      </c>
      <c r="H137" s="1">
        <v>26</v>
      </c>
      <c r="I137" s="1">
        <v>0</v>
      </c>
      <c r="J137" s="1">
        <v>6</v>
      </c>
      <c r="K137" s="1">
        <v>2</v>
      </c>
      <c r="L137" s="1">
        <v>1</v>
      </c>
      <c r="M137" s="1">
        <v>8</v>
      </c>
      <c r="N137" s="1">
        <v>9</v>
      </c>
      <c r="O137" s="1">
        <v>7</v>
      </c>
      <c r="P137" s="1">
        <v>41</v>
      </c>
      <c r="Q137" s="1">
        <v>100</v>
      </c>
      <c r="R137" s="1">
        <v>0</v>
      </c>
    </row>
    <row r="138" spans="1:18" x14ac:dyDescent="0.2">
      <c r="A138" s="1">
        <v>50559</v>
      </c>
      <c r="B138" s="1" t="s">
        <v>1298</v>
      </c>
      <c r="C138" s="1">
        <v>1</v>
      </c>
      <c r="D138" s="1" t="s">
        <v>775</v>
      </c>
      <c r="E138" s="1">
        <v>2017</v>
      </c>
      <c r="F138" s="1" t="s">
        <v>1172</v>
      </c>
      <c r="G138" s="1">
        <v>0</v>
      </c>
      <c r="H138" s="1">
        <v>10</v>
      </c>
      <c r="I138" s="1">
        <v>0</v>
      </c>
      <c r="J138" s="1">
        <v>0</v>
      </c>
      <c r="K138" s="1">
        <v>2</v>
      </c>
      <c r="L138" s="1">
        <v>0</v>
      </c>
      <c r="M138" s="1">
        <v>0</v>
      </c>
      <c r="N138" s="1">
        <v>0</v>
      </c>
      <c r="O138" s="1">
        <v>0</v>
      </c>
      <c r="P138" s="1">
        <v>0</v>
      </c>
      <c r="Q138" s="1">
        <v>12</v>
      </c>
      <c r="R138" s="1">
        <v>0</v>
      </c>
    </row>
    <row r="139" spans="1:18" x14ac:dyDescent="0.2">
      <c r="A139" s="1">
        <v>50560</v>
      </c>
      <c r="B139" s="1" t="s">
        <v>286</v>
      </c>
      <c r="C139" s="1">
        <v>1</v>
      </c>
      <c r="D139" s="1" t="s">
        <v>775</v>
      </c>
      <c r="E139" s="1">
        <v>2017</v>
      </c>
      <c r="F139" s="1" t="s">
        <v>1172</v>
      </c>
      <c r="G139" s="1">
        <v>0</v>
      </c>
      <c r="H139" s="1">
        <v>49.3</v>
      </c>
      <c r="I139" s="1">
        <v>0.5</v>
      </c>
      <c r="J139" s="1">
        <v>31</v>
      </c>
      <c r="K139" s="1">
        <v>7.1</v>
      </c>
      <c r="L139" s="1">
        <v>6.1</v>
      </c>
      <c r="M139" s="1">
        <v>2.4</v>
      </c>
      <c r="N139" s="1">
        <v>0</v>
      </c>
      <c r="O139" s="1">
        <v>0.6</v>
      </c>
      <c r="P139" s="1">
        <v>0.6</v>
      </c>
      <c r="Q139" s="1">
        <v>97.6</v>
      </c>
      <c r="R139" s="1">
        <v>0</v>
      </c>
    </row>
    <row r="140" spans="1:18" x14ac:dyDescent="0.2">
      <c r="A140" s="1">
        <v>50566</v>
      </c>
      <c r="B140" s="1" t="s">
        <v>253</v>
      </c>
      <c r="C140" s="1">
        <v>1</v>
      </c>
      <c r="D140" s="1" t="s">
        <v>775</v>
      </c>
      <c r="E140" s="1">
        <v>2017</v>
      </c>
      <c r="F140" s="1" t="s">
        <v>1172</v>
      </c>
      <c r="G140" s="1">
        <v>0</v>
      </c>
      <c r="H140" s="1">
        <v>18</v>
      </c>
      <c r="I140" s="1">
        <v>0</v>
      </c>
      <c r="J140" s="1">
        <v>33</v>
      </c>
      <c r="K140" s="1">
        <v>9</v>
      </c>
      <c r="L140" s="1">
        <v>0</v>
      </c>
      <c r="M140" s="1">
        <v>1.5</v>
      </c>
      <c r="N140" s="1">
        <v>0</v>
      </c>
      <c r="O140" s="1">
        <v>1.5</v>
      </c>
      <c r="P140" s="1">
        <v>0</v>
      </c>
      <c r="Q140" s="1">
        <v>63</v>
      </c>
      <c r="R140" s="1"/>
    </row>
    <row r="141" spans="1:18" x14ac:dyDescent="0.2">
      <c r="A141" s="1">
        <v>50568</v>
      </c>
      <c r="B141" s="1" t="s">
        <v>1299</v>
      </c>
      <c r="C141" s="1">
        <v>1</v>
      </c>
      <c r="D141" s="1" t="s">
        <v>775</v>
      </c>
      <c r="E141" s="1">
        <v>2017</v>
      </c>
      <c r="F141" s="1" t="s">
        <v>1172</v>
      </c>
      <c r="G141" s="1">
        <v>37</v>
      </c>
      <c r="H141" s="1">
        <v>0</v>
      </c>
      <c r="I141" s="1">
        <v>0</v>
      </c>
      <c r="J141" s="1">
        <v>0</v>
      </c>
      <c r="K141" s="1">
        <v>0</v>
      </c>
      <c r="L141" s="1">
        <v>0</v>
      </c>
      <c r="M141" s="1">
        <v>0</v>
      </c>
      <c r="N141" s="1">
        <v>0</v>
      </c>
      <c r="O141" s="1">
        <v>0</v>
      </c>
      <c r="P141" s="1">
        <v>0</v>
      </c>
      <c r="Q141" s="1">
        <v>37</v>
      </c>
      <c r="R141" s="1">
        <v>37</v>
      </c>
    </row>
    <row r="142" spans="1:18" x14ac:dyDescent="0.2">
      <c r="A142" s="1">
        <v>50572</v>
      </c>
      <c r="B142" s="1" t="s">
        <v>389</v>
      </c>
      <c r="C142" s="1">
        <v>1</v>
      </c>
      <c r="D142" s="1" t="s">
        <v>775</v>
      </c>
      <c r="E142" s="1">
        <v>2017</v>
      </c>
      <c r="F142" s="1" t="s">
        <v>1172</v>
      </c>
      <c r="G142" s="1">
        <v>34.6</v>
      </c>
      <c r="H142" s="1">
        <v>7</v>
      </c>
      <c r="I142" s="1">
        <v>6.84</v>
      </c>
      <c r="J142" s="1">
        <v>12</v>
      </c>
      <c r="K142" s="1">
        <v>12</v>
      </c>
      <c r="L142" s="1">
        <v>2.4</v>
      </c>
      <c r="M142" s="1">
        <v>3.2</v>
      </c>
      <c r="N142" s="1">
        <v>0</v>
      </c>
      <c r="O142" s="1">
        <v>0.56000000000000005</v>
      </c>
      <c r="P142" s="1">
        <v>0</v>
      </c>
      <c r="Q142" s="1">
        <v>78.599999999999994</v>
      </c>
      <c r="R142" s="1">
        <v>34.6</v>
      </c>
    </row>
    <row r="143" spans="1:18" x14ac:dyDescent="0.2">
      <c r="A143" s="1">
        <v>50578</v>
      </c>
      <c r="B143" s="1" t="s">
        <v>1300</v>
      </c>
      <c r="C143" s="1">
        <v>1</v>
      </c>
      <c r="D143" s="1" t="s">
        <v>775</v>
      </c>
      <c r="E143" s="1">
        <v>2017</v>
      </c>
      <c r="F143" s="1" t="s">
        <v>1172</v>
      </c>
      <c r="G143" s="1">
        <v>0</v>
      </c>
      <c r="H143" s="1">
        <v>14.8</v>
      </c>
      <c r="I143" s="1">
        <v>0</v>
      </c>
      <c r="J143" s="1">
        <v>27</v>
      </c>
      <c r="K143" s="1">
        <v>7.3</v>
      </c>
      <c r="L143" s="1">
        <v>2</v>
      </c>
      <c r="M143" s="1">
        <v>13.7</v>
      </c>
      <c r="N143" s="1">
        <v>0</v>
      </c>
      <c r="O143" s="1">
        <v>0</v>
      </c>
      <c r="P143" s="1">
        <v>0.6</v>
      </c>
      <c r="Q143" s="1">
        <v>65.400000000000006</v>
      </c>
      <c r="R143" s="1"/>
    </row>
    <row r="144" spans="1:18" x14ac:dyDescent="0.2">
      <c r="A144" s="1">
        <v>50579</v>
      </c>
      <c r="B144" s="1" t="s">
        <v>1301</v>
      </c>
      <c r="C144" s="1">
        <v>1</v>
      </c>
      <c r="D144" s="1" t="s">
        <v>775</v>
      </c>
      <c r="E144" s="1">
        <v>2017</v>
      </c>
      <c r="F144" s="1" t="s">
        <v>1172</v>
      </c>
      <c r="G144" s="1">
        <v>0</v>
      </c>
      <c r="H144" s="1">
        <v>0</v>
      </c>
      <c r="I144" s="1">
        <v>0</v>
      </c>
      <c r="J144" s="1">
        <v>0</v>
      </c>
      <c r="K144" s="1">
        <v>0</v>
      </c>
      <c r="L144" s="1">
        <v>0</v>
      </c>
      <c r="M144" s="1">
        <v>0</v>
      </c>
      <c r="N144" s="1">
        <v>0</v>
      </c>
      <c r="O144" s="1">
        <v>0</v>
      </c>
      <c r="P144" s="1">
        <v>0</v>
      </c>
      <c r="Q144" s="1">
        <v>0</v>
      </c>
      <c r="R144" s="1"/>
    </row>
    <row r="145" spans="1:18" x14ac:dyDescent="0.2">
      <c r="A145" s="1">
        <v>50650</v>
      </c>
      <c r="B145" s="1" t="s">
        <v>1302</v>
      </c>
      <c r="C145" s="1">
        <v>1</v>
      </c>
      <c r="D145" s="1" t="s">
        <v>775</v>
      </c>
      <c r="E145" s="1">
        <v>2017</v>
      </c>
      <c r="F145" s="1" t="s">
        <v>1172</v>
      </c>
      <c r="G145" s="1">
        <v>0</v>
      </c>
      <c r="H145" s="1">
        <v>33.200000000000003</v>
      </c>
      <c r="I145" s="1">
        <v>9.8000000000000007</v>
      </c>
      <c r="J145" s="1">
        <v>17.100000000000001</v>
      </c>
      <c r="K145" s="1">
        <v>2.9</v>
      </c>
      <c r="L145" s="1">
        <v>2.1</v>
      </c>
      <c r="M145" s="1">
        <v>5.4</v>
      </c>
      <c r="N145" s="1">
        <v>0</v>
      </c>
      <c r="O145" s="1">
        <v>2.8</v>
      </c>
      <c r="P145" s="1">
        <v>0</v>
      </c>
      <c r="Q145" s="1">
        <v>73.3</v>
      </c>
      <c r="R145" s="1"/>
    </row>
    <row r="146" spans="1:18" x14ac:dyDescent="0.2">
      <c r="A146" s="1">
        <v>50665</v>
      </c>
      <c r="B146" s="1" t="s">
        <v>1303</v>
      </c>
      <c r="C146" s="1">
        <v>1</v>
      </c>
      <c r="D146" s="1" t="s">
        <v>775</v>
      </c>
      <c r="E146" s="1">
        <v>2017</v>
      </c>
      <c r="F146" s="1" t="s">
        <v>1172</v>
      </c>
      <c r="G146" s="1">
        <v>23</v>
      </c>
      <c r="H146" s="1">
        <v>23</v>
      </c>
      <c r="I146" s="1">
        <v>0</v>
      </c>
      <c r="J146" s="1">
        <v>21</v>
      </c>
      <c r="K146" s="1">
        <v>9</v>
      </c>
      <c r="L146" s="1">
        <v>5</v>
      </c>
      <c r="M146" s="1">
        <v>7</v>
      </c>
      <c r="N146" s="1">
        <v>5</v>
      </c>
      <c r="O146" s="1">
        <v>9</v>
      </c>
      <c r="P146" s="1">
        <v>21</v>
      </c>
      <c r="Q146" s="1">
        <v>123</v>
      </c>
      <c r="R146" s="1">
        <v>23</v>
      </c>
    </row>
    <row r="147" spans="1:18" x14ac:dyDescent="0.2">
      <c r="A147" s="1">
        <v>50671</v>
      </c>
      <c r="B147" s="1" t="s">
        <v>1304</v>
      </c>
      <c r="C147" s="1">
        <v>1</v>
      </c>
      <c r="D147" s="1" t="s">
        <v>775</v>
      </c>
      <c r="E147" s="1">
        <v>2017</v>
      </c>
      <c r="F147" s="1" t="s">
        <v>1172</v>
      </c>
      <c r="G147" s="1">
        <v>0</v>
      </c>
      <c r="H147" s="1">
        <v>15.4</v>
      </c>
      <c r="I147" s="1">
        <v>0</v>
      </c>
      <c r="J147" s="1">
        <v>0</v>
      </c>
      <c r="K147" s="1">
        <v>5.18</v>
      </c>
      <c r="L147" s="1">
        <v>0.43</v>
      </c>
      <c r="M147" s="1">
        <v>7.1</v>
      </c>
      <c r="N147" s="1">
        <v>0.38</v>
      </c>
      <c r="O147" s="1">
        <v>0.08</v>
      </c>
      <c r="P147" s="1">
        <v>9.4700000000000006</v>
      </c>
      <c r="Q147" s="1">
        <v>38.04</v>
      </c>
      <c r="R147" s="1"/>
    </row>
    <row r="148" spans="1:18" x14ac:dyDescent="0.2">
      <c r="A148" s="1">
        <v>50672</v>
      </c>
      <c r="B148" s="1" t="s">
        <v>1305</v>
      </c>
      <c r="C148" s="1">
        <v>1</v>
      </c>
      <c r="D148" s="1" t="s">
        <v>775</v>
      </c>
      <c r="E148" s="1">
        <v>2017</v>
      </c>
      <c r="F148" s="1" t="s">
        <v>1172</v>
      </c>
      <c r="G148" s="1">
        <v>0</v>
      </c>
      <c r="H148" s="1">
        <v>16.3</v>
      </c>
      <c r="I148" s="1">
        <v>0.1</v>
      </c>
      <c r="J148" s="1">
        <v>36</v>
      </c>
      <c r="K148" s="1">
        <v>6.5</v>
      </c>
      <c r="L148" s="1">
        <v>0</v>
      </c>
      <c r="M148" s="1">
        <v>0</v>
      </c>
      <c r="N148" s="1">
        <v>0</v>
      </c>
      <c r="O148" s="1">
        <v>2.2999999999999998</v>
      </c>
      <c r="P148" s="1">
        <v>0</v>
      </c>
      <c r="Q148" s="1">
        <v>61.2</v>
      </c>
      <c r="R148" s="1"/>
    </row>
    <row r="149" spans="1:18" x14ac:dyDescent="0.2">
      <c r="A149" s="1">
        <v>50673</v>
      </c>
      <c r="B149" s="1" t="s">
        <v>1306</v>
      </c>
      <c r="C149" s="1">
        <v>1</v>
      </c>
      <c r="D149" s="1" t="s">
        <v>775</v>
      </c>
      <c r="E149" s="1">
        <v>2017</v>
      </c>
      <c r="F149" s="1" t="s">
        <v>1172</v>
      </c>
      <c r="G149" s="1">
        <v>0</v>
      </c>
      <c r="H149" s="1">
        <v>49.3</v>
      </c>
      <c r="I149" s="1">
        <v>0.5</v>
      </c>
      <c r="J149" s="1">
        <v>31</v>
      </c>
      <c r="K149" s="1">
        <v>7.1</v>
      </c>
      <c r="L149" s="1">
        <v>6.64</v>
      </c>
      <c r="M149" s="1">
        <v>2.4</v>
      </c>
      <c r="N149" s="1">
        <v>0</v>
      </c>
      <c r="O149" s="1">
        <v>0.6</v>
      </c>
      <c r="P149" s="1">
        <v>0</v>
      </c>
      <c r="Q149" s="1">
        <v>97.54</v>
      </c>
      <c r="R149" s="1"/>
    </row>
    <row r="150" spans="1:18" x14ac:dyDescent="0.2">
      <c r="A150" s="1">
        <v>50679</v>
      </c>
      <c r="B150" s="1" t="s">
        <v>1307</v>
      </c>
      <c r="C150" s="1">
        <v>1</v>
      </c>
      <c r="D150" s="1" t="s">
        <v>775</v>
      </c>
      <c r="E150" s="1">
        <v>2017</v>
      </c>
      <c r="F150" s="1" t="s">
        <v>1172</v>
      </c>
      <c r="G150" s="1">
        <v>0</v>
      </c>
      <c r="H150" s="1">
        <v>0</v>
      </c>
      <c r="I150" s="1">
        <v>0</v>
      </c>
      <c r="J150" s="1">
        <v>0</v>
      </c>
      <c r="K150" s="1">
        <v>0</v>
      </c>
      <c r="L150" s="1">
        <v>0</v>
      </c>
      <c r="M150" s="1">
        <v>0</v>
      </c>
      <c r="N150" s="1">
        <v>0</v>
      </c>
      <c r="O150" s="1">
        <v>0</v>
      </c>
      <c r="P150" s="1">
        <v>0</v>
      </c>
      <c r="Q150" s="1">
        <v>0</v>
      </c>
      <c r="R150" s="1"/>
    </row>
    <row r="151" spans="1:18" x14ac:dyDescent="0.2">
      <c r="A151" s="1">
        <v>50680</v>
      </c>
      <c r="B151" s="1" t="s">
        <v>1308</v>
      </c>
      <c r="C151" s="1">
        <v>1</v>
      </c>
      <c r="D151" s="1" t="s">
        <v>775</v>
      </c>
      <c r="E151" s="1">
        <v>2017</v>
      </c>
      <c r="F151" s="1" t="s">
        <v>1172</v>
      </c>
      <c r="G151" s="1">
        <v>7</v>
      </c>
      <c r="H151" s="1">
        <v>48</v>
      </c>
      <c r="I151" s="1">
        <v>0.2</v>
      </c>
      <c r="J151" s="1">
        <v>37</v>
      </c>
      <c r="K151" s="1">
        <v>1</v>
      </c>
      <c r="L151" s="1">
        <v>0</v>
      </c>
      <c r="M151" s="1">
        <v>0</v>
      </c>
      <c r="N151" s="1">
        <v>0</v>
      </c>
      <c r="O151" s="1">
        <v>3.8</v>
      </c>
      <c r="P151" s="1">
        <v>0</v>
      </c>
      <c r="Q151" s="1">
        <v>97</v>
      </c>
      <c r="R151" s="1">
        <v>7</v>
      </c>
    </row>
    <row r="152" spans="1:18" x14ac:dyDescent="0.2">
      <c r="A152" s="1">
        <v>50792</v>
      </c>
      <c r="B152" s="1" t="s">
        <v>1309</v>
      </c>
      <c r="C152" s="1">
        <v>1</v>
      </c>
      <c r="D152" s="1" t="s">
        <v>775</v>
      </c>
      <c r="E152" s="1">
        <v>2017</v>
      </c>
      <c r="F152" s="1" t="s">
        <v>1172</v>
      </c>
      <c r="G152" s="1">
        <v>1.6</v>
      </c>
      <c r="H152" s="1">
        <v>41</v>
      </c>
      <c r="I152" s="1">
        <v>0</v>
      </c>
      <c r="J152" s="1">
        <v>0</v>
      </c>
      <c r="K152" s="1">
        <v>14</v>
      </c>
      <c r="L152" s="1">
        <v>12</v>
      </c>
      <c r="M152" s="1">
        <v>7</v>
      </c>
      <c r="N152" s="1">
        <v>1</v>
      </c>
      <c r="O152" s="1">
        <v>3</v>
      </c>
      <c r="P152" s="1">
        <v>23</v>
      </c>
      <c r="Q152" s="1">
        <v>102.6</v>
      </c>
      <c r="R152" s="1">
        <v>1.6</v>
      </c>
    </row>
    <row r="153" spans="1:18" x14ac:dyDescent="0.2">
      <c r="A153" s="1">
        <v>50794</v>
      </c>
      <c r="B153" s="1" t="s">
        <v>1310</v>
      </c>
      <c r="C153" s="1">
        <v>1</v>
      </c>
      <c r="D153" s="1" t="s">
        <v>775</v>
      </c>
      <c r="E153" s="1">
        <v>2017</v>
      </c>
      <c r="F153" s="1" t="s">
        <v>1172</v>
      </c>
      <c r="G153" s="1">
        <v>0</v>
      </c>
      <c r="H153" s="1">
        <v>41</v>
      </c>
      <c r="I153" s="1">
        <v>0</v>
      </c>
      <c r="J153" s="1">
        <v>13</v>
      </c>
      <c r="K153" s="1">
        <v>0</v>
      </c>
      <c r="L153" s="1">
        <v>0</v>
      </c>
      <c r="M153" s="1">
        <v>13</v>
      </c>
      <c r="N153" s="1">
        <v>0</v>
      </c>
      <c r="O153" s="1">
        <v>1.7</v>
      </c>
      <c r="P153" s="1">
        <v>0</v>
      </c>
      <c r="Q153" s="1">
        <v>68.7</v>
      </c>
      <c r="R153" s="1"/>
    </row>
    <row r="154" spans="1:18" x14ac:dyDescent="0.2">
      <c r="A154" s="1">
        <v>51079</v>
      </c>
      <c r="B154" s="1" t="s">
        <v>1311</v>
      </c>
      <c r="C154" s="1">
        <v>1</v>
      </c>
      <c r="D154" s="1" t="s">
        <v>775</v>
      </c>
      <c r="E154" s="1">
        <v>2017</v>
      </c>
      <c r="F154" s="1" t="s">
        <v>1172</v>
      </c>
      <c r="G154" s="1">
        <v>0</v>
      </c>
      <c r="H154" s="1">
        <v>54</v>
      </c>
      <c r="I154" s="1">
        <v>0</v>
      </c>
      <c r="J154" s="1">
        <v>0</v>
      </c>
      <c r="K154" s="1">
        <v>0</v>
      </c>
      <c r="L154" s="1">
        <v>2</v>
      </c>
      <c r="M154" s="1">
        <v>15</v>
      </c>
      <c r="N154" s="1">
        <v>0</v>
      </c>
      <c r="O154" s="1">
        <v>18</v>
      </c>
      <c r="P154" s="1">
        <v>0</v>
      </c>
      <c r="Q154" s="1">
        <v>89</v>
      </c>
      <c r="R154" s="1"/>
    </row>
    <row r="155" spans="1:18" x14ac:dyDescent="0.2">
      <c r="A155" s="1">
        <v>51374</v>
      </c>
      <c r="B155" s="1" t="s">
        <v>1312</v>
      </c>
      <c r="C155" s="1">
        <v>1</v>
      </c>
      <c r="D155" s="1" t="s">
        <v>775</v>
      </c>
      <c r="E155" s="1">
        <v>2017</v>
      </c>
      <c r="F155" s="1" t="s">
        <v>1172</v>
      </c>
      <c r="G155" s="1">
        <v>0</v>
      </c>
      <c r="H155" s="1">
        <v>17</v>
      </c>
      <c r="I155" s="1">
        <v>0</v>
      </c>
      <c r="J155" s="1">
        <v>24</v>
      </c>
      <c r="K155" s="1">
        <v>12</v>
      </c>
      <c r="L155" s="1">
        <v>4</v>
      </c>
      <c r="M155" s="1">
        <v>8</v>
      </c>
      <c r="N155" s="1">
        <v>5</v>
      </c>
      <c r="O155" s="1">
        <v>13</v>
      </c>
      <c r="P155" s="1">
        <v>3</v>
      </c>
      <c r="Q155" s="1">
        <v>86</v>
      </c>
      <c r="R155" s="1"/>
    </row>
    <row r="156" spans="1:18" x14ac:dyDescent="0.2">
      <c r="A156" s="1">
        <v>52638</v>
      </c>
      <c r="B156" s="1" t="s">
        <v>1313</v>
      </c>
      <c r="C156" s="1">
        <v>1</v>
      </c>
      <c r="D156" s="1" t="s">
        <v>775</v>
      </c>
      <c r="E156" s="1">
        <v>2017</v>
      </c>
      <c r="F156" s="1" t="s">
        <v>1172</v>
      </c>
      <c r="G156" s="1">
        <v>0</v>
      </c>
      <c r="H156" s="1">
        <v>26</v>
      </c>
      <c r="I156" s="1">
        <v>0</v>
      </c>
      <c r="J156" s="1">
        <v>6</v>
      </c>
      <c r="K156" s="1">
        <v>2</v>
      </c>
      <c r="L156" s="1">
        <v>1</v>
      </c>
      <c r="M156" s="1">
        <v>8</v>
      </c>
      <c r="N156" s="1">
        <v>9</v>
      </c>
      <c r="O156" s="1">
        <v>7</v>
      </c>
      <c r="P156" s="1">
        <v>41</v>
      </c>
      <c r="Q156" s="1">
        <v>100</v>
      </c>
      <c r="R156" s="1"/>
    </row>
    <row r="157" spans="1:18" x14ac:dyDescent="0.2">
      <c r="A157" s="1">
        <v>52894</v>
      </c>
      <c r="B157" s="1" t="s">
        <v>100</v>
      </c>
      <c r="C157" s="1">
        <v>1</v>
      </c>
      <c r="D157" s="1" t="s">
        <v>775</v>
      </c>
      <c r="E157" s="1">
        <v>2017</v>
      </c>
      <c r="F157" s="1" t="s">
        <v>1172</v>
      </c>
      <c r="G157" s="1">
        <v>35.299999999999997</v>
      </c>
      <c r="H157" s="1">
        <v>37</v>
      </c>
      <c r="I157" s="1">
        <v>0</v>
      </c>
      <c r="J157" s="1">
        <v>0</v>
      </c>
      <c r="K157" s="1">
        <v>20</v>
      </c>
      <c r="L157" s="1">
        <v>0</v>
      </c>
      <c r="M157" s="1">
        <v>5</v>
      </c>
      <c r="N157" s="1">
        <v>0</v>
      </c>
      <c r="O157" s="1">
        <v>0</v>
      </c>
      <c r="P157" s="1">
        <v>1</v>
      </c>
      <c r="Q157" s="1">
        <v>98.3</v>
      </c>
      <c r="R157" s="1">
        <v>35.299999999999997</v>
      </c>
    </row>
    <row r="158" spans="1:18" x14ac:dyDescent="0.2">
      <c r="A158" s="1">
        <v>52897</v>
      </c>
      <c r="B158" s="1" t="s">
        <v>585</v>
      </c>
      <c r="C158" s="1">
        <v>1</v>
      </c>
      <c r="D158" s="1" t="s">
        <v>775</v>
      </c>
      <c r="E158" s="1">
        <v>2017</v>
      </c>
      <c r="F158" s="1" t="s">
        <v>1172</v>
      </c>
      <c r="G158" s="1">
        <v>22.6</v>
      </c>
      <c r="H158" s="1">
        <v>32</v>
      </c>
      <c r="I158" s="1">
        <v>0</v>
      </c>
      <c r="J158" s="1">
        <v>26</v>
      </c>
      <c r="K158" s="1">
        <v>6</v>
      </c>
      <c r="L158" s="1">
        <v>0</v>
      </c>
      <c r="M158" s="1">
        <v>0</v>
      </c>
      <c r="N158" s="1">
        <v>0</v>
      </c>
      <c r="O158" s="1">
        <v>0</v>
      </c>
      <c r="P158" s="1">
        <v>0</v>
      </c>
      <c r="Q158" s="1">
        <v>86.6</v>
      </c>
      <c r="R158" s="1">
        <v>22.6</v>
      </c>
    </row>
    <row r="159" spans="1:18" x14ac:dyDescent="0.2">
      <c r="A159" s="1">
        <v>53254</v>
      </c>
      <c r="B159" s="1" t="s">
        <v>1314</v>
      </c>
      <c r="C159" s="1">
        <v>1</v>
      </c>
      <c r="D159" s="1" t="s">
        <v>775</v>
      </c>
      <c r="E159" s="1">
        <v>2017</v>
      </c>
      <c r="F159" s="1" t="s">
        <v>1172</v>
      </c>
      <c r="G159" s="1">
        <v>0</v>
      </c>
      <c r="H159" s="1">
        <v>68</v>
      </c>
      <c r="I159" s="1">
        <v>1</v>
      </c>
      <c r="J159" s="1">
        <v>16</v>
      </c>
      <c r="K159" s="1">
        <v>2</v>
      </c>
      <c r="L159" s="1">
        <v>5</v>
      </c>
      <c r="M159" s="1">
        <v>0.5</v>
      </c>
      <c r="N159" s="1">
        <v>0</v>
      </c>
      <c r="O159" s="1">
        <v>0.5</v>
      </c>
      <c r="P159" s="1">
        <v>0</v>
      </c>
      <c r="Q159" s="1">
        <v>93</v>
      </c>
      <c r="R159" s="1"/>
    </row>
    <row r="160" spans="1:18" x14ac:dyDescent="0.2">
      <c r="A160" s="1">
        <v>53921</v>
      </c>
      <c r="B160" s="1" t="s">
        <v>420</v>
      </c>
      <c r="C160" s="1">
        <v>1</v>
      </c>
      <c r="D160" s="1" t="s">
        <v>775</v>
      </c>
      <c r="E160" s="1">
        <v>2017</v>
      </c>
      <c r="F160" s="1" t="s">
        <v>1172</v>
      </c>
      <c r="G160" s="1">
        <v>0</v>
      </c>
      <c r="H160" s="1">
        <v>10</v>
      </c>
      <c r="I160" s="1">
        <v>0</v>
      </c>
      <c r="J160" s="1">
        <v>58</v>
      </c>
      <c r="K160" s="1">
        <v>23</v>
      </c>
      <c r="L160" s="1">
        <v>1</v>
      </c>
      <c r="M160" s="1">
        <v>6</v>
      </c>
      <c r="N160" s="1">
        <v>0</v>
      </c>
      <c r="O160" s="1">
        <v>2</v>
      </c>
      <c r="P160" s="1">
        <v>0</v>
      </c>
      <c r="Q160" s="1">
        <v>100</v>
      </c>
      <c r="R160" s="1"/>
    </row>
    <row r="161" spans="1:18" x14ac:dyDescent="0.2">
      <c r="A161" s="1">
        <v>53959</v>
      </c>
      <c r="B161" s="1" t="s">
        <v>347</v>
      </c>
      <c r="C161" s="1">
        <v>1</v>
      </c>
      <c r="D161" s="1" t="s">
        <v>775</v>
      </c>
      <c r="E161" s="1">
        <v>2017</v>
      </c>
      <c r="F161" s="1" t="s">
        <v>1172</v>
      </c>
      <c r="G161" s="1">
        <v>29</v>
      </c>
      <c r="H161" s="1">
        <v>6</v>
      </c>
      <c r="I161" s="1">
        <v>0</v>
      </c>
      <c r="J161" s="1">
        <v>14</v>
      </c>
      <c r="K161" s="1">
        <v>4</v>
      </c>
      <c r="L161" s="1">
        <v>0</v>
      </c>
      <c r="M161" s="1">
        <v>2</v>
      </c>
      <c r="N161" s="1">
        <v>0</v>
      </c>
      <c r="O161" s="1">
        <v>0</v>
      </c>
      <c r="P161" s="1">
        <v>0</v>
      </c>
      <c r="Q161" s="1">
        <v>55</v>
      </c>
      <c r="R161" s="1">
        <v>29</v>
      </c>
    </row>
    <row r="162" spans="1:18" x14ac:dyDescent="0.2">
      <c r="A162" s="1">
        <v>54046</v>
      </c>
      <c r="B162" s="1" t="s">
        <v>812</v>
      </c>
      <c r="C162" s="1">
        <v>1</v>
      </c>
      <c r="D162" s="1" t="s">
        <v>775</v>
      </c>
      <c r="E162" s="1">
        <v>2017</v>
      </c>
      <c r="F162" s="1" t="s">
        <v>1172</v>
      </c>
      <c r="G162" s="1">
        <v>32</v>
      </c>
      <c r="H162" s="1">
        <v>28</v>
      </c>
      <c r="I162" s="1">
        <v>0</v>
      </c>
      <c r="J162" s="1">
        <v>36</v>
      </c>
      <c r="K162" s="1">
        <v>23</v>
      </c>
      <c r="L162" s="1">
        <v>1</v>
      </c>
      <c r="M162" s="1">
        <v>11</v>
      </c>
      <c r="N162" s="1">
        <v>0</v>
      </c>
      <c r="O162" s="1">
        <v>1</v>
      </c>
      <c r="P162" s="1">
        <v>0</v>
      </c>
      <c r="Q162" s="1">
        <v>132</v>
      </c>
      <c r="R162" s="1">
        <v>32</v>
      </c>
    </row>
    <row r="163" spans="1:18" x14ac:dyDescent="0.2">
      <c r="A163" s="1">
        <v>54048</v>
      </c>
      <c r="B163" s="1" t="s">
        <v>327</v>
      </c>
      <c r="C163" s="1">
        <v>1</v>
      </c>
      <c r="D163" s="1" t="s">
        <v>775</v>
      </c>
      <c r="E163" s="1">
        <v>2017</v>
      </c>
      <c r="F163" s="1" t="s">
        <v>1172</v>
      </c>
      <c r="G163" s="1">
        <v>34.9</v>
      </c>
      <c r="H163" s="1">
        <v>0</v>
      </c>
      <c r="I163" s="1">
        <v>0</v>
      </c>
      <c r="J163" s="1">
        <v>0</v>
      </c>
      <c r="K163" s="1">
        <v>100</v>
      </c>
      <c r="L163" s="1">
        <v>0</v>
      </c>
      <c r="M163" s="1">
        <v>0</v>
      </c>
      <c r="N163" s="1">
        <v>0</v>
      </c>
      <c r="O163" s="1">
        <v>0</v>
      </c>
      <c r="P163" s="1">
        <v>0</v>
      </c>
      <c r="Q163" s="1">
        <v>134.9</v>
      </c>
      <c r="R163" s="1">
        <v>34.9</v>
      </c>
    </row>
    <row r="164" spans="1:18" x14ac:dyDescent="0.2">
      <c r="A164" s="1">
        <v>54057</v>
      </c>
      <c r="B164" s="1" t="s">
        <v>1033</v>
      </c>
      <c r="C164" s="1">
        <v>1</v>
      </c>
      <c r="D164" s="1" t="s">
        <v>775</v>
      </c>
      <c r="E164" s="1">
        <v>2017</v>
      </c>
      <c r="F164" s="1" t="s">
        <v>1172</v>
      </c>
      <c r="G164" s="1">
        <v>0</v>
      </c>
      <c r="H164" s="1">
        <v>8.6</v>
      </c>
      <c r="I164" s="1">
        <v>1</v>
      </c>
      <c r="J164" s="1">
        <v>16.8</v>
      </c>
      <c r="K164" s="1">
        <v>2.7</v>
      </c>
      <c r="L164" s="1">
        <v>0</v>
      </c>
      <c r="M164" s="1">
        <v>3.9</v>
      </c>
      <c r="N164" s="1">
        <v>0</v>
      </c>
      <c r="O164" s="1">
        <v>0.9</v>
      </c>
      <c r="P164" s="1">
        <v>30.8</v>
      </c>
      <c r="Q164" s="1">
        <v>64.7</v>
      </c>
      <c r="R164" s="1">
        <v>0</v>
      </c>
    </row>
    <row r="165" spans="1:18" x14ac:dyDescent="0.2">
      <c r="A165" s="1">
        <v>54060</v>
      </c>
      <c r="B165" s="1" t="s">
        <v>1315</v>
      </c>
      <c r="C165" s="1">
        <v>1</v>
      </c>
      <c r="D165" s="1" t="s">
        <v>775</v>
      </c>
      <c r="E165" s="1">
        <v>2017</v>
      </c>
      <c r="F165" s="1" t="s">
        <v>1172</v>
      </c>
      <c r="G165" s="1">
        <v>0</v>
      </c>
      <c r="H165" s="1">
        <v>0</v>
      </c>
      <c r="I165" s="1">
        <v>0</v>
      </c>
      <c r="J165" s="1">
        <v>0</v>
      </c>
      <c r="K165" s="1">
        <v>0</v>
      </c>
      <c r="L165" s="1">
        <v>0</v>
      </c>
      <c r="M165" s="1">
        <v>0</v>
      </c>
      <c r="N165" s="1">
        <v>0</v>
      </c>
      <c r="O165" s="1">
        <v>0</v>
      </c>
      <c r="P165" s="1">
        <v>0</v>
      </c>
      <c r="Q165" s="1">
        <v>0</v>
      </c>
      <c r="R165" s="1"/>
    </row>
    <row r="166" spans="1:18" x14ac:dyDescent="0.2">
      <c r="A166" s="1">
        <v>54066</v>
      </c>
      <c r="B166" s="1" t="s">
        <v>403</v>
      </c>
      <c r="C166" s="1">
        <v>1</v>
      </c>
      <c r="D166" s="1" t="s">
        <v>775</v>
      </c>
      <c r="E166" s="1">
        <v>2017</v>
      </c>
      <c r="F166" s="1" t="s">
        <v>1172</v>
      </c>
      <c r="G166" s="1">
        <v>0</v>
      </c>
      <c r="H166" s="1">
        <v>21</v>
      </c>
      <c r="I166" s="1">
        <v>8</v>
      </c>
      <c r="J166" s="1">
        <v>18</v>
      </c>
      <c r="K166" s="1">
        <v>7</v>
      </c>
      <c r="L166" s="1">
        <v>5</v>
      </c>
      <c r="M166" s="1">
        <v>10</v>
      </c>
      <c r="N166" s="1">
        <v>4</v>
      </c>
      <c r="O166" s="1">
        <v>22</v>
      </c>
      <c r="P166" s="1">
        <v>0</v>
      </c>
      <c r="Q166" s="1">
        <v>95</v>
      </c>
      <c r="R166" s="1"/>
    </row>
    <row r="167" spans="1:18" x14ac:dyDescent="0.2">
      <c r="A167" s="1">
        <v>54070</v>
      </c>
      <c r="B167" s="1" t="s">
        <v>60</v>
      </c>
      <c r="C167" s="1">
        <v>1</v>
      </c>
      <c r="D167" s="1" t="s">
        <v>775</v>
      </c>
      <c r="E167" s="1">
        <v>2017</v>
      </c>
      <c r="F167" s="1" t="s">
        <v>1172</v>
      </c>
      <c r="G167" s="1">
        <v>0</v>
      </c>
      <c r="H167" s="1">
        <v>14.1</v>
      </c>
      <c r="I167" s="1">
        <v>0</v>
      </c>
      <c r="J167" s="1">
        <v>0</v>
      </c>
      <c r="K167" s="1">
        <v>5.5</v>
      </c>
      <c r="L167" s="1">
        <v>0.4</v>
      </c>
      <c r="M167" s="1">
        <v>7.8</v>
      </c>
      <c r="N167" s="1">
        <v>0.4</v>
      </c>
      <c r="O167" s="1">
        <v>0</v>
      </c>
      <c r="P167" s="1">
        <v>0</v>
      </c>
      <c r="Q167" s="1">
        <v>28.2</v>
      </c>
      <c r="R167" s="1">
        <v>0</v>
      </c>
    </row>
    <row r="168" spans="1:18" x14ac:dyDescent="0.2">
      <c r="A168" s="1">
        <v>54075</v>
      </c>
      <c r="B168" s="1" t="s">
        <v>466</v>
      </c>
      <c r="C168" s="1">
        <v>1</v>
      </c>
      <c r="D168" s="1" t="s">
        <v>775</v>
      </c>
      <c r="E168" s="1">
        <v>2017</v>
      </c>
      <c r="F168" s="1" t="s">
        <v>1172</v>
      </c>
      <c r="G168" s="1">
        <v>52.9</v>
      </c>
      <c r="H168" s="1">
        <v>0</v>
      </c>
      <c r="I168" s="1">
        <v>0</v>
      </c>
      <c r="J168" s="1">
        <v>0</v>
      </c>
      <c r="K168" s="1">
        <v>0</v>
      </c>
      <c r="L168" s="1">
        <v>0</v>
      </c>
      <c r="M168" s="1">
        <v>0</v>
      </c>
      <c r="N168" s="1">
        <v>0</v>
      </c>
      <c r="O168" s="1">
        <v>0</v>
      </c>
      <c r="P168" s="1">
        <v>0</v>
      </c>
      <c r="Q168" s="1">
        <v>52.9</v>
      </c>
      <c r="R168" s="1">
        <v>52.9</v>
      </c>
    </row>
    <row r="169" spans="1:18" x14ac:dyDescent="0.2">
      <c r="A169" s="1">
        <v>54078</v>
      </c>
      <c r="B169" s="1" t="s">
        <v>369</v>
      </c>
      <c r="C169" s="1">
        <v>1</v>
      </c>
      <c r="D169" s="1" t="s">
        <v>775</v>
      </c>
      <c r="E169" s="1">
        <v>2017</v>
      </c>
      <c r="F169" s="1" t="s">
        <v>1172</v>
      </c>
      <c r="G169" s="1">
        <v>0</v>
      </c>
      <c r="H169" s="1">
        <v>20.2</v>
      </c>
      <c r="I169" s="1">
        <v>0.2</v>
      </c>
      <c r="J169" s="1">
        <v>41.16</v>
      </c>
      <c r="K169" s="1">
        <v>0.87</v>
      </c>
      <c r="L169" s="1">
        <v>2.4300000000000002</v>
      </c>
      <c r="M169" s="1">
        <v>0</v>
      </c>
      <c r="N169" s="1">
        <v>0</v>
      </c>
      <c r="O169" s="1">
        <v>0.04</v>
      </c>
      <c r="P169" s="1">
        <v>0.1</v>
      </c>
      <c r="Q169" s="1">
        <v>65</v>
      </c>
      <c r="R169" s="1">
        <v>0</v>
      </c>
    </row>
    <row r="170" spans="1:18" x14ac:dyDescent="0.2">
      <c r="A170" s="1">
        <v>54082</v>
      </c>
      <c r="B170" s="1" t="s">
        <v>1316</v>
      </c>
      <c r="C170" s="1">
        <v>1</v>
      </c>
      <c r="D170" s="1" t="s">
        <v>775</v>
      </c>
      <c r="E170" s="1">
        <v>2017</v>
      </c>
      <c r="F170" s="1" t="s">
        <v>1172</v>
      </c>
      <c r="G170" s="1">
        <v>0</v>
      </c>
      <c r="H170" s="1">
        <v>45</v>
      </c>
      <c r="I170" s="1">
        <v>0</v>
      </c>
      <c r="J170" s="1">
        <v>21</v>
      </c>
      <c r="K170" s="1">
        <v>8</v>
      </c>
      <c r="L170" s="1">
        <v>5</v>
      </c>
      <c r="M170" s="1">
        <v>7</v>
      </c>
      <c r="N170" s="1">
        <v>5</v>
      </c>
      <c r="O170" s="1">
        <v>9</v>
      </c>
      <c r="P170" s="1">
        <v>0</v>
      </c>
      <c r="Q170" s="1">
        <v>100</v>
      </c>
      <c r="R170" s="1">
        <v>0</v>
      </c>
    </row>
    <row r="171" spans="1:18" x14ac:dyDescent="0.2">
      <c r="A171" s="1">
        <v>54085</v>
      </c>
      <c r="B171" s="1" t="s">
        <v>643</v>
      </c>
      <c r="C171" s="1">
        <v>1</v>
      </c>
      <c r="D171" s="1" t="s">
        <v>775</v>
      </c>
      <c r="E171" s="1">
        <v>2017</v>
      </c>
      <c r="F171" s="1" t="s">
        <v>1172</v>
      </c>
      <c r="G171" s="1">
        <v>36</v>
      </c>
      <c r="H171" s="1">
        <v>0</v>
      </c>
      <c r="I171" s="1">
        <v>0</v>
      </c>
      <c r="J171" s="1">
        <v>0</v>
      </c>
      <c r="K171" s="1">
        <v>0</v>
      </c>
      <c r="L171" s="1">
        <v>0</v>
      </c>
      <c r="M171" s="1">
        <v>0</v>
      </c>
      <c r="N171" s="1">
        <v>0</v>
      </c>
      <c r="O171" s="1">
        <v>0</v>
      </c>
      <c r="P171" s="1">
        <v>0</v>
      </c>
      <c r="Q171" s="1">
        <v>36</v>
      </c>
      <c r="R171" s="1">
        <v>36</v>
      </c>
    </row>
    <row r="172" spans="1:18" x14ac:dyDescent="0.2">
      <c r="A172" s="1">
        <v>54092</v>
      </c>
      <c r="B172" s="1" t="s">
        <v>195</v>
      </c>
      <c r="C172" s="1">
        <v>1</v>
      </c>
      <c r="D172" s="1" t="s">
        <v>775</v>
      </c>
      <c r="E172" s="1">
        <v>2017</v>
      </c>
      <c r="F172" s="1" t="s">
        <v>1172</v>
      </c>
      <c r="G172" s="1">
        <v>70</v>
      </c>
      <c r="H172" s="1">
        <v>6</v>
      </c>
      <c r="I172" s="1">
        <v>0</v>
      </c>
      <c r="J172" s="1">
        <v>0</v>
      </c>
      <c r="K172" s="1">
        <v>93</v>
      </c>
      <c r="L172" s="1">
        <v>0</v>
      </c>
      <c r="M172" s="1">
        <v>1</v>
      </c>
      <c r="N172" s="1">
        <v>0</v>
      </c>
      <c r="O172" s="1">
        <v>0</v>
      </c>
      <c r="P172" s="1">
        <v>0</v>
      </c>
      <c r="Q172" s="1">
        <v>170</v>
      </c>
      <c r="R172" s="1">
        <v>70</v>
      </c>
    </row>
    <row r="173" spans="1:18" x14ac:dyDescent="0.2">
      <c r="A173" s="1">
        <v>54100</v>
      </c>
      <c r="B173" s="1" t="s">
        <v>463</v>
      </c>
      <c r="C173" s="1">
        <v>1</v>
      </c>
      <c r="D173" s="1" t="s">
        <v>775</v>
      </c>
      <c r="E173" s="1">
        <v>2017</v>
      </c>
      <c r="F173" s="1" t="s">
        <v>1172</v>
      </c>
      <c r="G173" s="1">
        <v>85</v>
      </c>
      <c r="H173" s="1">
        <v>15.8</v>
      </c>
      <c r="I173" s="1">
        <v>0.2</v>
      </c>
      <c r="J173" s="1">
        <v>33.9</v>
      </c>
      <c r="K173" s="1">
        <v>1</v>
      </c>
      <c r="L173" s="1">
        <v>0.1</v>
      </c>
      <c r="M173" s="1">
        <v>1.8</v>
      </c>
      <c r="N173" s="1">
        <v>0</v>
      </c>
      <c r="O173" s="1">
        <v>0.1</v>
      </c>
      <c r="P173" s="1">
        <v>0</v>
      </c>
      <c r="Q173" s="1">
        <v>137.9</v>
      </c>
      <c r="R173" s="1">
        <v>85</v>
      </c>
    </row>
    <row r="174" spans="1:18" x14ac:dyDescent="0.2">
      <c r="A174" s="1">
        <v>54102</v>
      </c>
      <c r="B174" s="1" t="s">
        <v>334</v>
      </c>
      <c r="C174" s="1">
        <v>1</v>
      </c>
      <c r="D174" s="1" t="s">
        <v>775</v>
      </c>
      <c r="E174" s="1">
        <v>2017</v>
      </c>
      <c r="F174" s="1" t="s">
        <v>1172</v>
      </c>
      <c r="G174" s="1">
        <v>7</v>
      </c>
      <c r="H174" s="1">
        <v>17.8</v>
      </c>
      <c r="I174" s="1">
        <v>0</v>
      </c>
      <c r="J174" s="1">
        <v>33.299999999999997</v>
      </c>
      <c r="K174" s="1">
        <v>15.3</v>
      </c>
      <c r="L174" s="1">
        <v>0</v>
      </c>
      <c r="M174" s="1">
        <v>0</v>
      </c>
      <c r="N174" s="1">
        <v>0</v>
      </c>
      <c r="O174" s="1">
        <v>0</v>
      </c>
      <c r="P174" s="1">
        <v>0</v>
      </c>
      <c r="Q174" s="1">
        <v>73.400000000000006</v>
      </c>
      <c r="R174" s="1">
        <v>7</v>
      </c>
    </row>
    <row r="175" spans="1:18" x14ac:dyDescent="0.2">
      <c r="A175" s="1">
        <v>54104</v>
      </c>
      <c r="B175" s="1" t="s">
        <v>81</v>
      </c>
      <c r="C175" s="1">
        <v>1</v>
      </c>
      <c r="D175" s="1" t="s">
        <v>775</v>
      </c>
      <c r="E175" s="1">
        <v>2017</v>
      </c>
      <c r="F175" s="1" t="s">
        <v>1172</v>
      </c>
      <c r="G175" s="1">
        <v>52.7</v>
      </c>
      <c r="H175" s="1">
        <v>6.2</v>
      </c>
      <c r="I175" s="1">
        <v>0</v>
      </c>
      <c r="J175" s="1">
        <v>0</v>
      </c>
      <c r="K175" s="1">
        <v>3.2</v>
      </c>
      <c r="L175" s="1">
        <v>0.1</v>
      </c>
      <c r="M175" s="1">
        <v>23.4</v>
      </c>
      <c r="N175" s="1">
        <v>0</v>
      </c>
      <c r="O175" s="1">
        <v>1.8</v>
      </c>
      <c r="P175" s="1">
        <v>5.3</v>
      </c>
      <c r="Q175" s="1">
        <v>92.7</v>
      </c>
      <c r="R175" s="1">
        <v>52.7</v>
      </c>
    </row>
    <row r="176" spans="1:18" x14ac:dyDescent="0.2">
      <c r="A176" s="1">
        <v>54108</v>
      </c>
      <c r="B176" s="1" t="s">
        <v>272</v>
      </c>
      <c r="C176" s="1">
        <v>1</v>
      </c>
      <c r="D176" s="1" t="s">
        <v>775</v>
      </c>
      <c r="E176" s="1">
        <v>2017</v>
      </c>
      <c r="F176" s="1" t="s">
        <v>1172</v>
      </c>
      <c r="G176" s="1">
        <v>45</v>
      </c>
      <c r="H176" s="1">
        <v>0</v>
      </c>
      <c r="I176" s="1">
        <v>0</v>
      </c>
      <c r="J176" s="1">
        <v>0</v>
      </c>
      <c r="K176" s="1">
        <v>0</v>
      </c>
      <c r="L176" s="1">
        <v>0</v>
      </c>
      <c r="M176" s="1">
        <v>0</v>
      </c>
      <c r="N176" s="1">
        <v>0</v>
      </c>
      <c r="O176" s="1">
        <v>0</v>
      </c>
      <c r="P176" s="1">
        <v>0</v>
      </c>
      <c r="Q176" s="1">
        <v>45</v>
      </c>
      <c r="R176" s="1">
        <v>45</v>
      </c>
    </row>
    <row r="177" spans="1:18" x14ac:dyDescent="0.2">
      <c r="A177" s="1">
        <v>54110</v>
      </c>
      <c r="B177" s="1" t="s">
        <v>318</v>
      </c>
      <c r="C177" s="1">
        <v>1</v>
      </c>
      <c r="D177" s="1" t="s">
        <v>775</v>
      </c>
      <c r="E177" s="1">
        <v>2017</v>
      </c>
      <c r="F177" s="1" t="s">
        <v>1172</v>
      </c>
      <c r="G177" s="1">
        <v>0</v>
      </c>
      <c r="H177" s="1">
        <v>0</v>
      </c>
      <c r="I177" s="1">
        <v>0</v>
      </c>
      <c r="J177" s="1">
        <v>0</v>
      </c>
      <c r="K177" s="1">
        <v>0</v>
      </c>
      <c r="L177" s="1">
        <v>0</v>
      </c>
      <c r="M177" s="1">
        <v>0</v>
      </c>
      <c r="N177" s="1">
        <v>0</v>
      </c>
      <c r="O177" s="1">
        <v>0</v>
      </c>
      <c r="P177" s="1">
        <v>0</v>
      </c>
      <c r="Q177" s="1">
        <v>0</v>
      </c>
      <c r="R177" s="1"/>
    </row>
    <row r="178" spans="1:18" x14ac:dyDescent="0.2">
      <c r="A178" s="1">
        <v>54111</v>
      </c>
      <c r="B178" s="1" t="s">
        <v>137</v>
      </c>
      <c r="C178" s="1">
        <v>1</v>
      </c>
      <c r="D178" s="1" t="s">
        <v>775</v>
      </c>
      <c r="E178" s="1">
        <v>2017</v>
      </c>
      <c r="F178" s="1" t="s">
        <v>1172</v>
      </c>
      <c r="G178" s="1">
        <v>39.299999999999997</v>
      </c>
      <c r="H178" s="1">
        <v>6</v>
      </c>
      <c r="I178" s="1">
        <v>0</v>
      </c>
      <c r="J178" s="1">
        <v>0</v>
      </c>
      <c r="K178" s="1">
        <v>4</v>
      </c>
      <c r="L178" s="1">
        <v>0</v>
      </c>
      <c r="M178" s="1">
        <v>11</v>
      </c>
      <c r="N178" s="1">
        <v>0</v>
      </c>
      <c r="O178" s="1">
        <v>3</v>
      </c>
      <c r="P178" s="1">
        <v>0</v>
      </c>
      <c r="Q178" s="1">
        <v>63.3</v>
      </c>
      <c r="R178" s="1">
        <v>39.299999999999997</v>
      </c>
    </row>
    <row r="179" spans="1:18" x14ac:dyDescent="0.2">
      <c r="A179" s="1">
        <v>54113</v>
      </c>
      <c r="B179" s="1" t="s">
        <v>262</v>
      </c>
      <c r="C179" s="1">
        <v>1</v>
      </c>
      <c r="D179" s="1" t="s">
        <v>775</v>
      </c>
      <c r="E179" s="1">
        <v>2017</v>
      </c>
      <c r="F179" s="1" t="s">
        <v>1172</v>
      </c>
      <c r="G179" s="1">
        <v>38</v>
      </c>
      <c r="H179" s="1">
        <v>58.5</v>
      </c>
      <c r="I179" s="1">
        <v>11</v>
      </c>
      <c r="J179" s="1">
        <v>0</v>
      </c>
      <c r="K179" s="1">
        <v>0</v>
      </c>
      <c r="L179" s="1">
        <v>0</v>
      </c>
      <c r="M179" s="1">
        <v>0</v>
      </c>
      <c r="N179" s="1">
        <v>2</v>
      </c>
      <c r="O179" s="1">
        <v>0</v>
      </c>
      <c r="P179" s="1">
        <v>0</v>
      </c>
      <c r="Q179" s="1">
        <v>109.5</v>
      </c>
      <c r="R179" s="1">
        <v>38</v>
      </c>
    </row>
    <row r="180" spans="1:18" x14ac:dyDescent="0.2">
      <c r="A180" s="1">
        <v>54114</v>
      </c>
      <c r="B180" s="1" t="s">
        <v>299</v>
      </c>
      <c r="C180" s="1">
        <v>1</v>
      </c>
      <c r="D180" s="1" t="s">
        <v>775</v>
      </c>
      <c r="E180" s="1">
        <v>2017</v>
      </c>
      <c r="F180" s="1" t="s">
        <v>1172</v>
      </c>
      <c r="G180" s="1">
        <v>0</v>
      </c>
      <c r="H180" s="1">
        <v>36.4</v>
      </c>
      <c r="I180" s="1">
        <v>0</v>
      </c>
      <c r="J180" s="1">
        <v>0</v>
      </c>
      <c r="K180" s="1">
        <v>0</v>
      </c>
      <c r="L180" s="1">
        <v>0</v>
      </c>
      <c r="M180" s="1">
        <v>34.700000000000003</v>
      </c>
      <c r="N180" s="1">
        <v>0</v>
      </c>
      <c r="O180" s="1">
        <v>7.5</v>
      </c>
      <c r="P180" s="1">
        <v>0.5</v>
      </c>
      <c r="Q180" s="1">
        <v>79.099999999999994</v>
      </c>
      <c r="R180" s="1"/>
    </row>
    <row r="181" spans="1:18" x14ac:dyDescent="0.2">
      <c r="A181" s="1">
        <v>54119</v>
      </c>
      <c r="B181" s="1" t="s">
        <v>93</v>
      </c>
      <c r="C181" s="1">
        <v>1</v>
      </c>
      <c r="D181" s="1" t="s">
        <v>775</v>
      </c>
      <c r="E181" s="1">
        <v>2017</v>
      </c>
      <c r="F181" s="1" t="s">
        <v>1172</v>
      </c>
      <c r="G181" s="1">
        <v>6</v>
      </c>
      <c r="H181" s="1">
        <v>12.5</v>
      </c>
      <c r="I181" s="1">
        <v>0.5</v>
      </c>
      <c r="J181" s="1">
        <v>0</v>
      </c>
      <c r="K181" s="1">
        <v>76</v>
      </c>
      <c r="L181" s="1">
        <v>0</v>
      </c>
      <c r="M181" s="1">
        <v>10</v>
      </c>
      <c r="N181" s="1">
        <v>0</v>
      </c>
      <c r="O181" s="1">
        <v>1</v>
      </c>
      <c r="P181" s="1">
        <v>0</v>
      </c>
      <c r="Q181" s="1">
        <v>106</v>
      </c>
      <c r="R181" s="1">
        <v>6</v>
      </c>
    </row>
    <row r="182" spans="1:18" x14ac:dyDescent="0.2">
      <c r="A182" s="1">
        <v>54128</v>
      </c>
      <c r="B182" s="1" t="s">
        <v>259</v>
      </c>
      <c r="C182" s="1">
        <v>1</v>
      </c>
      <c r="D182" s="1" t="s">
        <v>775</v>
      </c>
      <c r="E182" s="1">
        <v>2017</v>
      </c>
      <c r="F182" s="1" t="s">
        <v>1172</v>
      </c>
      <c r="G182" s="1">
        <v>26.57</v>
      </c>
      <c r="H182" s="1">
        <v>0</v>
      </c>
      <c r="I182" s="1">
        <v>0</v>
      </c>
      <c r="J182" s="1">
        <v>0</v>
      </c>
      <c r="K182" s="1">
        <v>0</v>
      </c>
      <c r="L182" s="1">
        <v>0</v>
      </c>
      <c r="M182" s="1">
        <v>0</v>
      </c>
      <c r="N182" s="1">
        <v>0</v>
      </c>
      <c r="O182" s="1">
        <v>0</v>
      </c>
      <c r="P182" s="1">
        <v>0</v>
      </c>
      <c r="Q182" s="1">
        <v>26.57</v>
      </c>
      <c r="R182" s="1">
        <v>26.57</v>
      </c>
    </row>
    <row r="183" spans="1:18" x14ac:dyDescent="0.2">
      <c r="A183" s="1">
        <v>54253</v>
      </c>
      <c r="B183" s="1" t="s">
        <v>1317</v>
      </c>
      <c r="C183" s="1">
        <v>1</v>
      </c>
      <c r="D183" s="1" t="s">
        <v>775</v>
      </c>
      <c r="E183" s="1">
        <v>2017</v>
      </c>
      <c r="F183" s="1" t="s">
        <v>1172</v>
      </c>
      <c r="G183" s="1">
        <v>0</v>
      </c>
      <c r="H183" s="1">
        <v>0</v>
      </c>
      <c r="I183" s="1">
        <v>0</v>
      </c>
      <c r="J183" s="1">
        <v>0</v>
      </c>
      <c r="K183" s="1">
        <v>0</v>
      </c>
      <c r="L183" s="1">
        <v>0</v>
      </c>
      <c r="M183" s="1">
        <v>0</v>
      </c>
      <c r="N183" s="1">
        <v>0</v>
      </c>
      <c r="O183" s="1">
        <v>0</v>
      </c>
      <c r="P183" s="1">
        <v>0</v>
      </c>
      <c r="Q183" s="1">
        <v>0</v>
      </c>
      <c r="R183" s="1"/>
    </row>
    <row r="184" spans="1:18" x14ac:dyDescent="0.2">
      <c r="A184" s="1">
        <v>54329</v>
      </c>
      <c r="B184" s="1" t="s">
        <v>1318</v>
      </c>
      <c r="C184" s="1">
        <v>1</v>
      </c>
      <c r="D184" s="1" t="s">
        <v>775</v>
      </c>
      <c r="E184" s="1">
        <v>2017</v>
      </c>
      <c r="F184" s="1" t="s">
        <v>1172</v>
      </c>
      <c r="G184" s="1">
        <v>0</v>
      </c>
      <c r="H184" s="1">
        <v>0</v>
      </c>
      <c r="I184" s="1">
        <v>0</v>
      </c>
      <c r="J184" s="1">
        <v>0</v>
      </c>
      <c r="K184" s="1">
        <v>0</v>
      </c>
      <c r="L184" s="1">
        <v>0</v>
      </c>
      <c r="M184" s="1">
        <v>0</v>
      </c>
      <c r="N184" s="1">
        <v>0</v>
      </c>
      <c r="O184" s="1">
        <v>0</v>
      </c>
      <c r="P184" s="1">
        <v>0</v>
      </c>
      <c r="Q184" s="1">
        <v>0</v>
      </c>
      <c r="R184" s="1"/>
    </row>
    <row r="185" spans="1:18" x14ac:dyDescent="0.2">
      <c r="A185" s="1">
        <v>54345</v>
      </c>
      <c r="B185" s="1" t="s">
        <v>1319</v>
      </c>
      <c r="C185" s="1">
        <v>1</v>
      </c>
      <c r="D185" s="1" t="s">
        <v>775</v>
      </c>
      <c r="E185" s="1">
        <v>2017</v>
      </c>
      <c r="F185" s="1" t="s">
        <v>1172</v>
      </c>
      <c r="G185" s="1">
        <v>0</v>
      </c>
      <c r="H185" s="1">
        <v>36</v>
      </c>
      <c r="I185" s="1">
        <v>4.4000000000000004</v>
      </c>
      <c r="J185" s="1">
        <v>13.5</v>
      </c>
      <c r="K185" s="1">
        <v>1.5</v>
      </c>
      <c r="L185" s="1">
        <v>0</v>
      </c>
      <c r="M185" s="1">
        <v>0</v>
      </c>
      <c r="N185" s="1">
        <v>0</v>
      </c>
      <c r="O185" s="1">
        <v>0</v>
      </c>
      <c r="P185" s="1">
        <v>7.69</v>
      </c>
      <c r="Q185" s="1">
        <v>63.09</v>
      </c>
      <c r="R185" s="1"/>
    </row>
    <row r="186" spans="1:18" x14ac:dyDescent="0.2">
      <c r="A186" s="1">
        <v>54347</v>
      </c>
      <c r="B186" s="1" t="s">
        <v>1320</v>
      </c>
      <c r="C186" s="1">
        <v>1</v>
      </c>
      <c r="D186" s="1" t="s">
        <v>775</v>
      </c>
      <c r="E186" s="1">
        <v>2017</v>
      </c>
      <c r="F186" s="1" t="s">
        <v>1172</v>
      </c>
      <c r="G186" s="1">
        <v>0</v>
      </c>
      <c r="H186" s="1">
        <v>0</v>
      </c>
      <c r="I186" s="1">
        <v>0</v>
      </c>
      <c r="J186" s="1">
        <v>0</v>
      </c>
      <c r="K186" s="1">
        <v>0</v>
      </c>
      <c r="L186" s="1">
        <v>0</v>
      </c>
      <c r="M186" s="1">
        <v>0</v>
      </c>
      <c r="N186" s="1">
        <v>0</v>
      </c>
      <c r="O186" s="1">
        <v>0</v>
      </c>
      <c r="P186" s="1">
        <v>0</v>
      </c>
      <c r="Q186" s="1">
        <v>0</v>
      </c>
      <c r="R186" s="1"/>
    </row>
    <row r="187" spans="1:18" x14ac:dyDescent="0.2">
      <c r="A187" s="1">
        <v>54354</v>
      </c>
      <c r="B187" s="1" t="s">
        <v>1321</v>
      </c>
      <c r="C187" s="1">
        <v>1</v>
      </c>
      <c r="D187" s="1" t="s">
        <v>775</v>
      </c>
      <c r="E187" s="1">
        <v>2017</v>
      </c>
      <c r="F187" s="1" t="s">
        <v>1172</v>
      </c>
      <c r="G187" s="1">
        <v>28.4</v>
      </c>
      <c r="H187" s="1">
        <v>0</v>
      </c>
      <c r="I187" s="1">
        <v>0</v>
      </c>
      <c r="J187" s="1">
        <v>0</v>
      </c>
      <c r="K187" s="1">
        <v>0</v>
      </c>
      <c r="L187" s="1">
        <v>0</v>
      </c>
      <c r="M187" s="1">
        <v>0</v>
      </c>
      <c r="N187" s="1">
        <v>0</v>
      </c>
      <c r="O187" s="1">
        <v>0</v>
      </c>
      <c r="P187" s="1">
        <v>0</v>
      </c>
      <c r="Q187" s="1">
        <v>28.4</v>
      </c>
      <c r="R187" s="1">
        <v>28.4</v>
      </c>
    </row>
    <row r="188" spans="1:18" x14ac:dyDescent="0.2">
      <c r="A188" s="1">
        <v>54356</v>
      </c>
      <c r="B188" s="1" t="s">
        <v>1322</v>
      </c>
      <c r="C188" s="1">
        <v>1</v>
      </c>
      <c r="D188" s="1" t="s">
        <v>775</v>
      </c>
      <c r="E188" s="1">
        <v>2017</v>
      </c>
      <c r="F188" s="1" t="s">
        <v>1172</v>
      </c>
      <c r="G188" s="1">
        <v>42.8</v>
      </c>
      <c r="H188" s="1">
        <v>38.6</v>
      </c>
      <c r="I188" s="1">
        <v>36.9</v>
      </c>
      <c r="J188" s="1">
        <v>13.5</v>
      </c>
      <c r="K188" s="1">
        <v>1.5</v>
      </c>
      <c r="L188" s="1">
        <v>0</v>
      </c>
      <c r="M188" s="1">
        <v>0</v>
      </c>
      <c r="N188" s="1">
        <v>0</v>
      </c>
      <c r="O188" s="1">
        <v>5.0999999999999996</v>
      </c>
      <c r="P188" s="1">
        <v>0</v>
      </c>
      <c r="Q188" s="1">
        <v>138.4</v>
      </c>
      <c r="R188" s="1">
        <v>42.8</v>
      </c>
    </row>
    <row r="189" spans="1:18" x14ac:dyDescent="0.2">
      <c r="A189" s="1">
        <v>54361</v>
      </c>
      <c r="B189" s="1" t="s">
        <v>1323</v>
      </c>
      <c r="C189" s="1">
        <v>1</v>
      </c>
      <c r="D189" s="1" t="s">
        <v>775</v>
      </c>
      <c r="E189" s="1">
        <v>2017</v>
      </c>
      <c r="F189" s="1" t="s">
        <v>1172</v>
      </c>
      <c r="G189" s="1">
        <v>0</v>
      </c>
      <c r="H189" s="1">
        <v>35.1</v>
      </c>
      <c r="I189" s="1">
        <v>4.7</v>
      </c>
      <c r="J189" s="1">
        <v>16</v>
      </c>
      <c r="K189" s="1">
        <v>2.86</v>
      </c>
      <c r="L189" s="1">
        <v>1.72</v>
      </c>
      <c r="M189" s="1">
        <v>0.56999999999999995</v>
      </c>
      <c r="N189" s="1">
        <v>0</v>
      </c>
      <c r="O189" s="1">
        <v>0.45</v>
      </c>
      <c r="P189" s="1">
        <v>2.9</v>
      </c>
      <c r="Q189" s="1">
        <v>64.3</v>
      </c>
      <c r="R189" s="1"/>
    </row>
    <row r="190" spans="1:18" x14ac:dyDescent="0.2">
      <c r="A190" s="1">
        <v>54386</v>
      </c>
      <c r="B190" s="1" t="s">
        <v>1324</v>
      </c>
      <c r="C190" s="1">
        <v>1</v>
      </c>
      <c r="D190" s="1" t="s">
        <v>775</v>
      </c>
      <c r="E190" s="1">
        <v>2017</v>
      </c>
      <c r="F190" s="1" t="s">
        <v>1172</v>
      </c>
      <c r="G190" s="1">
        <v>4.4000000000000004</v>
      </c>
      <c r="H190" s="1">
        <v>0</v>
      </c>
      <c r="I190" s="1">
        <v>0</v>
      </c>
      <c r="J190" s="1">
        <v>0</v>
      </c>
      <c r="K190" s="1">
        <v>0</v>
      </c>
      <c r="L190" s="1">
        <v>0</v>
      </c>
      <c r="M190" s="1">
        <v>0</v>
      </c>
      <c r="N190" s="1">
        <v>0</v>
      </c>
      <c r="O190" s="1">
        <v>0</v>
      </c>
      <c r="P190" s="1">
        <v>0</v>
      </c>
      <c r="Q190" s="1">
        <v>4.4000000000000004</v>
      </c>
      <c r="R190" s="1">
        <v>4.4000000000000004</v>
      </c>
    </row>
    <row r="191" spans="1:18" x14ac:dyDescent="0.2">
      <c r="A191" s="1">
        <v>54388</v>
      </c>
      <c r="B191" s="1" t="s">
        <v>1325</v>
      </c>
      <c r="C191" s="1">
        <v>1</v>
      </c>
      <c r="D191" s="1" t="s">
        <v>775</v>
      </c>
      <c r="E191" s="1">
        <v>2017</v>
      </c>
      <c r="F191" s="1" t="s">
        <v>1172</v>
      </c>
      <c r="G191" s="1">
        <v>0</v>
      </c>
      <c r="H191" s="1">
        <v>16</v>
      </c>
      <c r="I191" s="1">
        <v>1</v>
      </c>
      <c r="J191" s="1">
        <v>0</v>
      </c>
      <c r="K191" s="1">
        <v>57</v>
      </c>
      <c r="L191" s="1">
        <v>0</v>
      </c>
      <c r="M191" s="1">
        <v>5</v>
      </c>
      <c r="N191" s="1">
        <v>16</v>
      </c>
      <c r="O191" s="1">
        <v>1</v>
      </c>
      <c r="P191" s="1">
        <v>0</v>
      </c>
      <c r="Q191" s="1">
        <v>96</v>
      </c>
      <c r="R191" s="1"/>
    </row>
    <row r="192" spans="1:18" x14ac:dyDescent="0.2">
      <c r="A192" s="1">
        <v>54389</v>
      </c>
      <c r="B192" s="1" t="s">
        <v>1326</v>
      </c>
      <c r="C192" s="1">
        <v>1</v>
      </c>
      <c r="D192" s="1" t="s">
        <v>775</v>
      </c>
      <c r="E192" s="1">
        <v>2017</v>
      </c>
      <c r="F192" s="1" t="s">
        <v>1172</v>
      </c>
      <c r="G192" s="1">
        <v>37.6</v>
      </c>
      <c r="H192" s="1">
        <v>0</v>
      </c>
      <c r="I192" s="1">
        <v>0</v>
      </c>
      <c r="J192" s="1">
        <v>0</v>
      </c>
      <c r="K192" s="1">
        <v>0</v>
      </c>
      <c r="L192" s="1">
        <v>0</v>
      </c>
      <c r="M192" s="1">
        <v>0</v>
      </c>
      <c r="N192" s="1">
        <v>0</v>
      </c>
      <c r="O192" s="1">
        <v>5</v>
      </c>
      <c r="P192" s="1">
        <v>0</v>
      </c>
      <c r="Q192" s="1">
        <v>42.6</v>
      </c>
      <c r="R192" s="1">
        <v>37.6</v>
      </c>
    </row>
    <row r="193" spans="1:18" x14ac:dyDescent="0.2">
      <c r="A193" s="1">
        <v>54390</v>
      </c>
      <c r="B193" s="1" t="s">
        <v>1327</v>
      </c>
      <c r="C193" s="1">
        <v>1</v>
      </c>
      <c r="D193" s="1" t="s">
        <v>775</v>
      </c>
      <c r="E193" s="1">
        <v>2017</v>
      </c>
      <c r="F193" s="1" t="s">
        <v>1172</v>
      </c>
      <c r="G193" s="1">
        <v>0</v>
      </c>
      <c r="H193" s="1">
        <v>0</v>
      </c>
      <c r="I193" s="1">
        <v>0</v>
      </c>
      <c r="J193" s="1">
        <v>0</v>
      </c>
      <c r="K193" s="1">
        <v>0</v>
      </c>
      <c r="L193" s="1">
        <v>0</v>
      </c>
      <c r="M193" s="1">
        <v>0</v>
      </c>
      <c r="N193" s="1">
        <v>0</v>
      </c>
      <c r="O193" s="1">
        <v>0</v>
      </c>
      <c r="P193" s="1">
        <v>0</v>
      </c>
      <c r="Q193" s="1">
        <v>0</v>
      </c>
      <c r="R193" s="1"/>
    </row>
    <row r="194" spans="1:18" x14ac:dyDescent="0.2">
      <c r="A194" s="1">
        <v>54395</v>
      </c>
      <c r="B194" s="1" t="s">
        <v>1328</v>
      </c>
      <c r="C194" s="1">
        <v>1</v>
      </c>
      <c r="D194" s="1" t="s">
        <v>775</v>
      </c>
      <c r="E194" s="1">
        <v>2017</v>
      </c>
      <c r="F194" s="1" t="s">
        <v>1172</v>
      </c>
      <c r="G194" s="1">
        <v>0</v>
      </c>
      <c r="H194" s="1">
        <v>1</v>
      </c>
      <c r="I194" s="1">
        <v>30</v>
      </c>
      <c r="J194" s="1">
        <v>0</v>
      </c>
      <c r="K194" s="1">
        <v>0</v>
      </c>
      <c r="L194" s="1">
        <v>0</v>
      </c>
      <c r="M194" s="1">
        <v>0</v>
      </c>
      <c r="N194" s="1">
        <v>0</v>
      </c>
      <c r="O194" s="1">
        <v>0</v>
      </c>
      <c r="P194" s="1">
        <v>0</v>
      </c>
      <c r="Q194" s="1">
        <v>31</v>
      </c>
      <c r="R194" s="1"/>
    </row>
    <row r="195" spans="1:18" x14ac:dyDescent="0.2">
      <c r="A195" s="1">
        <v>54402</v>
      </c>
      <c r="B195" s="1" t="s">
        <v>1329</v>
      </c>
      <c r="C195" s="1">
        <v>1</v>
      </c>
      <c r="D195" s="1" t="s">
        <v>775</v>
      </c>
      <c r="E195" s="1">
        <v>2017</v>
      </c>
      <c r="F195" s="1" t="s">
        <v>1172</v>
      </c>
      <c r="G195" s="1">
        <v>6.4</v>
      </c>
      <c r="H195" s="1">
        <v>0</v>
      </c>
      <c r="I195" s="1">
        <v>0</v>
      </c>
      <c r="J195" s="1">
        <v>0</v>
      </c>
      <c r="K195" s="1">
        <v>100</v>
      </c>
      <c r="L195" s="1">
        <v>0</v>
      </c>
      <c r="M195" s="1">
        <v>0</v>
      </c>
      <c r="N195" s="1">
        <v>0</v>
      </c>
      <c r="O195" s="1">
        <v>0</v>
      </c>
      <c r="P195" s="1">
        <v>0</v>
      </c>
      <c r="Q195" s="1">
        <v>106.4</v>
      </c>
      <c r="R195" s="1">
        <v>6.4</v>
      </c>
    </row>
    <row r="196" spans="1:18" x14ac:dyDescent="0.2">
      <c r="A196" s="1">
        <v>54405</v>
      </c>
      <c r="B196" s="1" t="s">
        <v>1330</v>
      </c>
      <c r="C196" s="1">
        <v>1</v>
      </c>
      <c r="D196" s="1" t="s">
        <v>775</v>
      </c>
      <c r="E196" s="1">
        <v>2017</v>
      </c>
      <c r="F196" s="1" t="s">
        <v>1172</v>
      </c>
      <c r="G196" s="1">
        <v>0</v>
      </c>
      <c r="H196" s="1">
        <v>0</v>
      </c>
      <c r="I196" s="1">
        <v>10</v>
      </c>
      <c r="J196" s="1">
        <v>0</v>
      </c>
      <c r="K196" s="1">
        <v>90</v>
      </c>
      <c r="L196" s="1">
        <v>0</v>
      </c>
      <c r="M196" s="1">
        <v>0</v>
      </c>
      <c r="N196" s="1">
        <v>0</v>
      </c>
      <c r="O196" s="1">
        <v>0</v>
      </c>
      <c r="P196" s="1">
        <v>0</v>
      </c>
      <c r="Q196" s="1">
        <v>100</v>
      </c>
      <c r="R196" s="1"/>
    </row>
    <row r="197" spans="1:18" x14ac:dyDescent="0.2">
      <c r="A197" s="1">
        <v>54408</v>
      </c>
      <c r="B197" s="1" t="s">
        <v>1331</v>
      </c>
      <c r="C197" s="1">
        <v>1</v>
      </c>
      <c r="D197" s="1" t="s">
        <v>775</v>
      </c>
      <c r="E197" s="1">
        <v>2017</v>
      </c>
      <c r="F197" s="1" t="s">
        <v>1172</v>
      </c>
      <c r="G197" s="1">
        <v>0</v>
      </c>
      <c r="H197" s="1">
        <v>0</v>
      </c>
      <c r="I197" s="1">
        <v>0</v>
      </c>
      <c r="J197" s="1">
        <v>0</v>
      </c>
      <c r="K197" s="1">
        <v>0</v>
      </c>
      <c r="L197" s="1">
        <v>0</v>
      </c>
      <c r="M197" s="1">
        <v>0</v>
      </c>
      <c r="N197" s="1">
        <v>0</v>
      </c>
      <c r="O197" s="1">
        <v>0</v>
      </c>
      <c r="P197" s="1">
        <v>0</v>
      </c>
      <c r="Q197" s="1">
        <v>0</v>
      </c>
      <c r="R197" s="1"/>
    </row>
    <row r="198" spans="1:18" x14ac:dyDescent="0.2">
      <c r="A198" s="1">
        <v>54409</v>
      </c>
      <c r="B198" s="1" t="s">
        <v>1332</v>
      </c>
      <c r="C198" s="1">
        <v>1</v>
      </c>
      <c r="D198" s="1" t="s">
        <v>775</v>
      </c>
      <c r="E198" s="1">
        <v>2017</v>
      </c>
      <c r="F198" s="1" t="s">
        <v>1172</v>
      </c>
      <c r="G198" s="1">
        <v>0</v>
      </c>
      <c r="H198" s="1">
        <v>35.799999999999997</v>
      </c>
      <c r="I198" s="1">
        <v>16.2</v>
      </c>
      <c r="J198" s="1">
        <v>0</v>
      </c>
      <c r="K198" s="1">
        <v>0</v>
      </c>
      <c r="L198" s="1">
        <v>0.2</v>
      </c>
      <c r="M198" s="1">
        <v>0.2</v>
      </c>
      <c r="N198" s="1">
        <v>0</v>
      </c>
      <c r="O198" s="1">
        <v>0</v>
      </c>
      <c r="P198" s="1">
        <v>0</v>
      </c>
      <c r="Q198" s="1">
        <v>52.4</v>
      </c>
      <c r="R198" s="1"/>
    </row>
    <row r="199" spans="1:18" x14ac:dyDescent="0.2">
      <c r="A199" s="1">
        <v>54443</v>
      </c>
      <c r="B199" s="1" t="s">
        <v>1333</v>
      </c>
      <c r="C199" s="1">
        <v>1</v>
      </c>
      <c r="D199" s="1" t="s">
        <v>775</v>
      </c>
      <c r="E199" s="1">
        <v>2017</v>
      </c>
      <c r="F199" s="1" t="s">
        <v>1172</v>
      </c>
      <c r="G199" s="1">
        <v>0</v>
      </c>
      <c r="H199" s="1">
        <v>0</v>
      </c>
      <c r="I199" s="1">
        <v>0</v>
      </c>
      <c r="J199" s="1">
        <v>0</v>
      </c>
      <c r="K199" s="1">
        <v>0</v>
      </c>
      <c r="L199" s="1">
        <v>0</v>
      </c>
      <c r="M199" s="1">
        <v>0</v>
      </c>
      <c r="N199" s="1">
        <v>0</v>
      </c>
      <c r="O199" s="1">
        <v>0</v>
      </c>
      <c r="P199" s="1">
        <v>0</v>
      </c>
      <c r="Q199" s="1">
        <v>0</v>
      </c>
      <c r="R199" s="1"/>
    </row>
    <row r="200" spans="1:18" x14ac:dyDescent="0.2">
      <c r="A200" s="1">
        <v>54459</v>
      </c>
      <c r="B200" s="1" t="s">
        <v>1334</v>
      </c>
      <c r="C200" s="1">
        <v>1</v>
      </c>
      <c r="D200" s="1" t="s">
        <v>775</v>
      </c>
      <c r="E200" s="1">
        <v>2017</v>
      </c>
      <c r="F200" s="1" t="s">
        <v>1172</v>
      </c>
      <c r="G200" s="1">
        <v>0</v>
      </c>
      <c r="H200" s="1">
        <v>23.64</v>
      </c>
      <c r="I200" s="1">
        <v>0</v>
      </c>
      <c r="J200" s="1">
        <v>0</v>
      </c>
      <c r="K200" s="1">
        <v>0</v>
      </c>
      <c r="L200" s="1">
        <v>0</v>
      </c>
      <c r="M200" s="1">
        <v>0</v>
      </c>
      <c r="N200" s="1">
        <v>73.86</v>
      </c>
      <c r="O200" s="1">
        <v>2.5</v>
      </c>
      <c r="P200" s="1">
        <v>0</v>
      </c>
      <c r="Q200" s="1">
        <v>100</v>
      </c>
      <c r="R200" s="1">
        <v>0</v>
      </c>
    </row>
    <row r="201" spans="1:18" x14ac:dyDescent="0.2">
      <c r="A201" s="1">
        <v>54461</v>
      </c>
      <c r="B201" s="1" t="s">
        <v>1335</v>
      </c>
      <c r="C201" s="1">
        <v>1</v>
      </c>
      <c r="D201" s="1" t="s">
        <v>775</v>
      </c>
      <c r="E201" s="1">
        <v>2017</v>
      </c>
      <c r="F201" s="1" t="s">
        <v>1172</v>
      </c>
      <c r="G201" s="1">
        <v>24</v>
      </c>
      <c r="H201" s="1">
        <v>0</v>
      </c>
      <c r="I201" s="1">
        <v>0</v>
      </c>
      <c r="J201" s="1">
        <v>0</v>
      </c>
      <c r="K201" s="1">
        <v>0</v>
      </c>
      <c r="L201" s="1">
        <v>0</v>
      </c>
      <c r="M201" s="1">
        <v>0</v>
      </c>
      <c r="N201" s="1">
        <v>0</v>
      </c>
      <c r="O201" s="1">
        <v>0</v>
      </c>
      <c r="P201" s="1">
        <v>0</v>
      </c>
      <c r="Q201" s="1">
        <v>24</v>
      </c>
      <c r="R201" s="1">
        <v>24</v>
      </c>
    </row>
    <row r="202" spans="1:18" x14ac:dyDescent="0.2">
      <c r="A202" s="1">
        <v>54497</v>
      </c>
      <c r="B202" s="1" t="s">
        <v>1336</v>
      </c>
      <c r="C202" s="1">
        <v>1</v>
      </c>
      <c r="D202" s="1" t="s">
        <v>775</v>
      </c>
      <c r="E202" s="1">
        <v>2017</v>
      </c>
      <c r="F202" s="1" t="s">
        <v>1172</v>
      </c>
      <c r="G202" s="1">
        <v>96</v>
      </c>
      <c r="H202" s="1">
        <v>63.46</v>
      </c>
      <c r="I202" s="1">
        <v>0</v>
      </c>
      <c r="J202" s="1">
        <v>4</v>
      </c>
      <c r="K202" s="1">
        <v>30.99</v>
      </c>
      <c r="L202" s="1">
        <v>0</v>
      </c>
      <c r="M202" s="1">
        <v>0.3</v>
      </c>
      <c r="N202" s="1">
        <v>0</v>
      </c>
      <c r="O202" s="1">
        <v>0.17</v>
      </c>
      <c r="P202" s="1">
        <v>0</v>
      </c>
      <c r="Q202" s="1">
        <v>194.92</v>
      </c>
      <c r="R202" s="1">
        <v>96</v>
      </c>
    </row>
    <row r="203" spans="1:18" x14ac:dyDescent="0.2">
      <c r="A203" s="1">
        <v>54498</v>
      </c>
      <c r="B203" s="1" t="s">
        <v>1337</v>
      </c>
      <c r="C203" s="1">
        <v>1</v>
      </c>
      <c r="D203" s="1" t="s">
        <v>775</v>
      </c>
      <c r="E203" s="1">
        <v>2017</v>
      </c>
      <c r="F203" s="1" t="s">
        <v>1172</v>
      </c>
      <c r="G203" s="1">
        <v>20.3</v>
      </c>
      <c r="H203" s="1">
        <v>0</v>
      </c>
      <c r="I203" s="1">
        <v>0</v>
      </c>
      <c r="J203" s="1">
        <v>0</v>
      </c>
      <c r="K203" s="1">
        <v>0</v>
      </c>
      <c r="L203" s="1">
        <v>0</v>
      </c>
      <c r="M203" s="1">
        <v>0</v>
      </c>
      <c r="N203" s="1">
        <v>0</v>
      </c>
      <c r="O203" s="1">
        <v>0</v>
      </c>
      <c r="P203" s="1">
        <v>0</v>
      </c>
      <c r="Q203" s="1">
        <v>20.3</v>
      </c>
      <c r="R203" s="1">
        <v>20.3</v>
      </c>
    </row>
    <row r="204" spans="1:18" x14ac:dyDescent="0.2">
      <c r="A204" s="1">
        <v>54521</v>
      </c>
      <c r="B204" s="1" t="s">
        <v>1338</v>
      </c>
      <c r="C204" s="1">
        <v>1</v>
      </c>
      <c r="D204" s="1" t="s">
        <v>775</v>
      </c>
      <c r="E204" s="1">
        <v>2017</v>
      </c>
      <c r="F204" s="1" t="s">
        <v>1172</v>
      </c>
      <c r="G204" s="1">
        <v>0</v>
      </c>
      <c r="H204" s="1">
        <v>0</v>
      </c>
      <c r="I204" s="1">
        <v>0</v>
      </c>
      <c r="J204" s="1">
        <v>0</v>
      </c>
      <c r="K204" s="1">
        <v>0</v>
      </c>
      <c r="L204" s="1">
        <v>0</v>
      </c>
      <c r="M204" s="1">
        <v>0</v>
      </c>
      <c r="N204" s="1">
        <v>0</v>
      </c>
      <c r="O204" s="1">
        <v>0</v>
      </c>
      <c r="P204" s="1">
        <v>0</v>
      </c>
      <c r="Q204" s="1">
        <v>0</v>
      </c>
      <c r="R204" s="1"/>
    </row>
    <row r="205" spans="1:18" x14ac:dyDescent="0.2">
      <c r="A205" s="1">
        <v>54559</v>
      </c>
      <c r="B205" s="1" t="s">
        <v>1339</v>
      </c>
      <c r="C205" s="1">
        <v>1</v>
      </c>
      <c r="D205" s="1" t="s">
        <v>775</v>
      </c>
      <c r="E205" s="1">
        <v>2017</v>
      </c>
      <c r="F205" s="1" t="s">
        <v>1172</v>
      </c>
      <c r="G205" s="1">
        <v>0</v>
      </c>
      <c r="H205" s="1">
        <v>47.7</v>
      </c>
      <c r="I205" s="1">
        <v>0</v>
      </c>
      <c r="J205" s="1">
        <v>0</v>
      </c>
      <c r="K205" s="1">
        <v>50.4</v>
      </c>
      <c r="L205" s="1">
        <v>0</v>
      </c>
      <c r="M205" s="1">
        <v>1.3</v>
      </c>
      <c r="N205" s="1">
        <v>0</v>
      </c>
      <c r="O205" s="1">
        <v>0.5</v>
      </c>
      <c r="P205" s="1">
        <v>0</v>
      </c>
      <c r="Q205" s="1">
        <v>99.9</v>
      </c>
      <c r="R205" s="1"/>
    </row>
    <row r="206" spans="1:18" x14ac:dyDescent="0.2">
      <c r="A206" s="1">
        <v>54575</v>
      </c>
      <c r="B206" s="1" t="s">
        <v>1340</v>
      </c>
      <c r="C206" s="1">
        <v>1</v>
      </c>
      <c r="D206" s="1" t="s">
        <v>775</v>
      </c>
      <c r="E206" s="1">
        <v>2017</v>
      </c>
      <c r="F206" s="1" t="s">
        <v>1172</v>
      </c>
      <c r="G206" s="1">
        <v>0</v>
      </c>
      <c r="H206" s="1">
        <v>0</v>
      </c>
      <c r="I206" s="1">
        <v>0</v>
      </c>
      <c r="J206" s="1">
        <v>0</v>
      </c>
      <c r="K206" s="1">
        <v>0</v>
      </c>
      <c r="L206" s="1">
        <v>0</v>
      </c>
      <c r="M206" s="1">
        <v>0</v>
      </c>
      <c r="N206" s="1">
        <v>0</v>
      </c>
      <c r="O206" s="1">
        <v>0</v>
      </c>
      <c r="P206" s="1">
        <v>0</v>
      </c>
      <c r="Q206" s="1">
        <v>0</v>
      </c>
      <c r="R206" s="1"/>
    </row>
    <row r="207" spans="1:18" x14ac:dyDescent="0.2">
      <c r="A207" s="1">
        <v>54579</v>
      </c>
      <c r="B207" s="1" t="s">
        <v>1341</v>
      </c>
      <c r="C207" s="1">
        <v>1</v>
      </c>
      <c r="D207" s="1" t="s">
        <v>775</v>
      </c>
      <c r="E207" s="1">
        <v>2017</v>
      </c>
      <c r="F207" s="1" t="s">
        <v>1172</v>
      </c>
      <c r="G207" s="1">
        <v>0</v>
      </c>
      <c r="H207" s="1">
        <v>0</v>
      </c>
      <c r="I207" s="1">
        <v>0</v>
      </c>
      <c r="J207" s="1">
        <v>0</v>
      </c>
      <c r="K207" s="1">
        <v>0</v>
      </c>
      <c r="L207" s="1">
        <v>0</v>
      </c>
      <c r="M207" s="1">
        <v>0</v>
      </c>
      <c r="N207" s="1">
        <v>0</v>
      </c>
      <c r="O207" s="1">
        <v>0</v>
      </c>
      <c r="P207" s="1">
        <v>0</v>
      </c>
      <c r="Q207" s="1">
        <v>0</v>
      </c>
      <c r="R207" s="1"/>
    </row>
    <row r="208" spans="1:18" x14ac:dyDescent="0.2">
      <c r="A208" s="1">
        <v>54614</v>
      </c>
      <c r="B208" s="1" t="s">
        <v>1342</v>
      </c>
      <c r="C208" s="1">
        <v>1</v>
      </c>
      <c r="D208" s="1" t="s">
        <v>775</v>
      </c>
      <c r="E208" s="1">
        <v>2017</v>
      </c>
      <c r="F208" s="1" t="s">
        <v>1172</v>
      </c>
      <c r="G208" s="1">
        <v>0</v>
      </c>
      <c r="H208" s="1">
        <v>0</v>
      </c>
      <c r="I208" s="1">
        <v>3</v>
      </c>
      <c r="J208" s="1">
        <v>0</v>
      </c>
      <c r="K208" s="1">
        <v>96</v>
      </c>
      <c r="L208" s="1">
        <v>0</v>
      </c>
      <c r="M208" s="1">
        <v>0</v>
      </c>
      <c r="N208" s="1">
        <v>0</v>
      </c>
      <c r="O208" s="1">
        <v>1</v>
      </c>
      <c r="P208" s="1">
        <v>0</v>
      </c>
      <c r="Q208" s="1">
        <v>100</v>
      </c>
      <c r="R208" s="1"/>
    </row>
    <row r="209" spans="1:18" x14ac:dyDescent="0.2">
      <c r="A209" s="1">
        <v>54617</v>
      </c>
      <c r="B209" s="1" t="s">
        <v>1343</v>
      </c>
      <c r="C209" s="1">
        <v>1</v>
      </c>
      <c r="D209" s="1" t="s">
        <v>775</v>
      </c>
      <c r="E209" s="1">
        <v>2017</v>
      </c>
      <c r="F209" s="1" t="s">
        <v>1172</v>
      </c>
      <c r="G209" s="1">
        <v>0</v>
      </c>
      <c r="H209" s="1">
        <v>11.3</v>
      </c>
      <c r="I209" s="1">
        <v>3.6</v>
      </c>
      <c r="J209" s="1">
        <v>2.5</v>
      </c>
      <c r="K209" s="1">
        <v>70.599999999999994</v>
      </c>
      <c r="L209" s="1">
        <v>4.9000000000000004</v>
      </c>
      <c r="M209" s="1">
        <v>1.1000000000000001</v>
      </c>
      <c r="N209" s="1">
        <v>0</v>
      </c>
      <c r="O209" s="1">
        <v>0</v>
      </c>
      <c r="P209" s="1">
        <v>0</v>
      </c>
      <c r="Q209" s="1">
        <v>94</v>
      </c>
      <c r="R209" s="1"/>
    </row>
    <row r="210" spans="1:18" x14ac:dyDescent="0.2">
      <c r="A210" s="1">
        <v>54623</v>
      </c>
      <c r="B210" s="1" t="s">
        <v>1344</v>
      </c>
      <c r="C210" s="1">
        <v>1</v>
      </c>
      <c r="D210" s="1" t="s">
        <v>775</v>
      </c>
      <c r="E210" s="1">
        <v>2017</v>
      </c>
      <c r="F210" s="1" t="s">
        <v>1172</v>
      </c>
      <c r="G210" s="1">
        <v>0</v>
      </c>
      <c r="H210" s="1">
        <v>11.3</v>
      </c>
      <c r="I210" s="1">
        <v>4.4000000000000004</v>
      </c>
      <c r="J210" s="1">
        <v>2.4</v>
      </c>
      <c r="K210" s="1">
        <v>70.599999999999994</v>
      </c>
      <c r="L210" s="1">
        <v>7.6</v>
      </c>
      <c r="M210" s="1">
        <v>1.1000000000000001</v>
      </c>
      <c r="N210" s="1">
        <v>0</v>
      </c>
      <c r="O210" s="1">
        <v>0</v>
      </c>
      <c r="P210" s="1">
        <v>0</v>
      </c>
      <c r="Q210" s="1">
        <v>97.4</v>
      </c>
      <c r="R210" s="1"/>
    </row>
    <row r="211" spans="1:18" x14ac:dyDescent="0.2">
      <c r="A211" s="1">
        <v>54627</v>
      </c>
      <c r="B211" s="1" t="s">
        <v>1345</v>
      </c>
      <c r="C211" s="1">
        <v>1</v>
      </c>
      <c r="D211" s="1" t="s">
        <v>775</v>
      </c>
      <c r="E211" s="1">
        <v>2017</v>
      </c>
      <c r="F211" s="1" t="s">
        <v>1172</v>
      </c>
      <c r="G211" s="1">
        <v>0</v>
      </c>
      <c r="H211" s="1">
        <v>0</v>
      </c>
      <c r="I211" s="1">
        <v>0</v>
      </c>
      <c r="J211" s="1">
        <v>0</v>
      </c>
      <c r="K211" s="1">
        <v>0</v>
      </c>
      <c r="L211" s="1">
        <v>0</v>
      </c>
      <c r="M211" s="1">
        <v>0</v>
      </c>
      <c r="N211" s="1">
        <v>0</v>
      </c>
      <c r="O211" s="1">
        <v>0</v>
      </c>
      <c r="P211" s="1">
        <v>0</v>
      </c>
      <c r="Q211" s="1">
        <v>0</v>
      </c>
      <c r="R211" s="1"/>
    </row>
    <row r="212" spans="1:18" x14ac:dyDescent="0.2">
      <c r="A212" s="1">
        <v>54631</v>
      </c>
      <c r="B212" s="1" t="s">
        <v>1346</v>
      </c>
      <c r="C212" s="1">
        <v>1</v>
      </c>
      <c r="D212" s="1" t="s">
        <v>775</v>
      </c>
      <c r="E212" s="1">
        <v>2017</v>
      </c>
      <c r="F212" s="1" t="s">
        <v>1172</v>
      </c>
      <c r="G212" s="1">
        <v>0</v>
      </c>
      <c r="H212" s="1">
        <v>0</v>
      </c>
      <c r="I212" s="1">
        <v>0</v>
      </c>
      <c r="J212" s="1">
        <v>0</v>
      </c>
      <c r="K212" s="1">
        <v>0</v>
      </c>
      <c r="L212" s="1">
        <v>0</v>
      </c>
      <c r="M212" s="1">
        <v>0</v>
      </c>
      <c r="N212" s="1">
        <v>50</v>
      </c>
      <c r="O212" s="1">
        <v>0</v>
      </c>
      <c r="P212" s="1">
        <v>0</v>
      </c>
      <c r="Q212" s="1">
        <v>50</v>
      </c>
      <c r="R212" s="1"/>
    </row>
    <row r="213" spans="1:18" x14ac:dyDescent="0.2">
      <c r="A213" s="1">
        <v>54633</v>
      </c>
      <c r="B213" s="1" t="s">
        <v>1347</v>
      </c>
      <c r="C213" s="1">
        <v>1</v>
      </c>
      <c r="D213" s="1" t="s">
        <v>775</v>
      </c>
      <c r="E213" s="1">
        <v>2017</v>
      </c>
      <c r="F213" s="1" t="s">
        <v>1172</v>
      </c>
      <c r="G213" s="1">
        <v>0</v>
      </c>
      <c r="H213" s="1">
        <v>0</v>
      </c>
      <c r="I213" s="1">
        <v>85</v>
      </c>
      <c r="J213" s="1">
        <v>0</v>
      </c>
      <c r="K213" s="1">
        <v>15</v>
      </c>
      <c r="L213" s="1">
        <v>0</v>
      </c>
      <c r="M213" s="1">
        <v>0</v>
      </c>
      <c r="N213" s="1">
        <v>0</v>
      </c>
      <c r="O213" s="1">
        <v>0</v>
      </c>
      <c r="P213" s="1">
        <v>0</v>
      </c>
      <c r="Q213" s="1">
        <v>100</v>
      </c>
      <c r="R213" s="1"/>
    </row>
    <row r="214" spans="1:18" x14ac:dyDescent="0.2">
      <c r="A214" s="1">
        <v>54634</v>
      </c>
      <c r="B214" s="1" t="s">
        <v>1348</v>
      </c>
      <c r="C214" s="1">
        <v>1</v>
      </c>
      <c r="D214" s="1" t="s">
        <v>775</v>
      </c>
      <c r="E214" s="1">
        <v>2017</v>
      </c>
      <c r="F214" s="1" t="s">
        <v>1172</v>
      </c>
      <c r="G214" s="1">
        <v>0</v>
      </c>
      <c r="H214" s="1">
        <v>0</v>
      </c>
      <c r="I214" s="1">
        <v>0</v>
      </c>
      <c r="J214" s="1">
        <v>0</v>
      </c>
      <c r="K214" s="1">
        <v>0</v>
      </c>
      <c r="L214" s="1">
        <v>0</v>
      </c>
      <c r="M214" s="1">
        <v>0</v>
      </c>
      <c r="N214" s="1">
        <v>0</v>
      </c>
      <c r="O214" s="1">
        <v>0</v>
      </c>
      <c r="P214" s="1">
        <v>0</v>
      </c>
      <c r="Q214" s="1">
        <v>0</v>
      </c>
      <c r="R214" s="1"/>
    </row>
    <row r="215" spans="1:18" x14ac:dyDescent="0.2">
      <c r="A215" s="1">
        <v>54637</v>
      </c>
      <c r="B215" s="1" t="s">
        <v>1349</v>
      </c>
      <c r="C215" s="1">
        <v>1</v>
      </c>
      <c r="D215" s="1" t="s">
        <v>775</v>
      </c>
      <c r="E215" s="1">
        <v>2017</v>
      </c>
      <c r="F215" s="1" t="s">
        <v>1172</v>
      </c>
      <c r="G215" s="1">
        <v>0</v>
      </c>
      <c r="H215" s="1">
        <v>0</v>
      </c>
      <c r="I215" s="1">
        <v>0</v>
      </c>
      <c r="J215" s="1">
        <v>0</v>
      </c>
      <c r="K215" s="1">
        <v>100</v>
      </c>
      <c r="L215" s="1">
        <v>0</v>
      </c>
      <c r="M215" s="1">
        <v>0</v>
      </c>
      <c r="N215" s="1">
        <v>0</v>
      </c>
      <c r="O215" s="1">
        <v>0</v>
      </c>
      <c r="P215" s="1">
        <v>0</v>
      </c>
      <c r="Q215" s="1">
        <v>100</v>
      </c>
      <c r="R215" s="1"/>
    </row>
    <row r="216" spans="1:18" x14ac:dyDescent="0.2">
      <c r="A216" s="1">
        <v>54641</v>
      </c>
      <c r="B216" s="1" t="s">
        <v>1350</v>
      </c>
      <c r="C216" s="1">
        <v>1</v>
      </c>
      <c r="D216" s="1" t="s">
        <v>775</v>
      </c>
      <c r="E216" s="1">
        <v>2017</v>
      </c>
      <c r="F216" s="1" t="s">
        <v>1172</v>
      </c>
      <c r="G216" s="1">
        <v>0</v>
      </c>
      <c r="H216" s="1">
        <v>5</v>
      </c>
      <c r="I216" s="1">
        <v>2</v>
      </c>
      <c r="J216" s="1">
        <v>0</v>
      </c>
      <c r="K216" s="1">
        <v>92</v>
      </c>
      <c r="L216" s="1">
        <v>0</v>
      </c>
      <c r="M216" s="1">
        <v>0</v>
      </c>
      <c r="N216" s="1">
        <v>0</v>
      </c>
      <c r="O216" s="1">
        <v>0</v>
      </c>
      <c r="P216" s="1">
        <v>0</v>
      </c>
      <c r="Q216" s="1">
        <v>99</v>
      </c>
      <c r="R216" s="1">
        <v>0</v>
      </c>
    </row>
    <row r="217" spans="1:18" x14ac:dyDescent="0.2">
      <c r="A217" s="1">
        <v>54646</v>
      </c>
      <c r="B217" s="1" t="s">
        <v>1351</v>
      </c>
      <c r="C217" s="1">
        <v>1</v>
      </c>
      <c r="D217" s="1" t="s">
        <v>775</v>
      </c>
      <c r="E217" s="1">
        <v>2017</v>
      </c>
      <c r="F217" s="1" t="s">
        <v>1172</v>
      </c>
      <c r="G217" s="1">
        <v>0</v>
      </c>
      <c r="H217" s="1">
        <v>0</v>
      </c>
      <c r="I217" s="1">
        <v>0</v>
      </c>
      <c r="J217" s="1">
        <v>0</v>
      </c>
      <c r="K217" s="1">
        <v>0</v>
      </c>
      <c r="L217" s="1">
        <v>0</v>
      </c>
      <c r="M217" s="1">
        <v>0</v>
      </c>
      <c r="N217" s="1">
        <v>0</v>
      </c>
      <c r="O217" s="1">
        <v>0</v>
      </c>
      <c r="P217" s="1">
        <v>0</v>
      </c>
      <c r="Q217" s="1">
        <v>0</v>
      </c>
      <c r="R217" s="1"/>
    </row>
    <row r="218" spans="1:18" x14ac:dyDescent="0.2">
      <c r="A218" s="1">
        <v>54649</v>
      </c>
      <c r="B218" s="1" t="s">
        <v>1352</v>
      </c>
      <c r="C218" s="1">
        <v>1</v>
      </c>
      <c r="D218" s="1" t="s">
        <v>775</v>
      </c>
      <c r="E218" s="1">
        <v>2017</v>
      </c>
      <c r="F218" s="1" t="s">
        <v>1172</v>
      </c>
      <c r="G218" s="1">
        <v>0</v>
      </c>
      <c r="H218" s="1">
        <v>0</v>
      </c>
      <c r="I218" s="1">
        <v>0</v>
      </c>
      <c r="J218" s="1">
        <v>0</v>
      </c>
      <c r="K218" s="1">
        <v>0</v>
      </c>
      <c r="L218" s="1">
        <v>0</v>
      </c>
      <c r="M218" s="1">
        <v>0</v>
      </c>
      <c r="N218" s="1">
        <v>0</v>
      </c>
      <c r="O218" s="1">
        <v>0</v>
      </c>
      <c r="P218" s="1">
        <v>0</v>
      </c>
      <c r="Q218" s="1">
        <v>0</v>
      </c>
      <c r="R218" s="1"/>
    </row>
    <row r="219" spans="1:18" x14ac:dyDescent="0.2">
      <c r="A219" s="1">
        <v>54650</v>
      </c>
      <c r="B219" s="1" t="s">
        <v>1353</v>
      </c>
      <c r="C219" s="1">
        <v>1</v>
      </c>
      <c r="D219" s="1" t="s">
        <v>775</v>
      </c>
      <c r="E219" s="1">
        <v>2017</v>
      </c>
      <c r="F219" s="1" t="s">
        <v>1172</v>
      </c>
      <c r="G219" s="1">
        <v>0</v>
      </c>
      <c r="H219" s="1">
        <v>0</v>
      </c>
      <c r="I219" s="1">
        <v>0</v>
      </c>
      <c r="J219" s="1">
        <v>0</v>
      </c>
      <c r="K219" s="1">
        <v>0</v>
      </c>
      <c r="L219" s="1">
        <v>0</v>
      </c>
      <c r="M219" s="1">
        <v>0</v>
      </c>
      <c r="N219" s="1">
        <v>0</v>
      </c>
      <c r="O219" s="1">
        <v>0</v>
      </c>
      <c r="P219" s="1">
        <v>0</v>
      </c>
      <c r="Q219" s="1">
        <v>0</v>
      </c>
      <c r="R219" s="1"/>
    </row>
    <row r="220" spans="1:18" x14ac:dyDescent="0.2">
      <c r="A220" s="1">
        <v>54654</v>
      </c>
      <c r="B220" s="1" t="s">
        <v>1354</v>
      </c>
      <c r="C220" s="1">
        <v>1</v>
      </c>
      <c r="D220" s="1" t="s">
        <v>775</v>
      </c>
      <c r="E220" s="1">
        <v>2017</v>
      </c>
      <c r="F220" s="1" t="s">
        <v>1172</v>
      </c>
      <c r="G220" s="1">
        <v>0</v>
      </c>
      <c r="H220" s="1">
        <v>5</v>
      </c>
      <c r="I220" s="1">
        <v>0</v>
      </c>
      <c r="J220" s="1">
        <v>0</v>
      </c>
      <c r="K220" s="1">
        <v>95</v>
      </c>
      <c r="L220" s="1">
        <v>0</v>
      </c>
      <c r="M220" s="1">
        <v>0</v>
      </c>
      <c r="N220" s="1">
        <v>0</v>
      </c>
      <c r="O220" s="1">
        <v>0</v>
      </c>
      <c r="P220" s="1">
        <v>0</v>
      </c>
      <c r="Q220" s="1">
        <v>100</v>
      </c>
      <c r="R220" s="1"/>
    </row>
    <row r="221" spans="1:18" x14ac:dyDescent="0.2">
      <c r="A221" s="1">
        <v>54656</v>
      </c>
      <c r="B221" s="1" t="s">
        <v>1355</v>
      </c>
      <c r="C221" s="1">
        <v>1</v>
      </c>
      <c r="D221" s="1" t="s">
        <v>775</v>
      </c>
      <c r="E221" s="1">
        <v>2017</v>
      </c>
      <c r="F221" s="1" t="s">
        <v>1172</v>
      </c>
      <c r="G221" s="1">
        <v>0</v>
      </c>
      <c r="H221" s="1">
        <v>0</v>
      </c>
      <c r="I221" s="1">
        <v>0</v>
      </c>
      <c r="J221" s="1">
        <v>0</v>
      </c>
      <c r="K221" s="1">
        <v>0</v>
      </c>
      <c r="L221" s="1">
        <v>0</v>
      </c>
      <c r="M221" s="1">
        <v>0</v>
      </c>
      <c r="N221" s="1">
        <v>0</v>
      </c>
      <c r="O221" s="1">
        <v>0</v>
      </c>
      <c r="P221" s="1">
        <v>0</v>
      </c>
      <c r="Q221" s="1">
        <v>0</v>
      </c>
      <c r="R221" s="1">
        <v>0</v>
      </c>
    </row>
    <row r="222" spans="1:18" x14ac:dyDescent="0.2">
      <c r="A222" s="1">
        <v>54663</v>
      </c>
      <c r="B222" s="1" t="s">
        <v>1356</v>
      </c>
      <c r="C222" s="1">
        <v>1</v>
      </c>
      <c r="D222" s="1" t="s">
        <v>775</v>
      </c>
      <c r="E222" s="1">
        <v>2017</v>
      </c>
      <c r="F222" s="1" t="s">
        <v>1172</v>
      </c>
      <c r="G222" s="1">
        <v>0</v>
      </c>
      <c r="H222" s="1">
        <v>0</v>
      </c>
      <c r="I222" s="1">
        <v>0</v>
      </c>
      <c r="J222" s="1">
        <v>0</v>
      </c>
      <c r="K222" s="1">
        <v>98</v>
      </c>
      <c r="L222" s="1">
        <v>0</v>
      </c>
      <c r="M222" s="1">
        <v>0</v>
      </c>
      <c r="N222" s="1">
        <v>0</v>
      </c>
      <c r="O222" s="1">
        <v>0</v>
      </c>
      <c r="P222" s="1">
        <v>2</v>
      </c>
      <c r="Q222" s="1">
        <v>100</v>
      </c>
      <c r="R222" s="1"/>
    </row>
    <row r="223" spans="1:18" x14ac:dyDescent="0.2">
      <c r="A223" s="1">
        <v>54666</v>
      </c>
      <c r="B223" s="1" t="s">
        <v>1357</v>
      </c>
      <c r="C223" s="1">
        <v>1</v>
      </c>
      <c r="D223" s="1" t="s">
        <v>775</v>
      </c>
      <c r="E223" s="1">
        <v>2017</v>
      </c>
      <c r="F223" s="1" t="s">
        <v>1172</v>
      </c>
      <c r="G223" s="1">
        <v>0</v>
      </c>
      <c r="H223" s="1">
        <v>0</v>
      </c>
      <c r="I223" s="1">
        <v>0</v>
      </c>
      <c r="J223" s="1">
        <v>0</v>
      </c>
      <c r="K223" s="1">
        <v>100</v>
      </c>
      <c r="L223" s="1">
        <v>0</v>
      </c>
      <c r="M223" s="1">
        <v>0</v>
      </c>
      <c r="N223" s="1">
        <v>0</v>
      </c>
      <c r="O223" s="1">
        <v>0</v>
      </c>
      <c r="P223" s="1">
        <v>0</v>
      </c>
      <c r="Q223" s="1">
        <v>100</v>
      </c>
      <c r="R223" s="1"/>
    </row>
    <row r="224" spans="1:18" x14ac:dyDescent="0.2">
      <c r="A224" s="1">
        <v>54682</v>
      </c>
      <c r="B224" s="1" t="s">
        <v>1358</v>
      </c>
      <c r="C224" s="1">
        <v>1</v>
      </c>
      <c r="D224" s="1" t="s">
        <v>775</v>
      </c>
      <c r="E224" s="1">
        <v>2017</v>
      </c>
      <c r="F224" s="1" t="s">
        <v>1172</v>
      </c>
      <c r="G224" s="1">
        <v>0</v>
      </c>
      <c r="H224" s="1">
        <v>0</v>
      </c>
      <c r="I224" s="1">
        <v>0</v>
      </c>
      <c r="J224" s="1">
        <v>0</v>
      </c>
      <c r="K224" s="1">
        <v>0</v>
      </c>
      <c r="L224" s="1">
        <v>0</v>
      </c>
      <c r="M224" s="1">
        <v>0</v>
      </c>
      <c r="N224" s="1">
        <v>0</v>
      </c>
      <c r="O224" s="1">
        <v>0</v>
      </c>
      <c r="P224" s="1">
        <v>0</v>
      </c>
      <c r="Q224" s="1">
        <v>0</v>
      </c>
      <c r="R224" s="1"/>
    </row>
    <row r="225" spans="1:18" x14ac:dyDescent="0.2">
      <c r="A225" s="1">
        <v>54683</v>
      </c>
      <c r="B225" s="1" t="s">
        <v>1359</v>
      </c>
      <c r="C225" s="1">
        <v>1</v>
      </c>
      <c r="D225" s="1" t="s">
        <v>775</v>
      </c>
      <c r="E225" s="1">
        <v>2017</v>
      </c>
      <c r="F225" s="1" t="s">
        <v>1172</v>
      </c>
      <c r="G225" s="1">
        <v>0</v>
      </c>
      <c r="H225" s="1">
        <v>0</v>
      </c>
      <c r="I225" s="1">
        <v>0</v>
      </c>
      <c r="J225" s="1">
        <v>0</v>
      </c>
      <c r="K225" s="1">
        <v>97</v>
      </c>
      <c r="L225" s="1">
        <v>0</v>
      </c>
      <c r="M225" s="1">
        <v>0</v>
      </c>
      <c r="N225" s="1">
        <v>0</v>
      </c>
      <c r="O225" s="1">
        <v>3</v>
      </c>
      <c r="P225" s="1">
        <v>0</v>
      </c>
      <c r="Q225" s="1">
        <v>100</v>
      </c>
      <c r="R225" s="1"/>
    </row>
    <row r="226" spans="1:18" x14ac:dyDescent="0.2">
      <c r="A226" s="1">
        <v>54687</v>
      </c>
      <c r="B226" s="1" t="s">
        <v>1360</v>
      </c>
      <c r="C226" s="1">
        <v>1</v>
      </c>
      <c r="D226" s="1" t="s">
        <v>775</v>
      </c>
      <c r="E226" s="1">
        <v>2017</v>
      </c>
      <c r="F226" s="1" t="s">
        <v>1172</v>
      </c>
      <c r="G226" s="1">
        <v>0</v>
      </c>
      <c r="H226" s="1">
        <v>0</v>
      </c>
      <c r="I226" s="1">
        <v>0</v>
      </c>
      <c r="J226" s="1">
        <v>0</v>
      </c>
      <c r="K226" s="1">
        <v>0</v>
      </c>
      <c r="L226" s="1">
        <v>0</v>
      </c>
      <c r="M226" s="1">
        <v>0</v>
      </c>
      <c r="N226" s="1">
        <v>0</v>
      </c>
      <c r="O226" s="1">
        <v>0</v>
      </c>
      <c r="P226" s="1">
        <v>0</v>
      </c>
      <c r="Q226" s="1">
        <v>0</v>
      </c>
      <c r="R226" s="1">
        <v>0</v>
      </c>
    </row>
    <row r="227" spans="1:18" x14ac:dyDescent="0.2">
      <c r="A227" s="1">
        <v>54692</v>
      </c>
      <c r="B227" s="1" t="s">
        <v>1361</v>
      </c>
      <c r="C227" s="1">
        <v>1</v>
      </c>
      <c r="D227" s="1" t="s">
        <v>775</v>
      </c>
      <c r="E227" s="1">
        <v>2017</v>
      </c>
      <c r="F227" s="1" t="s">
        <v>1172</v>
      </c>
      <c r="G227" s="1">
        <v>0</v>
      </c>
      <c r="H227" s="1">
        <v>0</v>
      </c>
      <c r="I227" s="1">
        <v>0</v>
      </c>
      <c r="J227" s="1">
        <v>0</v>
      </c>
      <c r="K227" s="1">
        <v>100</v>
      </c>
      <c r="L227" s="1">
        <v>0</v>
      </c>
      <c r="M227" s="1">
        <v>0</v>
      </c>
      <c r="N227" s="1">
        <v>0</v>
      </c>
      <c r="O227" s="1">
        <v>0</v>
      </c>
      <c r="P227" s="1">
        <v>0</v>
      </c>
      <c r="Q227" s="1">
        <v>100</v>
      </c>
      <c r="R227" s="1"/>
    </row>
    <row r="228" spans="1:18" x14ac:dyDescent="0.2">
      <c r="A228" s="1">
        <v>54697</v>
      </c>
      <c r="B228" s="1" t="s">
        <v>1362</v>
      </c>
      <c r="C228" s="1">
        <v>1</v>
      </c>
      <c r="D228" s="1" t="s">
        <v>775</v>
      </c>
      <c r="E228" s="1">
        <v>2017</v>
      </c>
      <c r="F228" s="1" t="s">
        <v>1172</v>
      </c>
      <c r="G228" s="1">
        <v>0</v>
      </c>
      <c r="H228" s="1">
        <v>0</v>
      </c>
      <c r="I228" s="1">
        <v>0</v>
      </c>
      <c r="J228" s="1">
        <v>0</v>
      </c>
      <c r="K228" s="1">
        <v>0</v>
      </c>
      <c r="L228" s="1">
        <v>0</v>
      </c>
      <c r="M228" s="1">
        <v>0</v>
      </c>
      <c r="N228" s="1">
        <v>0</v>
      </c>
      <c r="O228" s="1">
        <v>0</v>
      </c>
      <c r="P228" s="1">
        <v>0</v>
      </c>
      <c r="Q228" s="1">
        <v>0</v>
      </c>
      <c r="R228" s="1"/>
    </row>
    <row r="229" spans="1:18" x14ac:dyDescent="0.2">
      <c r="A229" s="1">
        <v>54703</v>
      </c>
      <c r="B229" s="1" t="s">
        <v>1363</v>
      </c>
      <c r="C229" s="1">
        <v>1</v>
      </c>
      <c r="D229" s="1" t="s">
        <v>775</v>
      </c>
      <c r="E229" s="1">
        <v>2017</v>
      </c>
      <c r="F229" s="1" t="s">
        <v>1172</v>
      </c>
      <c r="G229" s="1">
        <v>0</v>
      </c>
      <c r="H229" s="1">
        <v>0</v>
      </c>
      <c r="I229" s="1">
        <v>0</v>
      </c>
      <c r="J229" s="1">
        <v>0</v>
      </c>
      <c r="K229" s="1">
        <v>0</v>
      </c>
      <c r="L229" s="1">
        <v>0</v>
      </c>
      <c r="M229" s="1">
        <v>0</v>
      </c>
      <c r="N229" s="1">
        <v>0</v>
      </c>
      <c r="O229" s="1">
        <v>0</v>
      </c>
      <c r="P229" s="1">
        <v>0</v>
      </c>
      <c r="Q229" s="1">
        <v>0</v>
      </c>
      <c r="R229" s="1"/>
    </row>
    <row r="230" spans="1:18" x14ac:dyDescent="0.2">
      <c r="A230" s="1">
        <v>54706</v>
      </c>
      <c r="B230" s="1" t="s">
        <v>1364</v>
      </c>
      <c r="C230" s="1">
        <v>1</v>
      </c>
      <c r="D230" s="1" t="s">
        <v>775</v>
      </c>
      <c r="E230" s="1">
        <v>2017</v>
      </c>
      <c r="F230" s="1" t="s">
        <v>1172</v>
      </c>
      <c r="G230" s="1">
        <v>0</v>
      </c>
      <c r="H230" s="1">
        <v>2</v>
      </c>
      <c r="I230" s="1">
        <v>0</v>
      </c>
      <c r="J230" s="1">
        <v>0</v>
      </c>
      <c r="K230" s="1">
        <v>98</v>
      </c>
      <c r="L230" s="1">
        <v>0</v>
      </c>
      <c r="M230" s="1">
        <v>0</v>
      </c>
      <c r="N230" s="1">
        <v>0</v>
      </c>
      <c r="O230" s="1">
        <v>0</v>
      </c>
      <c r="P230" s="1">
        <v>0</v>
      </c>
      <c r="Q230" s="1">
        <v>100</v>
      </c>
      <c r="R230" s="1"/>
    </row>
    <row r="231" spans="1:18" x14ac:dyDescent="0.2">
      <c r="A231" s="1">
        <v>55322</v>
      </c>
      <c r="B231" s="1" t="s">
        <v>1365</v>
      </c>
      <c r="C231" s="1">
        <v>1</v>
      </c>
      <c r="D231" s="1" t="s">
        <v>775</v>
      </c>
      <c r="E231" s="1">
        <v>2017</v>
      </c>
      <c r="F231" s="1" t="s">
        <v>1172</v>
      </c>
      <c r="G231" s="1">
        <v>0</v>
      </c>
      <c r="H231" s="1">
        <v>0</v>
      </c>
      <c r="I231" s="1">
        <v>0</v>
      </c>
      <c r="J231" s="1">
        <v>0</v>
      </c>
      <c r="K231" s="1">
        <v>100</v>
      </c>
      <c r="L231" s="1">
        <v>0</v>
      </c>
      <c r="M231" s="1">
        <v>0</v>
      </c>
      <c r="N231" s="1">
        <v>0</v>
      </c>
      <c r="O231" s="1">
        <v>0</v>
      </c>
      <c r="P231" s="1">
        <v>0</v>
      </c>
      <c r="Q231" s="1">
        <v>100</v>
      </c>
      <c r="R231" s="1"/>
    </row>
    <row r="232" spans="1:18" x14ac:dyDescent="0.2">
      <c r="A232" s="1">
        <v>55324</v>
      </c>
      <c r="B232" s="1" t="s">
        <v>1366</v>
      </c>
      <c r="C232" s="1">
        <v>1</v>
      </c>
      <c r="D232" s="1" t="s">
        <v>775</v>
      </c>
      <c r="E232" s="1">
        <v>2017</v>
      </c>
      <c r="F232" s="1" t="s">
        <v>1172</v>
      </c>
      <c r="G232" s="1">
        <v>43</v>
      </c>
      <c r="H232" s="1">
        <v>10</v>
      </c>
      <c r="I232" s="1">
        <v>0</v>
      </c>
      <c r="J232" s="1">
        <v>0</v>
      </c>
      <c r="K232" s="1">
        <v>90</v>
      </c>
      <c r="L232" s="1">
        <v>0</v>
      </c>
      <c r="M232" s="1">
        <v>0</v>
      </c>
      <c r="N232" s="1">
        <v>0</v>
      </c>
      <c r="O232" s="1">
        <v>0</v>
      </c>
      <c r="P232" s="1">
        <v>0</v>
      </c>
      <c r="Q232" s="1">
        <v>143</v>
      </c>
      <c r="R232" s="1">
        <v>43</v>
      </c>
    </row>
    <row r="233" spans="1:18" x14ac:dyDescent="0.2">
      <c r="A233" s="1">
        <v>55334</v>
      </c>
      <c r="B233" s="1" t="s">
        <v>1367</v>
      </c>
      <c r="C233" s="1">
        <v>1</v>
      </c>
      <c r="D233" s="1" t="s">
        <v>775</v>
      </c>
      <c r="E233" s="1">
        <v>2017</v>
      </c>
      <c r="F233" s="1" t="s">
        <v>1172</v>
      </c>
      <c r="G233" s="1">
        <v>0</v>
      </c>
      <c r="H233" s="1">
        <v>0</v>
      </c>
      <c r="I233" s="1">
        <v>0</v>
      </c>
      <c r="J233" s="1">
        <v>0</v>
      </c>
      <c r="K233" s="1">
        <v>0</v>
      </c>
      <c r="L233" s="1">
        <v>0</v>
      </c>
      <c r="M233" s="1">
        <v>0</v>
      </c>
      <c r="N233" s="1">
        <v>0</v>
      </c>
      <c r="O233" s="1">
        <v>0</v>
      </c>
      <c r="P233" s="1">
        <v>0</v>
      </c>
      <c r="Q233" s="1">
        <v>0</v>
      </c>
      <c r="R233" s="1"/>
    </row>
    <row r="234" spans="1:18" x14ac:dyDescent="0.2">
      <c r="A234" s="1">
        <v>55371</v>
      </c>
      <c r="B234" s="1" t="s">
        <v>1368</v>
      </c>
      <c r="C234" s="1">
        <v>1</v>
      </c>
      <c r="D234" s="1" t="s">
        <v>775</v>
      </c>
      <c r="E234" s="1">
        <v>2017</v>
      </c>
      <c r="F234" s="1" t="s">
        <v>1172</v>
      </c>
      <c r="G234" s="1">
        <v>0</v>
      </c>
      <c r="H234" s="1">
        <v>0</v>
      </c>
      <c r="I234" s="1">
        <v>0</v>
      </c>
      <c r="J234" s="1">
        <v>0</v>
      </c>
      <c r="K234" s="1">
        <v>100</v>
      </c>
      <c r="L234" s="1">
        <v>0</v>
      </c>
      <c r="M234" s="1">
        <v>0</v>
      </c>
      <c r="N234" s="1">
        <v>0</v>
      </c>
      <c r="O234" s="1">
        <v>0</v>
      </c>
      <c r="P234" s="1">
        <v>0</v>
      </c>
      <c r="Q234" s="1">
        <v>100</v>
      </c>
      <c r="R234" s="1"/>
    </row>
    <row r="235" spans="1:18" x14ac:dyDescent="0.2">
      <c r="A235" s="1">
        <v>55372</v>
      </c>
      <c r="B235" s="1" t="s">
        <v>1369</v>
      </c>
      <c r="C235" s="1">
        <v>1</v>
      </c>
      <c r="D235" s="1" t="s">
        <v>775</v>
      </c>
      <c r="E235" s="1">
        <v>2017</v>
      </c>
      <c r="F235" s="1" t="s">
        <v>1172</v>
      </c>
      <c r="G235" s="1">
        <v>0</v>
      </c>
      <c r="H235" s="1">
        <v>0</v>
      </c>
      <c r="I235" s="1">
        <v>0</v>
      </c>
      <c r="J235" s="1">
        <v>0</v>
      </c>
      <c r="K235" s="1">
        <v>100</v>
      </c>
      <c r="L235" s="1">
        <v>0</v>
      </c>
      <c r="M235" s="1">
        <v>0</v>
      </c>
      <c r="N235" s="1">
        <v>0</v>
      </c>
      <c r="O235" s="1">
        <v>0</v>
      </c>
      <c r="P235" s="1">
        <v>0</v>
      </c>
      <c r="Q235" s="1">
        <v>100</v>
      </c>
      <c r="R235" s="1"/>
    </row>
    <row r="236" spans="1:18" x14ac:dyDescent="0.2">
      <c r="A236" s="1">
        <v>55373</v>
      </c>
      <c r="B236" s="1" t="s">
        <v>1370</v>
      </c>
      <c r="C236" s="1">
        <v>1</v>
      </c>
      <c r="D236" s="1" t="s">
        <v>775</v>
      </c>
      <c r="E236" s="1">
        <v>2017</v>
      </c>
      <c r="F236" s="1" t="s">
        <v>1172</v>
      </c>
      <c r="G236" s="1">
        <v>0</v>
      </c>
      <c r="H236" s="1">
        <v>0</v>
      </c>
      <c r="I236" s="1">
        <v>0</v>
      </c>
      <c r="J236" s="1">
        <v>0</v>
      </c>
      <c r="K236" s="1">
        <v>0</v>
      </c>
      <c r="L236" s="1">
        <v>0</v>
      </c>
      <c r="M236" s="1">
        <v>0</v>
      </c>
      <c r="N236" s="1">
        <v>0</v>
      </c>
      <c r="O236" s="1">
        <v>0</v>
      </c>
      <c r="P236" s="1">
        <v>0</v>
      </c>
      <c r="Q236" s="1">
        <v>0</v>
      </c>
      <c r="R236" s="1"/>
    </row>
    <row r="237" spans="1:18" x14ac:dyDescent="0.2">
      <c r="A237" s="1">
        <v>55380</v>
      </c>
      <c r="B237" s="1" t="s">
        <v>1371</v>
      </c>
      <c r="C237" s="1">
        <v>1</v>
      </c>
      <c r="D237" s="1" t="s">
        <v>775</v>
      </c>
      <c r="E237" s="1">
        <v>2017</v>
      </c>
      <c r="F237" s="1" t="s">
        <v>1172</v>
      </c>
      <c r="G237" s="1">
        <v>0</v>
      </c>
      <c r="H237" s="1">
        <v>0.1</v>
      </c>
      <c r="I237" s="1">
        <v>0</v>
      </c>
      <c r="J237" s="1">
        <v>0</v>
      </c>
      <c r="K237" s="1">
        <v>99.9</v>
      </c>
      <c r="L237" s="1">
        <v>0</v>
      </c>
      <c r="M237" s="1">
        <v>0</v>
      </c>
      <c r="N237" s="1">
        <v>0</v>
      </c>
      <c r="O237" s="1">
        <v>0</v>
      </c>
      <c r="P237" s="1">
        <v>0</v>
      </c>
      <c r="Q237" s="1">
        <v>100</v>
      </c>
      <c r="R237" s="1"/>
    </row>
    <row r="238" spans="1:18" x14ac:dyDescent="0.2">
      <c r="A238" s="1">
        <v>55415</v>
      </c>
      <c r="B238" s="1" t="s">
        <v>400</v>
      </c>
      <c r="C238" s="1">
        <v>1</v>
      </c>
      <c r="D238" s="1" t="s">
        <v>775</v>
      </c>
      <c r="E238" s="1">
        <v>2017</v>
      </c>
      <c r="F238" s="1" t="s">
        <v>1172</v>
      </c>
      <c r="G238" s="1">
        <v>31.7</v>
      </c>
      <c r="H238" s="1">
        <v>0</v>
      </c>
      <c r="I238" s="1">
        <v>0</v>
      </c>
      <c r="J238" s="1">
        <v>0</v>
      </c>
      <c r="K238" s="1">
        <v>99</v>
      </c>
      <c r="L238" s="1">
        <v>0</v>
      </c>
      <c r="M238" s="1">
        <v>0</v>
      </c>
      <c r="N238" s="1">
        <v>1</v>
      </c>
      <c r="O238" s="1">
        <v>0</v>
      </c>
      <c r="P238" s="1">
        <v>0</v>
      </c>
      <c r="Q238" s="1">
        <v>131.69999999999999</v>
      </c>
      <c r="R238" s="1">
        <v>31.7</v>
      </c>
    </row>
    <row r="239" spans="1:18" x14ac:dyDescent="0.2">
      <c r="A239" s="1">
        <v>55418</v>
      </c>
      <c r="B239" s="1" t="s">
        <v>428</v>
      </c>
      <c r="C239" s="1">
        <v>1</v>
      </c>
      <c r="D239" s="1" t="s">
        <v>775</v>
      </c>
      <c r="E239" s="1">
        <v>2017</v>
      </c>
      <c r="F239" s="1" t="s">
        <v>1172</v>
      </c>
      <c r="G239" s="1">
        <v>0</v>
      </c>
      <c r="H239" s="1">
        <v>0</v>
      </c>
      <c r="I239" s="1">
        <v>0</v>
      </c>
      <c r="J239" s="1">
        <v>0</v>
      </c>
      <c r="K239" s="1">
        <v>0</v>
      </c>
      <c r="L239" s="1">
        <v>0</v>
      </c>
      <c r="M239" s="1">
        <v>0</v>
      </c>
      <c r="N239" s="1">
        <v>0</v>
      </c>
      <c r="O239" s="1">
        <v>0</v>
      </c>
      <c r="P239" s="1">
        <v>0</v>
      </c>
      <c r="Q239" s="1">
        <v>0</v>
      </c>
      <c r="R239" s="1">
        <v>0</v>
      </c>
    </row>
    <row r="240" spans="1:18" x14ac:dyDescent="0.2">
      <c r="A240" s="1">
        <v>55419</v>
      </c>
      <c r="B240" s="1" t="s">
        <v>309</v>
      </c>
      <c r="C240" s="1">
        <v>1</v>
      </c>
      <c r="D240" s="1" t="s">
        <v>775</v>
      </c>
      <c r="E240" s="1">
        <v>2017</v>
      </c>
      <c r="F240" s="1" t="s">
        <v>1172</v>
      </c>
      <c r="G240" s="1">
        <v>0</v>
      </c>
      <c r="H240" s="1">
        <v>0</v>
      </c>
      <c r="I240" s="1">
        <v>0</v>
      </c>
      <c r="J240" s="1">
        <v>0</v>
      </c>
      <c r="K240" s="1">
        <v>0</v>
      </c>
      <c r="L240" s="1">
        <v>0</v>
      </c>
      <c r="M240" s="1">
        <v>0</v>
      </c>
      <c r="N240" s="1">
        <v>0</v>
      </c>
      <c r="O240" s="1">
        <v>0</v>
      </c>
      <c r="P240" s="1">
        <v>0</v>
      </c>
      <c r="Q240" s="1">
        <v>0</v>
      </c>
      <c r="R240" s="1"/>
    </row>
    <row r="241" spans="1:18" x14ac:dyDescent="0.2">
      <c r="A241" s="1">
        <v>55442</v>
      </c>
      <c r="B241" s="1" t="s">
        <v>1372</v>
      </c>
      <c r="C241" s="1">
        <v>1</v>
      </c>
      <c r="D241" s="1" t="s">
        <v>775</v>
      </c>
      <c r="E241" s="1">
        <v>2017</v>
      </c>
      <c r="F241" s="1" t="s">
        <v>1172</v>
      </c>
      <c r="G241" s="1">
        <v>8.1999999999999993</v>
      </c>
      <c r="H241" s="1">
        <v>0</v>
      </c>
      <c r="I241" s="1">
        <v>0</v>
      </c>
      <c r="J241" s="1">
        <v>0</v>
      </c>
      <c r="K241" s="1">
        <v>100</v>
      </c>
      <c r="L241" s="1">
        <v>0</v>
      </c>
      <c r="M241" s="1">
        <v>0</v>
      </c>
      <c r="N241" s="1">
        <v>0</v>
      </c>
      <c r="O241" s="1">
        <v>0</v>
      </c>
      <c r="P241" s="1">
        <v>0</v>
      </c>
      <c r="Q241" s="1">
        <v>108.2</v>
      </c>
      <c r="R241" s="1">
        <v>8.1999999999999993</v>
      </c>
    </row>
    <row r="242" spans="1:18" x14ac:dyDescent="0.2">
      <c r="A242" s="1">
        <v>55616</v>
      </c>
      <c r="B242" s="1" t="s">
        <v>339</v>
      </c>
      <c r="C242" s="1">
        <v>1</v>
      </c>
      <c r="D242" s="1" t="s">
        <v>775</v>
      </c>
      <c r="E242" s="1">
        <v>2017</v>
      </c>
      <c r="F242" s="1" t="s">
        <v>1172</v>
      </c>
      <c r="G242" s="1">
        <v>5</v>
      </c>
      <c r="H242" s="1">
        <v>0</v>
      </c>
      <c r="I242" s="1">
        <v>0</v>
      </c>
      <c r="J242" s="1">
        <v>0</v>
      </c>
      <c r="K242" s="1">
        <v>0</v>
      </c>
      <c r="L242" s="1">
        <v>0</v>
      </c>
      <c r="M242" s="1">
        <v>0</v>
      </c>
      <c r="N242" s="1">
        <v>0</v>
      </c>
      <c r="O242" s="1">
        <v>0</v>
      </c>
      <c r="P242" s="1">
        <v>0</v>
      </c>
      <c r="Q242" s="1">
        <v>5</v>
      </c>
      <c r="R242" s="1">
        <v>5</v>
      </c>
    </row>
    <row r="243" spans="1:18" x14ac:dyDescent="0.2">
      <c r="A243" s="1">
        <v>55799</v>
      </c>
      <c r="B243" s="1" t="s">
        <v>293</v>
      </c>
      <c r="C243" s="1">
        <v>1</v>
      </c>
      <c r="D243" s="1" t="s">
        <v>775</v>
      </c>
      <c r="E243" s="1">
        <v>2017</v>
      </c>
      <c r="F243" s="1" t="s">
        <v>1172</v>
      </c>
      <c r="G243" s="1">
        <v>26</v>
      </c>
      <c r="H243" s="1">
        <v>15</v>
      </c>
      <c r="I243" s="1">
        <v>0</v>
      </c>
      <c r="J243" s="1">
        <v>0</v>
      </c>
      <c r="K243" s="1">
        <v>0</v>
      </c>
      <c r="L243" s="1">
        <v>0</v>
      </c>
      <c r="M243" s="1">
        <v>0</v>
      </c>
      <c r="N243" s="1">
        <v>0</v>
      </c>
      <c r="O243" s="1">
        <v>0</v>
      </c>
      <c r="P243" s="1">
        <v>0</v>
      </c>
      <c r="Q243" s="1">
        <v>41</v>
      </c>
      <c r="R243" s="1">
        <v>26</v>
      </c>
    </row>
    <row r="244" spans="1:18" x14ac:dyDescent="0.2">
      <c r="A244" s="1">
        <v>55800</v>
      </c>
      <c r="B244" s="1" t="s">
        <v>663</v>
      </c>
      <c r="C244" s="1">
        <v>1</v>
      </c>
      <c r="D244" s="1" t="s">
        <v>775</v>
      </c>
      <c r="E244" s="1">
        <v>2017</v>
      </c>
      <c r="F244" s="1" t="s">
        <v>1172</v>
      </c>
      <c r="G244" s="1">
        <v>2.6</v>
      </c>
      <c r="H244" s="1">
        <v>85</v>
      </c>
      <c r="I244" s="1">
        <v>10</v>
      </c>
      <c r="J244" s="1">
        <v>0</v>
      </c>
      <c r="K244" s="1">
        <v>5</v>
      </c>
      <c r="L244" s="1">
        <v>0</v>
      </c>
      <c r="M244" s="1">
        <v>0</v>
      </c>
      <c r="N244" s="1">
        <v>0</v>
      </c>
      <c r="O244" s="1">
        <v>0</v>
      </c>
      <c r="P244" s="1">
        <v>0</v>
      </c>
      <c r="Q244" s="1">
        <v>102.6</v>
      </c>
      <c r="R244" s="1">
        <v>2.6</v>
      </c>
    </row>
    <row r="245" spans="1:18" x14ac:dyDescent="0.2">
      <c r="A245" s="1">
        <v>55801</v>
      </c>
      <c r="B245" s="1" t="s">
        <v>111</v>
      </c>
      <c r="C245" s="1">
        <v>1</v>
      </c>
      <c r="D245" s="1" t="s">
        <v>775</v>
      </c>
      <c r="E245" s="1">
        <v>2017</v>
      </c>
      <c r="F245" s="1" t="s">
        <v>1172</v>
      </c>
      <c r="G245" s="1">
        <v>5.34</v>
      </c>
      <c r="H245" s="1">
        <v>0</v>
      </c>
      <c r="I245" s="1">
        <v>0</v>
      </c>
      <c r="J245" s="1">
        <v>0</v>
      </c>
      <c r="K245" s="1">
        <v>0</v>
      </c>
      <c r="L245" s="1">
        <v>0</v>
      </c>
      <c r="M245" s="1">
        <v>0</v>
      </c>
      <c r="N245" s="1">
        <v>0</v>
      </c>
      <c r="O245" s="1">
        <v>0</v>
      </c>
      <c r="P245" s="1">
        <v>0</v>
      </c>
      <c r="Q245" s="1">
        <v>5.34</v>
      </c>
      <c r="R245" s="1">
        <v>5.34</v>
      </c>
    </row>
    <row r="246" spans="1:18" x14ac:dyDescent="0.2">
      <c r="A246" s="1">
        <v>56276</v>
      </c>
      <c r="B246" s="1" t="s">
        <v>1373</v>
      </c>
      <c r="C246" s="1">
        <v>1</v>
      </c>
      <c r="D246" s="1" t="s">
        <v>775</v>
      </c>
      <c r="E246" s="1">
        <v>2017</v>
      </c>
      <c r="F246" s="1" t="s">
        <v>1172</v>
      </c>
      <c r="G246" s="1">
        <v>36.9</v>
      </c>
      <c r="H246" s="1">
        <v>0</v>
      </c>
      <c r="I246" s="1">
        <v>0</v>
      </c>
      <c r="J246" s="1">
        <v>0</v>
      </c>
      <c r="K246" s="1">
        <v>44.9</v>
      </c>
      <c r="L246" s="1">
        <v>0</v>
      </c>
      <c r="M246" s="1">
        <v>3.5</v>
      </c>
      <c r="N246" s="1">
        <v>0</v>
      </c>
      <c r="O246" s="1">
        <v>1.9</v>
      </c>
      <c r="P246" s="1">
        <v>0</v>
      </c>
      <c r="Q246" s="1">
        <v>87.2</v>
      </c>
      <c r="R246" s="1">
        <v>36.9</v>
      </c>
    </row>
    <row r="247" spans="1:18" x14ac:dyDescent="0.2">
      <c r="A247" s="1">
        <v>57347</v>
      </c>
      <c r="B247" s="1" t="s">
        <v>1374</v>
      </c>
      <c r="C247" s="1">
        <v>1</v>
      </c>
      <c r="D247" s="1" t="s">
        <v>775</v>
      </c>
      <c r="E247" s="1">
        <v>2017</v>
      </c>
      <c r="F247" s="1" t="s">
        <v>1172</v>
      </c>
      <c r="G247" s="1">
        <v>0</v>
      </c>
      <c r="H247" s="1">
        <v>100</v>
      </c>
      <c r="I247" s="1">
        <v>0</v>
      </c>
      <c r="J247" s="1">
        <v>0</v>
      </c>
      <c r="K247" s="1">
        <v>0</v>
      </c>
      <c r="L247" s="1">
        <v>0</v>
      </c>
      <c r="M247" s="1">
        <v>0</v>
      </c>
      <c r="N247" s="1">
        <v>0</v>
      </c>
      <c r="O247" s="1">
        <v>0</v>
      </c>
      <c r="P247" s="1">
        <v>0</v>
      </c>
      <c r="Q247" s="1">
        <v>100</v>
      </c>
      <c r="R247" s="1"/>
    </row>
    <row r="248" spans="1:18" x14ac:dyDescent="0.2">
      <c r="A248" s="1">
        <v>57505</v>
      </c>
      <c r="B248" s="1" t="s">
        <v>1375</v>
      </c>
      <c r="C248" s="1">
        <v>1</v>
      </c>
      <c r="D248" s="1" t="s">
        <v>775</v>
      </c>
      <c r="E248" s="1">
        <v>2017</v>
      </c>
      <c r="F248" s="1" t="s">
        <v>1172</v>
      </c>
      <c r="G248" s="1">
        <v>0</v>
      </c>
      <c r="H248" s="1">
        <v>20</v>
      </c>
      <c r="I248" s="1">
        <v>80</v>
      </c>
      <c r="J248" s="1">
        <v>0</v>
      </c>
      <c r="K248" s="1">
        <v>0</v>
      </c>
      <c r="L248" s="1">
        <v>0</v>
      </c>
      <c r="M248" s="1">
        <v>0</v>
      </c>
      <c r="N248" s="1">
        <v>0</v>
      </c>
      <c r="O248" s="1">
        <v>0</v>
      </c>
      <c r="P248" s="1">
        <v>0</v>
      </c>
      <c r="Q248" s="1">
        <v>100</v>
      </c>
      <c r="R248" s="1"/>
    </row>
    <row r="249" spans="1:18" x14ac:dyDescent="0.2">
      <c r="A249" s="1">
        <v>57509</v>
      </c>
      <c r="B249" s="1" t="s">
        <v>1376</v>
      </c>
      <c r="C249" s="1">
        <v>1</v>
      </c>
      <c r="D249" s="1" t="s">
        <v>775</v>
      </c>
      <c r="E249" s="1">
        <v>2017</v>
      </c>
      <c r="F249" s="1" t="s">
        <v>1172</v>
      </c>
      <c r="G249" s="1">
        <v>0</v>
      </c>
      <c r="H249" s="1">
        <v>0</v>
      </c>
      <c r="I249" s="1">
        <v>29</v>
      </c>
      <c r="J249" s="1">
        <v>0</v>
      </c>
      <c r="K249" s="1">
        <v>70</v>
      </c>
      <c r="L249" s="1">
        <v>0</v>
      </c>
      <c r="M249" s="1">
        <v>0</v>
      </c>
      <c r="N249" s="1">
        <v>0</v>
      </c>
      <c r="O249" s="1">
        <v>1</v>
      </c>
      <c r="P249" s="1">
        <v>0</v>
      </c>
      <c r="Q249" s="1">
        <v>100</v>
      </c>
      <c r="R249" s="1"/>
    </row>
    <row r="250" spans="1:18" x14ac:dyDescent="0.2">
      <c r="A250" s="1">
        <v>57616</v>
      </c>
      <c r="B250" s="1" t="s">
        <v>440</v>
      </c>
      <c r="C250" s="1">
        <v>1</v>
      </c>
      <c r="D250" s="1" t="s">
        <v>775</v>
      </c>
      <c r="E250" s="1">
        <v>2017</v>
      </c>
      <c r="F250" s="1" t="s">
        <v>1172</v>
      </c>
      <c r="G250" s="1">
        <v>0</v>
      </c>
      <c r="H250" s="1">
        <v>0</v>
      </c>
      <c r="I250" s="1">
        <v>0</v>
      </c>
      <c r="J250" s="1">
        <v>0</v>
      </c>
      <c r="K250" s="1">
        <v>100</v>
      </c>
      <c r="L250" s="1">
        <v>0</v>
      </c>
      <c r="M250" s="1">
        <v>0</v>
      </c>
      <c r="N250" s="1">
        <v>0</v>
      </c>
      <c r="O250" s="1">
        <v>0</v>
      </c>
      <c r="P250" s="1">
        <v>0</v>
      </c>
      <c r="Q250" s="1">
        <v>100</v>
      </c>
      <c r="R250" s="1"/>
    </row>
    <row r="251" spans="1:18" x14ac:dyDescent="0.2">
      <c r="A251" s="1">
        <v>58310</v>
      </c>
      <c r="B251" s="1" t="s">
        <v>283</v>
      </c>
      <c r="C251" s="1">
        <v>1</v>
      </c>
      <c r="D251" s="1" t="s">
        <v>775</v>
      </c>
      <c r="E251" s="1">
        <v>2017</v>
      </c>
      <c r="F251" s="1" t="s">
        <v>1172</v>
      </c>
      <c r="G251" s="1">
        <v>69</v>
      </c>
      <c r="H251" s="1">
        <v>3</v>
      </c>
      <c r="I251" s="1">
        <v>0</v>
      </c>
      <c r="J251" s="1">
        <v>0</v>
      </c>
      <c r="K251" s="1">
        <v>95</v>
      </c>
      <c r="L251" s="1">
        <v>1</v>
      </c>
      <c r="M251" s="1">
        <v>0</v>
      </c>
      <c r="N251" s="1">
        <v>0</v>
      </c>
      <c r="O251" s="1">
        <v>1</v>
      </c>
      <c r="P251" s="1">
        <v>0</v>
      </c>
      <c r="Q251" s="1">
        <v>169</v>
      </c>
      <c r="R251" s="1">
        <v>69</v>
      </c>
    </row>
    <row r="252" spans="1:18" x14ac:dyDescent="0.2">
      <c r="A252" s="1">
        <v>58357</v>
      </c>
      <c r="B252" s="1" t="s">
        <v>192</v>
      </c>
      <c r="C252" s="1">
        <v>1</v>
      </c>
      <c r="D252" s="1" t="s">
        <v>775</v>
      </c>
      <c r="E252" s="1">
        <v>2017</v>
      </c>
      <c r="F252" s="1" t="s">
        <v>1172</v>
      </c>
      <c r="G252" s="1">
        <v>0</v>
      </c>
      <c r="H252" s="1">
        <v>0</v>
      </c>
      <c r="I252" s="1">
        <v>0</v>
      </c>
      <c r="J252" s="1">
        <v>0</v>
      </c>
      <c r="K252" s="1">
        <v>0</v>
      </c>
      <c r="L252" s="1">
        <v>0</v>
      </c>
      <c r="M252" s="1">
        <v>0</v>
      </c>
      <c r="N252" s="1">
        <v>0</v>
      </c>
      <c r="O252" s="1">
        <v>0</v>
      </c>
      <c r="P252" s="1">
        <v>0</v>
      </c>
      <c r="Q252" s="1">
        <v>0</v>
      </c>
      <c r="R252" s="1">
        <v>0</v>
      </c>
    </row>
    <row r="253" spans="1:18" x14ac:dyDescent="0.2">
      <c r="A253" s="1">
        <v>58395</v>
      </c>
      <c r="B253" s="1" t="s">
        <v>1377</v>
      </c>
      <c r="C253" s="1">
        <v>1</v>
      </c>
      <c r="D253" s="1" t="s">
        <v>775</v>
      </c>
      <c r="E253" s="1">
        <v>2017</v>
      </c>
      <c r="F253" s="1" t="s">
        <v>1172</v>
      </c>
      <c r="G253" s="1">
        <v>0</v>
      </c>
      <c r="H253" s="1">
        <v>0</v>
      </c>
      <c r="I253" s="1">
        <v>0</v>
      </c>
      <c r="J253" s="1">
        <v>0</v>
      </c>
      <c r="K253" s="1">
        <v>0</v>
      </c>
      <c r="L253" s="1">
        <v>0</v>
      </c>
      <c r="M253" s="1">
        <v>0</v>
      </c>
      <c r="N253" s="1">
        <v>0</v>
      </c>
      <c r="O253" s="1">
        <v>0</v>
      </c>
      <c r="P253" s="1">
        <v>0</v>
      </c>
      <c r="Q253" s="1">
        <v>0</v>
      </c>
      <c r="R253" s="1">
        <v>0</v>
      </c>
    </row>
    <row r="254" spans="1:18" x14ac:dyDescent="0.2">
      <c r="A254" s="1">
        <v>58424</v>
      </c>
      <c r="B254" s="1" t="s">
        <v>1378</v>
      </c>
      <c r="C254" s="1">
        <v>1</v>
      </c>
      <c r="D254" s="1" t="s">
        <v>775</v>
      </c>
      <c r="E254" s="1">
        <v>2017</v>
      </c>
      <c r="F254" s="1" t="s">
        <v>1172</v>
      </c>
      <c r="G254" s="1">
        <v>0</v>
      </c>
      <c r="H254" s="1">
        <v>0</v>
      </c>
      <c r="I254" s="1">
        <v>0</v>
      </c>
      <c r="J254" s="1">
        <v>0</v>
      </c>
      <c r="K254" s="1">
        <v>0</v>
      </c>
      <c r="L254" s="1">
        <v>0</v>
      </c>
      <c r="M254" s="1">
        <v>0</v>
      </c>
      <c r="N254" s="1">
        <v>0</v>
      </c>
      <c r="O254" s="1">
        <v>0</v>
      </c>
      <c r="P254" s="1">
        <v>0</v>
      </c>
      <c r="Q254" s="1">
        <v>0</v>
      </c>
      <c r="R254" s="1"/>
    </row>
    <row r="255" spans="1:18" x14ac:dyDescent="0.2">
      <c r="A255" s="1">
        <v>58461</v>
      </c>
      <c r="B255" s="1" t="s">
        <v>1379</v>
      </c>
      <c r="C255" s="1">
        <v>1</v>
      </c>
      <c r="D255" s="1" t="s">
        <v>775</v>
      </c>
      <c r="E255" s="1">
        <v>2017</v>
      </c>
      <c r="F255" s="1" t="s">
        <v>1172</v>
      </c>
      <c r="G255" s="1">
        <v>0</v>
      </c>
      <c r="H255" s="1">
        <v>0</v>
      </c>
      <c r="I255" s="1">
        <v>0</v>
      </c>
      <c r="J255" s="1">
        <v>0</v>
      </c>
      <c r="K255" s="1">
        <v>0</v>
      </c>
      <c r="L255" s="1">
        <v>0</v>
      </c>
      <c r="M255" s="1">
        <v>0</v>
      </c>
      <c r="N255" s="1">
        <v>0</v>
      </c>
      <c r="O255" s="1">
        <v>0</v>
      </c>
      <c r="P255" s="1">
        <v>0</v>
      </c>
      <c r="Q255" s="1">
        <v>0</v>
      </c>
      <c r="R255" s="1"/>
    </row>
    <row r="256" spans="1:18" x14ac:dyDescent="0.2">
      <c r="A256" s="1">
        <v>58485</v>
      </c>
      <c r="B256" s="1" t="s">
        <v>435</v>
      </c>
      <c r="C256" s="1">
        <v>1</v>
      </c>
      <c r="D256" s="1" t="s">
        <v>775</v>
      </c>
      <c r="E256" s="1">
        <v>2017</v>
      </c>
      <c r="F256" s="1" t="s">
        <v>1172</v>
      </c>
      <c r="G256" s="1">
        <v>36.6</v>
      </c>
      <c r="H256" s="1">
        <v>0</v>
      </c>
      <c r="I256" s="1">
        <v>0</v>
      </c>
      <c r="J256" s="1">
        <v>0</v>
      </c>
      <c r="K256" s="1">
        <v>0</v>
      </c>
      <c r="L256" s="1">
        <v>0</v>
      </c>
      <c r="M256" s="1">
        <v>0</v>
      </c>
      <c r="N256" s="1">
        <v>0</v>
      </c>
      <c r="O256" s="1">
        <v>0</v>
      </c>
      <c r="P256" s="1">
        <v>0</v>
      </c>
      <c r="Q256" s="1">
        <v>36.6</v>
      </c>
      <c r="R256" s="1">
        <v>36.6</v>
      </c>
    </row>
    <row r="257" spans="1:18" x14ac:dyDescent="0.2">
      <c r="A257" s="1">
        <v>58488</v>
      </c>
      <c r="B257" s="1" t="s">
        <v>1380</v>
      </c>
      <c r="C257" s="1">
        <v>1</v>
      </c>
      <c r="D257" s="1" t="s">
        <v>775</v>
      </c>
      <c r="E257" s="1">
        <v>2017</v>
      </c>
      <c r="F257" s="1" t="s">
        <v>1172</v>
      </c>
      <c r="G257" s="1">
        <v>24</v>
      </c>
      <c r="H257" s="1">
        <v>6</v>
      </c>
      <c r="I257" s="1">
        <v>1</v>
      </c>
      <c r="J257" s="1">
        <v>4</v>
      </c>
      <c r="K257" s="1">
        <v>16</v>
      </c>
      <c r="L257" s="1">
        <v>9</v>
      </c>
      <c r="M257" s="1">
        <v>40</v>
      </c>
      <c r="N257" s="1">
        <v>0</v>
      </c>
      <c r="O257" s="1">
        <v>2</v>
      </c>
      <c r="P257" s="1">
        <v>0</v>
      </c>
      <c r="Q257" s="1">
        <v>102</v>
      </c>
      <c r="R257" s="1">
        <v>24</v>
      </c>
    </row>
    <row r="258" spans="1:18" x14ac:dyDescent="0.2">
      <c r="A258" s="1">
        <v>58489</v>
      </c>
      <c r="B258" s="1" t="s">
        <v>1381</v>
      </c>
      <c r="C258" s="1">
        <v>1</v>
      </c>
      <c r="D258" s="1" t="s">
        <v>775</v>
      </c>
      <c r="E258" s="1">
        <v>2017</v>
      </c>
      <c r="F258" s="1" t="s">
        <v>1172</v>
      </c>
      <c r="G258" s="1">
        <v>24</v>
      </c>
      <c r="H258" s="1">
        <v>0</v>
      </c>
      <c r="I258" s="1">
        <v>0</v>
      </c>
      <c r="J258" s="1">
        <v>0</v>
      </c>
      <c r="K258" s="1">
        <v>0</v>
      </c>
      <c r="L258" s="1">
        <v>0</v>
      </c>
      <c r="M258" s="1">
        <v>0</v>
      </c>
      <c r="N258" s="1">
        <v>0</v>
      </c>
      <c r="O258" s="1">
        <v>0</v>
      </c>
      <c r="P258" s="1">
        <v>0</v>
      </c>
      <c r="Q258" s="1">
        <v>24</v>
      </c>
      <c r="R258" s="1">
        <v>24</v>
      </c>
    </row>
    <row r="259" spans="1:18" x14ac:dyDescent="0.2">
      <c r="A259" s="1">
        <v>58511</v>
      </c>
      <c r="B259" s="1" t="s">
        <v>1109</v>
      </c>
      <c r="C259" s="1">
        <v>1</v>
      </c>
      <c r="D259" s="1" t="s">
        <v>775</v>
      </c>
      <c r="E259" s="1">
        <v>2017</v>
      </c>
      <c r="F259" s="1" t="s">
        <v>1172</v>
      </c>
      <c r="G259" s="1">
        <v>0</v>
      </c>
      <c r="H259" s="1">
        <v>0</v>
      </c>
      <c r="I259" s="1">
        <v>0</v>
      </c>
      <c r="J259" s="1">
        <v>0</v>
      </c>
      <c r="K259" s="1">
        <v>0</v>
      </c>
      <c r="L259" s="1">
        <v>0</v>
      </c>
      <c r="M259" s="1">
        <v>0</v>
      </c>
      <c r="N259" s="1">
        <v>0</v>
      </c>
      <c r="O259" s="1">
        <v>0</v>
      </c>
      <c r="P259" s="1">
        <v>0</v>
      </c>
      <c r="Q259" s="1">
        <v>0</v>
      </c>
      <c r="R259" s="1"/>
    </row>
    <row r="260" spans="1:18" x14ac:dyDescent="0.2">
      <c r="A260" s="1">
        <v>58513</v>
      </c>
      <c r="B260" s="1" t="s">
        <v>453</v>
      </c>
      <c r="C260" s="1">
        <v>1</v>
      </c>
      <c r="D260" s="1" t="s">
        <v>775</v>
      </c>
      <c r="E260" s="1">
        <v>2017</v>
      </c>
      <c r="F260" s="1" t="s">
        <v>1172</v>
      </c>
      <c r="G260" s="1">
        <v>2.4</v>
      </c>
      <c r="H260" s="1">
        <v>18</v>
      </c>
      <c r="I260" s="1">
        <v>50</v>
      </c>
      <c r="J260" s="1">
        <v>0</v>
      </c>
      <c r="K260" s="1">
        <v>0</v>
      </c>
      <c r="L260" s="1">
        <v>5</v>
      </c>
      <c r="M260" s="1">
        <v>0</v>
      </c>
      <c r="N260" s="1">
        <v>0</v>
      </c>
      <c r="O260" s="1">
        <v>10</v>
      </c>
      <c r="P260" s="1">
        <v>0</v>
      </c>
      <c r="Q260" s="1">
        <v>85.4</v>
      </c>
      <c r="R260" s="1">
        <v>2.4</v>
      </c>
    </row>
    <row r="261" spans="1:18" x14ac:dyDescent="0.2">
      <c r="A261" s="1">
        <v>58528</v>
      </c>
      <c r="B261" s="1" t="s">
        <v>1382</v>
      </c>
      <c r="C261" s="1">
        <v>1</v>
      </c>
      <c r="D261" s="1" t="s">
        <v>775</v>
      </c>
      <c r="E261" s="1">
        <v>2017</v>
      </c>
      <c r="F261" s="1" t="s">
        <v>1172</v>
      </c>
      <c r="G261" s="1">
        <v>97</v>
      </c>
      <c r="H261" s="1">
        <v>23.8</v>
      </c>
      <c r="I261" s="1">
        <v>0</v>
      </c>
      <c r="J261" s="1">
        <v>0</v>
      </c>
      <c r="K261" s="1">
        <v>0.02</v>
      </c>
      <c r="L261" s="1">
        <v>14</v>
      </c>
      <c r="M261" s="1">
        <v>36</v>
      </c>
      <c r="N261" s="1">
        <v>0.02</v>
      </c>
      <c r="O261" s="1">
        <v>0.2</v>
      </c>
      <c r="P261" s="1">
        <v>0</v>
      </c>
      <c r="Q261" s="1">
        <v>171.04</v>
      </c>
      <c r="R261" s="1">
        <v>97</v>
      </c>
    </row>
    <row r="262" spans="1:18" x14ac:dyDescent="0.2">
      <c r="A262" s="1">
        <v>58530</v>
      </c>
      <c r="B262" s="1" t="s">
        <v>239</v>
      </c>
      <c r="C262" s="1">
        <v>1</v>
      </c>
      <c r="D262" s="1" t="s">
        <v>775</v>
      </c>
      <c r="E262" s="1">
        <v>2017</v>
      </c>
      <c r="F262" s="1" t="s">
        <v>1172</v>
      </c>
      <c r="G262" s="1">
        <v>3</v>
      </c>
      <c r="H262" s="1">
        <v>1</v>
      </c>
      <c r="I262" s="1">
        <v>0</v>
      </c>
      <c r="J262" s="1">
        <v>0</v>
      </c>
      <c r="K262" s="1">
        <v>96</v>
      </c>
      <c r="L262" s="1">
        <v>0</v>
      </c>
      <c r="M262" s="1">
        <v>1</v>
      </c>
      <c r="N262" s="1">
        <v>0</v>
      </c>
      <c r="O262" s="1">
        <v>2</v>
      </c>
      <c r="P262" s="1">
        <v>0</v>
      </c>
      <c r="Q262" s="1">
        <v>103</v>
      </c>
      <c r="R262" s="1">
        <v>3</v>
      </c>
    </row>
    <row r="263" spans="1:18" x14ac:dyDescent="0.2">
      <c r="A263" s="1">
        <v>58531</v>
      </c>
      <c r="B263" s="1" t="s">
        <v>157</v>
      </c>
      <c r="C263" s="1">
        <v>1</v>
      </c>
      <c r="D263" s="1" t="s">
        <v>775</v>
      </c>
      <c r="E263" s="1">
        <v>2017</v>
      </c>
      <c r="F263" s="1" t="s">
        <v>1172</v>
      </c>
      <c r="G263" s="1">
        <v>6</v>
      </c>
      <c r="H263" s="1">
        <v>6.9</v>
      </c>
      <c r="I263" s="1">
        <v>0</v>
      </c>
      <c r="J263" s="1">
        <v>53</v>
      </c>
      <c r="K263" s="1">
        <v>24.1</v>
      </c>
      <c r="L263" s="1">
        <v>0</v>
      </c>
      <c r="M263" s="1">
        <v>0.9</v>
      </c>
      <c r="N263" s="1">
        <v>0.3</v>
      </c>
      <c r="O263" s="1">
        <v>0.3</v>
      </c>
      <c r="P263" s="1">
        <v>0</v>
      </c>
      <c r="Q263" s="1">
        <v>91.5</v>
      </c>
      <c r="R263" s="1">
        <v>6</v>
      </c>
    </row>
    <row r="264" spans="1:18" x14ac:dyDescent="0.2">
      <c r="A264" s="1">
        <v>58537</v>
      </c>
      <c r="B264" s="1" t="s">
        <v>1383</v>
      </c>
      <c r="C264" s="1">
        <v>1</v>
      </c>
      <c r="D264" s="1" t="s">
        <v>775</v>
      </c>
      <c r="E264" s="1">
        <v>2017</v>
      </c>
      <c r="F264" s="1" t="s">
        <v>1172</v>
      </c>
      <c r="G264" s="1">
        <v>0</v>
      </c>
      <c r="H264" s="1">
        <v>0</v>
      </c>
      <c r="I264" s="1">
        <v>0</v>
      </c>
      <c r="J264" s="1">
        <v>0</v>
      </c>
      <c r="K264" s="1">
        <v>100</v>
      </c>
      <c r="L264" s="1">
        <v>0</v>
      </c>
      <c r="M264" s="1">
        <v>0</v>
      </c>
      <c r="N264" s="1">
        <v>0</v>
      </c>
      <c r="O264" s="1">
        <v>0</v>
      </c>
      <c r="P264" s="1">
        <v>0</v>
      </c>
      <c r="Q264" s="1">
        <v>100</v>
      </c>
      <c r="R264" s="1"/>
    </row>
    <row r="265" spans="1:18" x14ac:dyDescent="0.2">
      <c r="A265" s="1">
        <v>58543</v>
      </c>
      <c r="B265" s="1" t="s">
        <v>1384</v>
      </c>
      <c r="C265" s="1">
        <v>1</v>
      </c>
      <c r="D265" s="1" t="s">
        <v>775</v>
      </c>
      <c r="E265" s="1">
        <v>2017</v>
      </c>
      <c r="F265" s="1" t="s">
        <v>1172</v>
      </c>
      <c r="G265" s="1">
        <v>0</v>
      </c>
      <c r="H265" s="1">
        <v>0</v>
      </c>
      <c r="I265" s="1">
        <v>0</v>
      </c>
      <c r="J265" s="1">
        <v>0</v>
      </c>
      <c r="K265" s="1">
        <v>0</v>
      </c>
      <c r="L265" s="1">
        <v>0</v>
      </c>
      <c r="M265" s="1">
        <v>0</v>
      </c>
      <c r="N265" s="1">
        <v>0</v>
      </c>
      <c r="O265" s="1">
        <v>0</v>
      </c>
      <c r="P265" s="1">
        <v>0</v>
      </c>
      <c r="Q265" s="1">
        <v>0</v>
      </c>
      <c r="R265" s="1"/>
    </row>
    <row r="266" spans="1:18" x14ac:dyDescent="0.2">
      <c r="A266" s="1">
        <v>58569</v>
      </c>
      <c r="B266" s="1" t="s">
        <v>1385</v>
      </c>
      <c r="C266" s="1">
        <v>1</v>
      </c>
      <c r="D266" s="1" t="s">
        <v>775</v>
      </c>
      <c r="E266" s="1">
        <v>2017</v>
      </c>
      <c r="F266" s="1" t="s">
        <v>1172</v>
      </c>
      <c r="G266" s="1">
        <v>0</v>
      </c>
      <c r="H266" s="1">
        <v>0</v>
      </c>
      <c r="I266" s="1">
        <v>0</v>
      </c>
      <c r="J266" s="1">
        <v>0</v>
      </c>
      <c r="K266" s="1">
        <v>0</v>
      </c>
      <c r="L266" s="1">
        <v>0</v>
      </c>
      <c r="M266" s="1">
        <v>0</v>
      </c>
      <c r="N266" s="1">
        <v>0</v>
      </c>
      <c r="O266" s="1">
        <v>0</v>
      </c>
      <c r="P266" s="1">
        <v>0</v>
      </c>
      <c r="Q266" s="1">
        <v>0</v>
      </c>
      <c r="R266" s="1">
        <v>0</v>
      </c>
    </row>
    <row r="267" spans="1:18" x14ac:dyDescent="0.2">
      <c r="A267" s="1">
        <v>58590</v>
      </c>
      <c r="B267" s="1" t="s">
        <v>450</v>
      </c>
      <c r="C267" s="1">
        <v>1</v>
      </c>
      <c r="D267" s="1" t="s">
        <v>775</v>
      </c>
      <c r="E267" s="1">
        <v>2017</v>
      </c>
      <c r="F267" s="1" t="s">
        <v>1172</v>
      </c>
      <c r="G267" s="1">
        <v>23.3</v>
      </c>
      <c r="H267" s="1">
        <v>42</v>
      </c>
      <c r="I267" s="1">
        <v>0</v>
      </c>
      <c r="J267" s="1">
        <v>21</v>
      </c>
      <c r="K267" s="1">
        <v>8</v>
      </c>
      <c r="L267" s="1">
        <v>5</v>
      </c>
      <c r="M267" s="1">
        <v>7</v>
      </c>
      <c r="N267" s="1">
        <v>5</v>
      </c>
      <c r="O267" s="1">
        <v>9</v>
      </c>
      <c r="P267" s="1">
        <v>0</v>
      </c>
      <c r="Q267" s="1">
        <v>120.3</v>
      </c>
      <c r="R267" s="1">
        <v>23.3</v>
      </c>
    </row>
    <row r="268" spans="1:18" x14ac:dyDescent="0.2">
      <c r="A268" s="1">
        <v>58594</v>
      </c>
      <c r="B268" s="1" t="s">
        <v>1386</v>
      </c>
      <c r="C268" s="1">
        <v>1</v>
      </c>
      <c r="D268" s="1" t="s">
        <v>775</v>
      </c>
      <c r="E268" s="1">
        <v>2017</v>
      </c>
      <c r="F268" s="1" t="s">
        <v>1172</v>
      </c>
      <c r="G268" s="1">
        <v>0</v>
      </c>
      <c r="H268" s="1">
        <v>0</v>
      </c>
      <c r="I268" s="1">
        <v>0</v>
      </c>
      <c r="J268" s="1">
        <v>0</v>
      </c>
      <c r="K268" s="1">
        <v>0</v>
      </c>
      <c r="L268" s="1">
        <v>0</v>
      </c>
      <c r="M268" s="1">
        <v>0</v>
      </c>
      <c r="N268" s="1">
        <v>0</v>
      </c>
      <c r="O268" s="1">
        <v>0</v>
      </c>
      <c r="P268" s="1">
        <v>0</v>
      </c>
      <c r="Q268" s="1">
        <v>0</v>
      </c>
      <c r="R268" s="1"/>
    </row>
    <row r="269" spans="1:18" x14ac:dyDescent="0.2">
      <c r="A269" s="1">
        <v>58595</v>
      </c>
      <c r="B269" s="1" t="s">
        <v>1387</v>
      </c>
      <c r="C269" s="1">
        <v>1</v>
      </c>
      <c r="D269" s="1" t="s">
        <v>775</v>
      </c>
      <c r="E269" s="1">
        <v>2017</v>
      </c>
      <c r="F269" s="1" t="s">
        <v>1172</v>
      </c>
      <c r="G269" s="1">
        <v>0</v>
      </c>
      <c r="H269" s="1">
        <v>0</v>
      </c>
      <c r="I269" s="1">
        <v>100</v>
      </c>
      <c r="J269" s="1">
        <v>0</v>
      </c>
      <c r="K269" s="1">
        <v>0</v>
      </c>
      <c r="L269" s="1">
        <v>0</v>
      </c>
      <c r="M269" s="1">
        <v>0</v>
      </c>
      <c r="N269" s="1">
        <v>0</v>
      </c>
      <c r="O269" s="1">
        <v>0</v>
      </c>
      <c r="P269" s="1">
        <v>0</v>
      </c>
      <c r="Q269" s="1">
        <v>100</v>
      </c>
      <c r="R269" s="1"/>
    </row>
    <row r="270" spans="1:18" x14ac:dyDescent="0.2">
      <c r="A270" s="1">
        <v>58596</v>
      </c>
      <c r="B270" s="1" t="s">
        <v>1388</v>
      </c>
      <c r="C270" s="1">
        <v>1</v>
      </c>
      <c r="D270" s="1" t="s">
        <v>775</v>
      </c>
      <c r="E270" s="1">
        <v>2017</v>
      </c>
      <c r="F270" s="1" t="s">
        <v>1172</v>
      </c>
      <c r="G270" s="1">
        <v>0</v>
      </c>
      <c r="H270" s="1">
        <v>7</v>
      </c>
      <c r="I270" s="1">
        <v>1</v>
      </c>
      <c r="J270" s="1">
        <v>0</v>
      </c>
      <c r="K270" s="1">
        <v>0</v>
      </c>
      <c r="L270" s="1">
        <v>15</v>
      </c>
      <c r="M270" s="1">
        <v>41</v>
      </c>
      <c r="N270" s="1">
        <v>0</v>
      </c>
      <c r="O270" s="1">
        <v>2</v>
      </c>
      <c r="P270" s="1">
        <v>0</v>
      </c>
      <c r="Q270" s="1">
        <v>66</v>
      </c>
      <c r="R270" s="1"/>
    </row>
    <row r="271" spans="1:18" x14ac:dyDescent="0.2">
      <c r="A271" s="1">
        <v>58609</v>
      </c>
      <c r="B271" s="1" t="s">
        <v>1389</v>
      </c>
      <c r="C271" s="1">
        <v>1</v>
      </c>
      <c r="D271" s="1" t="s">
        <v>775</v>
      </c>
      <c r="E271" s="1">
        <v>2017</v>
      </c>
      <c r="F271" s="1" t="s">
        <v>1172</v>
      </c>
      <c r="G271" s="1">
        <v>0</v>
      </c>
      <c r="H271" s="1">
        <v>0</v>
      </c>
      <c r="I271" s="1">
        <v>0</v>
      </c>
      <c r="J271" s="1">
        <v>0</v>
      </c>
      <c r="K271" s="1">
        <v>0</v>
      </c>
      <c r="L271" s="1">
        <v>0</v>
      </c>
      <c r="M271" s="1">
        <v>0</v>
      </c>
      <c r="N271" s="1">
        <v>0</v>
      </c>
      <c r="O271" s="1">
        <v>0</v>
      </c>
      <c r="P271" s="1">
        <v>0</v>
      </c>
      <c r="Q271" s="1">
        <v>0</v>
      </c>
      <c r="R271" s="1">
        <v>0</v>
      </c>
    </row>
    <row r="272" spans="1:18" x14ac:dyDescent="0.2">
      <c r="A272" s="1">
        <v>58610</v>
      </c>
      <c r="B272" s="1" t="s">
        <v>1390</v>
      </c>
      <c r="C272" s="1">
        <v>1</v>
      </c>
      <c r="D272" s="1" t="s">
        <v>775</v>
      </c>
      <c r="E272" s="1">
        <v>2017</v>
      </c>
      <c r="F272" s="1" t="s">
        <v>1172</v>
      </c>
      <c r="G272" s="1">
        <v>0</v>
      </c>
      <c r="H272" s="1">
        <v>0</v>
      </c>
      <c r="I272" s="1">
        <v>3</v>
      </c>
      <c r="J272" s="1">
        <v>0</v>
      </c>
      <c r="K272" s="1">
        <v>89</v>
      </c>
      <c r="L272" s="1">
        <v>0</v>
      </c>
      <c r="M272" s="1">
        <v>0</v>
      </c>
      <c r="N272" s="1">
        <v>0</v>
      </c>
      <c r="O272" s="1">
        <v>0</v>
      </c>
      <c r="P272" s="1">
        <v>0</v>
      </c>
      <c r="Q272" s="1">
        <v>92</v>
      </c>
      <c r="R272" s="1">
        <v>0</v>
      </c>
    </row>
    <row r="273" spans="1:18" x14ac:dyDescent="0.2">
      <c r="A273" s="1">
        <v>58621</v>
      </c>
      <c r="B273" s="1" t="s">
        <v>302</v>
      </c>
      <c r="C273" s="1">
        <v>1</v>
      </c>
      <c r="D273" s="1" t="s">
        <v>775</v>
      </c>
      <c r="E273" s="1">
        <v>2017</v>
      </c>
      <c r="F273" s="1" t="s">
        <v>1172</v>
      </c>
      <c r="G273" s="1">
        <v>65.2</v>
      </c>
      <c r="H273" s="1">
        <v>0</v>
      </c>
      <c r="I273" s="1">
        <v>0</v>
      </c>
      <c r="J273" s="1">
        <v>0</v>
      </c>
      <c r="K273" s="1">
        <v>0</v>
      </c>
      <c r="L273" s="1">
        <v>0</v>
      </c>
      <c r="M273" s="1">
        <v>90</v>
      </c>
      <c r="N273" s="1">
        <v>0</v>
      </c>
      <c r="O273" s="1">
        <v>10</v>
      </c>
      <c r="P273" s="1">
        <v>0</v>
      </c>
      <c r="Q273" s="1">
        <v>165.2</v>
      </c>
      <c r="R273" s="1">
        <v>65.2</v>
      </c>
    </row>
    <row r="274" spans="1:18" x14ac:dyDescent="0.2">
      <c r="A274" s="1">
        <v>58627</v>
      </c>
      <c r="B274" s="1" t="s">
        <v>201</v>
      </c>
      <c r="C274" s="1">
        <v>1</v>
      </c>
      <c r="D274" s="1" t="s">
        <v>775</v>
      </c>
      <c r="E274" s="1">
        <v>2017</v>
      </c>
      <c r="F274" s="1" t="s">
        <v>1172</v>
      </c>
      <c r="G274" s="1">
        <v>77.25</v>
      </c>
      <c r="H274" s="1">
        <v>10</v>
      </c>
      <c r="I274" s="1">
        <v>0</v>
      </c>
      <c r="J274" s="1">
        <v>0</v>
      </c>
      <c r="K274" s="1">
        <v>60</v>
      </c>
      <c r="L274" s="1">
        <v>0</v>
      </c>
      <c r="M274" s="1">
        <v>0</v>
      </c>
      <c r="N274" s="1">
        <v>0</v>
      </c>
      <c r="O274" s="1">
        <v>20</v>
      </c>
      <c r="P274" s="1">
        <v>0</v>
      </c>
      <c r="Q274" s="1">
        <v>167.25</v>
      </c>
      <c r="R274" s="1">
        <v>77.25</v>
      </c>
    </row>
    <row r="275" spans="1:18" x14ac:dyDescent="0.2">
      <c r="A275" s="1">
        <v>58636</v>
      </c>
      <c r="B275" s="1" t="s">
        <v>150</v>
      </c>
      <c r="C275" s="1">
        <v>1</v>
      </c>
      <c r="D275" s="1" t="s">
        <v>775</v>
      </c>
      <c r="E275" s="1">
        <v>2017</v>
      </c>
      <c r="F275" s="1" t="s">
        <v>1172</v>
      </c>
      <c r="G275" s="1">
        <v>35</v>
      </c>
      <c r="H275" s="1">
        <v>0</v>
      </c>
      <c r="I275" s="1">
        <v>0</v>
      </c>
      <c r="J275" s="1">
        <v>0</v>
      </c>
      <c r="K275" s="1">
        <v>0</v>
      </c>
      <c r="L275" s="1">
        <v>0</v>
      </c>
      <c r="M275" s="1">
        <v>0</v>
      </c>
      <c r="N275" s="1">
        <v>0</v>
      </c>
      <c r="O275" s="1">
        <v>0</v>
      </c>
      <c r="P275" s="1">
        <v>0</v>
      </c>
      <c r="Q275" s="1">
        <v>35</v>
      </c>
      <c r="R275" s="1">
        <v>35</v>
      </c>
    </row>
    <row r="276" spans="1:18" x14ac:dyDescent="0.2">
      <c r="A276" s="1">
        <v>58668</v>
      </c>
      <c r="B276" s="1" t="s">
        <v>33</v>
      </c>
      <c r="C276" s="1">
        <v>1</v>
      </c>
      <c r="D276" s="1" t="s">
        <v>775</v>
      </c>
      <c r="E276" s="1">
        <v>2017</v>
      </c>
      <c r="F276" s="1" t="s">
        <v>1172</v>
      </c>
      <c r="G276" s="1">
        <v>8</v>
      </c>
      <c r="H276" s="1">
        <v>44.19</v>
      </c>
      <c r="I276" s="1">
        <v>29.6</v>
      </c>
      <c r="J276" s="1">
        <v>0</v>
      </c>
      <c r="K276" s="1">
        <v>6.01</v>
      </c>
      <c r="L276" s="1">
        <v>0.33</v>
      </c>
      <c r="M276" s="1">
        <v>7.21</v>
      </c>
      <c r="N276" s="1">
        <v>0</v>
      </c>
      <c r="O276" s="1">
        <v>0.65</v>
      </c>
      <c r="P276" s="1">
        <v>0</v>
      </c>
      <c r="Q276" s="1">
        <v>95.99</v>
      </c>
      <c r="R276" s="1">
        <v>8</v>
      </c>
    </row>
    <row r="277" spans="1:18" x14ac:dyDescent="0.2">
      <c r="A277" s="1">
        <v>58671</v>
      </c>
      <c r="B277" s="1" t="s">
        <v>1391</v>
      </c>
      <c r="C277" s="1">
        <v>1</v>
      </c>
      <c r="D277" s="1" t="s">
        <v>775</v>
      </c>
      <c r="E277" s="1">
        <v>2017</v>
      </c>
      <c r="F277" s="1" t="s">
        <v>1172</v>
      </c>
      <c r="G277" s="1">
        <v>0</v>
      </c>
      <c r="H277" s="1">
        <v>0</v>
      </c>
      <c r="I277" s="1">
        <v>0</v>
      </c>
      <c r="J277" s="1">
        <v>0</v>
      </c>
      <c r="K277" s="1">
        <v>0</v>
      </c>
      <c r="L277" s="1">
        <v>0</v>
      </c>
      <c r="M277" s="1">
        <v>0</v>
      </c>
      <c r="N277" s="1">
        <v>0</v>
      </c>
      <c r="O277" s="1">
        <v>0</v>
      </c>
      <c r="P277" s="1">
        <v>0</v>
      </c>
      <c r="Q277" s="1">
        <v>0</v>
      </c>
      <c r="R277" s="1"/>
    </row>
    <row r="278" spans="1:18" x14ac:dyDescent="0.2">
      <c r="A278" s="1">
        <v>58781</v>
      </c>
      <c r="B278" s="1" t="s">
        <v>1392</v>
      </c>
      <c r="C278" s="1">
        <v>1</v>
      </c>
      <c r="D278" s="1" t="s">
        <v>775</v>
      </c>
      <c r="E278" s="1">
        <v>2017</v>
      </c>
      <c r="F278" s="1" t="s">
        <v>1172</v>
      </c>
      <c r="G278" s="1">
        <v>0</v>
      </c>
      <c r="H278" s="1">
        <v>0</v>
      </c>
      <c r="I278" s="1">
        <v>0</v>
      </c>
      <c r="J278" s="1">
        <v>0</v>
      </c>
      <c r="K278" s="1">
        <v>100</v>
      </c>
      <c r="L278" s="1">
        <v>0</v>
      </c>
      <c r="M278" s="1">
        <v>0</v>
      </c>
      <c r="N278" s="1">
        <v>0</v>
      </c>
      <c r="O278" s="1">
        <v>0</v>
      </c>
      <c r="P278" s="1">
        <v>0</v>
      </c>
      <c r="Q278" s="1">
        <v>100</v>
      </c>
      <c r="R278" s="1"/>
    </row>
    <row r="279" spans="1:18" x14ac:dyDescent="0.2">
      <c r="A279" s="1">
        <v>58784</v>
      </c>
      <c r="B279" s="1" t="s">
        <v>1393</v>
      </c>
      <c r="C279" s="1">
        <v>1</v>
      </c>
      <c r="D279" s="1" t="s">
        <v>775</v>
      </c>
      <c r="E279" s="1">
        <v>2017</v>
      </c>
      <c r="F279" s="1" t="s">
        <v>1172</v>
      </c>
      <c r="G279" s="1">
        <v>0</v>
      </c>
      <c r="H279" s="1">
        <v>29.3</v>
      </c>
      <c r="I279" s="1">
        <v>1.3</v>
      </c>
      <c r="J279" s="1">
        <v>5.0999999999999996</v>
      </c>
      <c r="K279" s="1">
        <v>18.600000000000001</v>
      </c>
      <c r="L279" s="1">
        <v>7.8</v>
      </c>
      <c r="M279" s="1">
        <v>6.2</v>
      </c>
      <c r="N279" s="1">
        <v>2.5</v>
      </c>
      <c r="O279" s="1">
        <v>9.6</v>
      </c>
      <c r="P279" s="1">
        <v>0</v>
      </c>
      <c r="Q279" s="1">
        <v>80.400000000000006</v>
      </c>
      <c r="R279" s="1"/>
    </row>
    <row r="280" spans="1:18" x14ac:dyDescent="0.2">
      <c r="A280" s="1">
        <v>58795</v>
      </c>
      <c r="B280" s="1" t="s">
        <v>1394</v>
      </c>
      <c r="C280" s="1">
        <v>1</v>
      </c>
      <c r="D280" s="1" t="s">
        <v>775</v>
      </c>
      <c r="E280" s="1">
        <v>2017</v>
      </c>
      <c r="F280" s="1" t="s">
        <v>1172</v>
      </c>
      <c r="G280" s="1">
        <v>0</v>
      </c>
      <c r="H280" s="1">
        <v>0</v>
      </c>
      <c r="I280" s="1">
        <v>0</v>
      </c>
      <c r="J280" s="1">
        <v>0</v>
      </c>
      <c r="K280" s="1">
        <v>50</v>
      </c>
      <c r="L280" s="1">
        <v>0</v>
      </c>
      <c r="M280" s="1">
        <v>4</v>
      </c>
      <c r="N280" s="1">
        <v>46</v>
      </c>
      <c r="O280" s="1">
        <v>0</v>
      </c>
      <c r="P280" s="1">
        <v>0</v>
      </c>
      <c r="Q280" s="1">
        <v>100</v>
      </c>
      <c r="R280" s="1"/>
    </row>
    <row r="281" spans="1:18" x14ac:dyDescent="0.2">
      <c r="A281" s="1">
        <v>58796</v>
      </c>
      <c r="B281" s="1" t="s">
        <v>1395</v>
      </c>
      <c r="C281" s="1">
        <v>1</v>
      </c>
      <c r="D281" s="1" t="s">
        <v>775</v>
      </c>
      <c r="E281" s="1">
        <v>2017</v>
      </c>
      <c r="F281" s="1" t="s">
        <v>1172</v>
      </c>
      <c r="G281" s="1">
        <v>70</v>
      </c>
      <c r="H281" s="1">
        <v>0</v>
      </c>
      <c r="I281" s="1">
        <v>0</v>
      </c>
      <c r="J281" s="1">
        <v>0</v>
      </c>
      <c r="K281" s="1">
        <v>0</v>
      </c>
      <c r="L281" s="1">
        <v>0</v>
      </c>
      <c r="M281" s="1">
        <v>0</v>
      </c>
      <c r="N281" s="1">
        <v>0</v>
      </c>
      <c r="O281" s="1">
        <v>0</v>
      </c>
      <c r="P281" s="1">
        <v>0</v>
      </c>
      <c r="Q281" s="1">
        <v>70</v>
      </c>
      <c r="R281" s="1">
        <v>70</v>
      </c>
    </row>
    <row r="282" spans="1:18" x14ac:dyDescent="0.2">
      <c r="A282" s="1">
        <v>58797</v>
      </c>
      <c r="B282" s="1" t="s">
        <v>1396</v>
      </c>
      <c r="C282" s="1">
        <v>1</v>
      </c>
      <c r="D282" s="1" t="s">
        <v>775</v>
      </c>
      <c r="E282" s="1">
        <v>2017</v>
      </c>
      <c r="F282" s="1" t="s">
        <v>1172</v>
      </c>
      <c r="G282" s="1">
        <v>0</v>
      </c>
      <c r="H282" s="1">
        <v>0</v>
      </c>
      <c r="I282" s="1">
        <v>0</v>
      </c>
      <c r="J282" s="1">
        <v>0</v>
      </c>
      <c r="K282" s="1">
        <v>0</v>
      </c>
      <c r="L282" s="1">
        <v>0</v>
      </c>
      <c r="M282" s="1">
        <v>0</v>
      </c>
      <c r="N282" s="1">
        <v>0</v>
      </c>
      <c r="O282" s="1">
        <v>0</v>
      </c>
      <c r="P282" s="1">
        <v>0</v>
      </c>
      <c r="Q282" s="1">
        <v>0</v>
      </c>
      <c r="R282" s="1">
        <v>0</v>
      </c>
    </row>
    <row r="283" spans="1:18" x14ac:dyDescent="0.2">
      <c r="A283" s="1">
        <v>58865</v>
      </c>
      <c r="B283" s="1" t="s">
        <v>1397</v>
      </c>
      <c r="C283" s="1">
        <v>1</v>
      </c>
      <c r="D283" s="1" t="s">
        <v>775</v>
      </c>
      <c r="E283" s="1">
        <v>2017</v>
      </c>
      <c r="F283" s="1" t="s">
        <v>1172</v>
      </c>
      <c r="G283" s="1">
        <v>0</v>
      </c>
      <c r="H283" s="1">
        <v>0</v>
      </c>
      <c r="I283" s="1">
        <v>0</v>
      </c>
      <c r="J283" s="1">
        <v>0</v>
      </c>
      <c r="K283" s="1">
        <v>0</v>
      </c>
      <c r="L283" s="1">
        <v>0</v>
      </c>
      <c r="M283" s="1">
        <v>0</v>
      </c>
      <c r="N283" s="1">
        <v>0</v>
      </c>
      <c r="O283" s="1">
        <v>0</v>
      </c>
      <c r="P283" s="1">
        <v>0</v>
      </c>
      <c r="Q283" s="1">
        <v>0</v>
      </c>
      <c r="R283" s="1"/>
    </row>
    <row r="284" spans="1:18" x14ac:dyDescent="0.2">
      <c r="A284" s="1">
        <v>58867</v>
      </c>
      <c r="B284" s="1" t="s">
        <v>245</v>
      </c>
      <c r="C284" s="1">
        <v>1</v>
      </c>
      <c r="D284" s="1" t="s">
        <v>775</v>
      </c>
      <c r="E284" s="1">
        <v>2017</v>
      </c>
      <c r="F284" s="1" t="s">
        <v>1172</v>
      </c>
      <c r="G284" s="1">
        <v>0</v>
      </c>
      <c r="H284" s="1">
        <v>0</v>
      </c>
      <c r="I284" s="1">
        <v>0</v>
      </c>
      <c r="J284" s="1">
        <v>0</v>
      </c>
      <c r="K284" s="1">
        <v>3</v>
      </c>
      <c r="L284" s="1">
        <v>0</v>
      </c>
      <c r="M284" s="1">
        <v>0</v>
      </c>
      <c r="N284" s="1">
        <v>0</v>
      </c>
      <c r="O284" s="1">
        <v>0</v>
      </c>
      <c r="P284" s="1">
        <v>0</v>
      </c>
      <c r="Q284" s="1">
        <v>3</v>
      </c>
      <c r="R284" s="1"/>
    </row>
    <row r="285" spans="1:18" x14ac:dyDescent="0.2">
      <c r="A285" s="1">
        <v>58868</v>
      </c>
      <c r="B285" s="1" t="s">
        <v>1398</v>
      </c>
      <c r="C285" s="1">
        <v>1</v>
      </c>
      <c r="D285" s="1" t="s">
        <v>775</v>
      </c>
      <c r="E285" s="1">
        <v>2017</v>
      </c>
      <c r="F285" s="1" t="s">
        <v>1172</v>
      </c>
      <c r="G285" s="1">
        <v>0</v>
      </c>
      <c r="H285" s="1">
        <v>0</v>
      </c>
      <c r="I285" s="1">
        <v>0</v>
      </c>
      <c r="J285" s="1">
        <v>0</v>
      </c>
      <c r="K285" s="1">
        <v>0</v>
      </c>
      <c r="L285" s="1">
        <v>0</v>
      </c>
      <c r="M285" s="1">
        <v>0</v>
      </c>
      <c r="N285" s="1">
        <v>0</v>
      </c>
      <c r="O285" s="1">
        <v>0</v>
      </c>
      <c r="P285" s="1">
        <v>0</v>
      </c>
      <c r="Q285" s="1">
        <v>0</v>
      </c>
      <c r="R285" s="1"/>
    </row>
    <row r="286" spans="1:18" x14ac:dyDescent="0.2">
      <c r="A286" s="1">
        <v>58871</v>
      </c>
      <c r="B286" s="1" t="s">
        <v>1104</v>
      </c>
      <c r="C286" s="1">
        <v>1</v>
      </c>
      <c r="D286" s="1" t="s">
        <v>775</v>
      </c>
      <c r="E286" s="1">
        <v>2017</v>
      </c>
      <c r="F286" s="1" t="s">
        <v>1172</v>
      </c>
      <c r="G286" s="1">
        <v>0</v>
      </c>
      <c r="H286" s="1">
        <v>41</v>
      </c>
      <c r="I286" s="1">
        <v>25.3</v>
      </c>
      <c r="J286" s="1">
        <v>0</v>
      </c>
      <c r="K286" s="1">
        <v>16</v>
      </c>
      <c r="L286" s="1">
        <v>10.4</v>
      </c>
      <c r="M286" s="1">
        <v>0.1</v>
      </c>
      <c r="N286" s="1">
        <v>0.1</v>
      </c>
      <c r="O286" s="1">
        <v>0.1</v>
      </c>
      <c r="P286" s="1">
        <v>0</v>
      </c>
      <c r="Q286" s="1">
        <v>93</v>
      </c>
      <c r="R286" s="1"/>
    </row>
    <row r="287" spans="1:18" x14ac:dyDescent="0.2">
      <c r="A287" s="1">
        <v>59124</v>
      </c>
      <c r="B287" s="1" t="s">
        <v>357</v>
      </c>
      <c r="C287" s="1">
        <v>1</v>
      </c>
      <c r="D287" s="1" t="s">
        <v>775</v>
      </c>
      <c r="E287" s="1">
        <v>2017</v>
      </c>
      <c r="F287" s="1" t="s">
        <v>1172</v>
      </c>
      <c r="G287" s="1">
        <v>0</v>
      </c>
      <c r="H287" s="1">
        <v>0</v>
      </c>
      <c r="I287" s="1">
        <v>0</v>
      </c>
      <c r="J287" s="1">
        <v>0</v>
      </c>
      <c r="K287" s="1">
        <v>0</v>
      </c>
      <c r="L287" s="1">
        <v>0</v>
      </c>
      <c r="M287" s="1">
        <v>0</v>
      </c>
      <c r="N287" s="1">
        <v>0</v>
      </c>
      <c r="O287" s="1">
        <v>0</v>
      </c>
      <c r="P287" s="1">
        <v>0</v>
      </c>
      <c r="Q287" s="1">
        <v>0</v>
      </c>
      <c r="R287" s="1"/>
    </row>
    <row r="288" spans="1:18" x14ac:dyDescent="0.2">
      <c r="A288" s="1">
        <v>59151</v>
      </c>
      <c r="B288" s="1" t="s">
        <v>1399</v>
      </c>
      <c r="C288" s="1">
        <v>1</v>
      </c>
      <c r="D288" s="1" t="s">
        <v>775</v>
      </c>
      <c r="E288" s="1">
        <v>2017</v>
      </c>
      <c r="F288" s="1" t="s">
        <v>1172</v>
      </c>
      <c r="G288" s="1">
        <v>0</v>
      </c>
      <c r="H288" s="1">
        <v>0</v>
      </c>
      <c r="I288" s="1">
        <v>0</v>
      </c>
      <c r="J288" s="1">
        <v>0</v>
      </c>
      <c r="K288" s="1">
        <v>0</v>
      </c>
      <c r="L288" s="1">
        <v>0</v>
      </c>
      <c r="M288" s="1">
        <v>0</v>
      </c>
      <c r="N288" s="1">
        <v>0</v>
      </c>
      <c r="O288" s="1">
        <v>0</v>
      </c>
      <c r="P288" s="1">
        <v>0</v>
      </c>
      <c r="Q288" s="1">
        <v>0</v>
      </c>
      <c r="R288" s="1">
        <v>0</v>
      </c>
    </row>
    <row r="289" spans="1:18" x14ac:dyDescent="0.2">
      <c r="A289" s="1">
        <v>59156</v>
      </c>
      <c r="B289" s="1" t="s">
        <v>1400</v>
      </c>
      <c r="C289" s="1">
        <v>1</v>
      </c>
      <c r="D289" s="1" t="s">
        <v>775</v>
      </c>
      <c r="E289" s="1">
        <v>2017</v>
      </c>
      <c r="F289" s="1" t="s">
        <v>1172</v>
      </c>
      <c r="G289" s="1">
        <v>0</v>
      </c>
      <c r="H289" s="1">
        <v>10</v>
      </c>
      <c r="I289" s="1">
        <v>8</v>
      </c>
      <c r="J289" s="1">
        <v>0</v>
      </c>
      <c r="K289" s="1">
        <v>43</v>
      </c>
      <c r="L289" s="1">
        <v>1</v>
      </c>
      <c r="M289" s="1">
        <v>0</v>
      </c>
      <c r="N289" s="1">
        <v>27</v>
      </c>
      <c r="O289" s="1">
        <v>1</v>
      </c>
      <c r="P289" s="1">
        <v>0</v>
      </c>
      <c r="Q289" s="1">
        <v>90</v>
      </c>
      <c r="R289" s="1"/>
    </row>
    <row r="290" spans="1:18" x14ac:dyDescent="0.2">
      <c r="A290" s="1">
        <v>59160</v>
      </c>
      <c r="B290" s="1" t="s">
        <v>1401</v>
      </c>
      <c r="C290" s="1">
        <v>1</v>
      </c>
      <c r="D290" s="1" t="s">
        <v>775</v>
      </c>
      <c r="E290" s="1">
        <v>2017</v>
      </c>
      <c r="F290" s="1" t="s">
        <v>1172</v>
      </c>
      <c r="G290" s="1">
        <v>0</v>
      </c>
      <c r="H290" s="1">
        <v>24</v>
      </c>
      <c r="I290" s="1">
        <v>0.3</v>
      </c>
      <c r="J290" s="1">
        <v>1</v>
      </c>
      <c r="K290" s="1">
        <v>36</v>
      </c>
      <c r="L290" s="1">
        <v>0.3</v>
      </c>
      <c r="M290" s="1">
        <v>3</v>
      </c>
      <c r="N290" s="1">
        <v>0.3</v>
      </c>
      <c r="O290" s="1">
        <v>0</v>
      </c>
      <c r="P290" s="1">
        <v>0</v>
      </c>
      <c r="Q290" s="1">
        <v>64.900000000000006</v>
      </c>
      <c r="R290" s="1"/>
    </row>
    <row r="291" spans="1:18" x14ac:dyDescent="0.2">
      <c r="A291" s="1">
        <v>59163</v>
      </c>
      <c r="B291" s="1" t="s">
        <v>1402</v>
      </c>
      <c r="C291" s="1">
        <v>1</v>
      </c>
      <c r="D291" s="1" t="s">
        <v>775</v>
      </c>
      <c r="E291" s="1">
        <v>2017</v>
      </c>
      <c r="F291" s="1" t="s">
        <v>1172</v>
      </c>
      <c r="G291" s="1">
        <v>0</v>
      </c>
      <c r="H291" s="1">
        <v>12</v>
      </c>
      <c r="I291" s="1">
        <v>0</v>
      </c>
      <c r="J291" s="1">
        <v>55.5</v>
      </c>
      <c r="K291" s="1">
        <v>5</v>
      </c>
      <c r="L291" s="1">
        <v>0</v>
      </c>
      <c r="M291" s="1">
        <v>0</v>
      </c>
      <c r="N291" s="1">
        <v>0</v>
      </c>
      <c r="O291" s="1">
        <v>0</v>
      </c>
      <c r="P291" s="1">
        <v>0</v>
      </c>
      <c r="Q291" s="1">
        <v>72.5</v>
      </c>
      <c r="R291" s="1"/>
    </row>
    <row r="292" spans="1:18" x14ac:dyDescent="0.2">
      <c r="A292" s="1">
        <v>59164</v>
      </c>
      <c r="B292" s="1" t="s">
        <v>1403</v>
      </c>
      <c r="C292" s="1">
        <v>1</v>
      </c>
      <c r="D292" s="1" t="s">
        <v>775</v>
      </c>
      <c r="E292" s="1">
        <v>2017</v>
      </c>
      <c r="F292" s="1" t="s">
        <v>1172</v>
      </c>
      <c r="G292" s="1">
        <v>0</v>
      </c>
      <c r="H292" s="1">
        <v>99</v>
      </c>
      <c r="I292" s="1">
        <v>0</v>
      </c>
      <c r="J292" s="1">
        <v>0</v>
      </c>
      <c r="K292" s="1">
        <v>0</v>
      </c>
      <c r="L292" s="1">
        <v>0</v>
      </c>
      <c r="M292" s="1">
        <v>0</v>
      </c>
      <c r="N292" s="1">
        <v>0</v>
      </c>
      <c r="O292" s="1">
        <v>1</v>
      </c>
      <c r="P292" s="1">
        <v>0</v>
      </c>
      <c r="Q292" s="1">
        <v>100</v>
      </c>
      <c r="R292" s="1"/>
    </row>
    <row r="293" spans="1:18" x14ac:dyDescent="0.2">
      <c r="A293" s="1">
        <v>59165</v>
      </c>
      <c r="B293" s="1" t="s">
        <v>1404</v>
      </c>
      <c r="C293" s="1">
        <v>1</v>
      </c>
      <c r="D293" s="1" t="s">
        <v>775</v>
      </c>
      <c r="E293" s="1">
        <v>2017</v>
      </c>
      <c r="F293" s="1" t="s">
        <v>1172</v>
      </c>
      <c r="G293" s="1">
        <v>19</v>
      </c>
      <c r="H293" s="1">
        <v>8.3000000000000007</v>
      </c>
      <c r="I293" s="1">
        <v>1.2</v>
      </c>
      <c r="J293" s="1">
        <v>0</v>
      </c>
      <c r="K293" s="1">
        <v>0.3</v>
      </c>
      <c r="L293" s="1">
        <v>0.3</v>
      </c>
      <c r="M293" s="1">
        <v>3</v>
      </c>
      <c r="N293" s="1">
        <v>0</v>
      </c>
      <c r="O293" s="1">
        <v>0.1</v>
      </c>
      <c r="P293" s="1">
        <v>2.2000000000000002</v>
      </c>
      <c r="Q293" s="1">
        <v>34.4</v>
      </c>
      <c r="R293" s="1">
        <v>19</v>
      </c>
    </row>
    <row r="294" spans="1:18" x14ac:dyDescent="0.2">
      <c r="A294" s="1">
        <v>59166</v>
      </c>
      <c r="B294" s="1" t="s">
        <v>1405</v>
      </c>
      <c r="C294" s="1">
        <v>1</v>
      </c>
      <c r="D294" s="1" t="s">
        <v>775</v>
      </c>
      <c r="E294" s="1">
        <v>2017</v>
      </c>
      <c r="F294" s="1" t="s">
        <v>1172</v>
      </c>
      <c r="G294" s="1">
        <v>55</v>
      </c>
      <c r="H294" s="1">
        <v>61</v>
      </c>
      <c r="I294" s="1">
        <v>2</v>
      </c>
      <c r="J294" s="1">
        <v>16</v>
      </c>
      <c r="K294" s="1">
        <v>7</v>
      </c>
      <c r="L294" s="1">
        <v>3</v>
      </c>
      <c r="M294" s="1">
        <v>2</v>
      </c>
      <c r="N294" s="1">
        <v>0</v>
      </c>
      <c r="O294" s="1">
        <v>1</v>
      </c>
      <c r="P294" s="1">
        <v>0</v>
      </c>
      <c r="Q294" s="1">
        <v>147</v>
      </c>
      <c r="R294" s="1">
        <v>55</v>
      </c>
    </row>
    <row r="295" spans="1:18" x14ac:dyDescent="0.2">
      <c r="A295" s="1">
        <v>59167</v>
      </c>
      <c r="B295" s="1" t="s">
        <v>1406</v>
      </c>
      <c r="C295" s="1">
        <v>1</v>
      </c>
      <c r="D295" s="1" t="s">
        <v>775</v>
      </c>
      <c r="E295" s="1">
        <v>2017</v>
      </c>
      <c r="F295" s="1" t="s">
        <v>1172</v>
      </c>
      <c r="G295" s="1">
        <v>27</v>
      </c>
      <c r="H295" s="1">
        <v>44</v>
      </c>
      <c r="I295" s="1">
        <v>0</v>
      </c>
      <c r="J295" s="1">
        <v>9</v>
      </c>
      <c r="K295" s="1">
        <v>6</v>
      </c>
      <c r="L295" s="1">
        <v>3</v>
      </c>
      <c r="M295" s="1">
        <v>8</v>
      </c>
      <c r="N295" s="1">
        <v>4</v>
      </c>
      <c r="O295" s="1">
        <v>6</v>
      </c>
      <c r="P295" s="1">
        <v>14</v>
      </c>
      <c r="Q295" s="1">
        <v>121</v>
      </c>
      <c r="R295" s="1">
        <v>27</v>
      </c>
    </row>
    <row r="296" spans="1:18" x14ac:dyDescent="0.2">
      <c r="A296" s="1">
        <v>59168</v>
      </c>
      <c r="B296" s="1" t="s">
        <v>1407</v>
      </c>
      <c r="C296" s="1">
        <v>1</v>
      </c>
      <c r="D296" s="1" t="s">
        <v>775</v>
      </c>
      <c r="E296" s="1">
        <v>2017</v>
      </c>
      <c r="F296" s="1" t="s">
        <v>1172</v>
      </c>
      <c r="G296" s="1">
        <v>0</v>
      </c>
      <c r="H296" s="1">
        <v>16</v>
      </c>
      <c r="I296" s="1">
        <v>0</v>
      </c>
      <c r="J296" s="1">
        <v>58</v>
      </c>
      <c r="K296" s="1">
        <v>1</v>
      </c>
      <c r="L296" s="1">
        <v>0</v>
      </c>
      <c r="M296" s="1">
        <v>1.9</v>
      </c>
      <c r="N296" s="1">
        <v>0</v>
      </c>
      <c r="O296" s="1">
        <v>0</v>
      </c>
      <c r="P296" s="1">
        <v>1.1000000000000001</v>
      </c>
      <c r="Q296" s="1">
        <v>78</v>
      </c>
      <c r="R296" s="1"/>
    </row>
    <row r="297" spans="1:18" x14ac:dyDescent="0.2">
      <c r="A297" s="1">
        <v>59180</v>
      </c>
      <c r="B297" s="1" t="s">
        <v>1408</v>
      </c>
      <c r="C297" s="1">
        <v>1</v>
      </c>
      <c r="D297" s="1" t="s">
        <v>775</v>
      </c>
      <c r="E297" s="1">
        <v>2017</v>
      </c>
      <c r="F297" s="1" t="s">
        <v>1172</v>
      </c>
      <c r="G297" s="1">
        <v>0</v>
      </c>
      <c r="H297" s="1">
        <v>25.7</v>
      </c>
      <c r="I297" s="1">
        <v>8.6</v>
      </c>
      <c r="J297" s="1">
        <v>17.899999999999999</v>
      </c>
      <c r="K297" s="1">
        <v>23.8</v>
      </c>
      <c r="L297" s="1">
        <v>11</v>
      </c>
      <c r="M297" s="1">
        <v>0</v>
      </c>
      <c r="N297" s="1">
        <v>0</v>
      </c>
      <c r="O297" s="1">
        <v>0</v>
      </c>
      <c r="P297" s="1">
        <v>0</v>
      </c>
      <c r="Q297" s="1">
        <v>87</v>
      </c>
      <c r="R297" s="1"/>
    </row>
    <row r="298" spans="1:18" x14ac:dyDescent="0.2">
      <c r="A298" s="1">
        <v>59298</v>
      </c>
      <c r="B298" s="1" t="s">
        <v>1409</v>
      </c>
      <c r="C298" s="1">
        <v>1</v>
      </c>
      <c r="D298" s="1" t="s">
        <v>775</v>
      </c>
      <c r="E298" s="1">
        <v>2017</v>
      </c>
      <c r="F298" s="1" t="s">
        <v>1172</v>
      </c>
      <c r="G298" s="1">
        <v>0</v>
      </c>
      <c r="H298" s="1">
        <v>52.92</v>
      </c>
      <c r="I298" s="1">
        <v>0.02</v>
      </c>
      <c r="J298" s="1">
        <v>2.2799999999999998</v>
      </c>
      <c r="K298" s="1">
        <v>6.03</v>
      </c>
      <c r="L298" s="1">
        <v>0.42</v>
      </c>
      <c r="M298" s="1">
        <v>1.74</v>
      </c>
      <c r="N298" s="1">
        <v>8.67</v>
      </c>
      <c r="O298" s="1">
        <v>1.1000000000000001</v>
      </c>
      <c r="P298" s="1">
        <v>0</v>
      </c>
      <c r="Q298" s="1">
        <v>73.180000000000007</v>
      </c>
      <c r="R298" s="1">
        <v>0</v>
      </c>
    </row>
    <row r="299" spans="1:18" x14ac:dyDescent="0.2">
      <c r="A299" s="1">
        <v>59535</v>
      </c>
      <c r="B299" s="1" t="s">
        <v>393</v>
      </c>
      <c r="C299" s="1">
        <v>1</v>
      </c>
      <c r="D299" s="1" t="s">
        <v>775</v>
      </c>
      <c r="E299" s="1">
        <v>2017</v>
      </c>
      <c r="F299" s="1" t="s">
        <v>1172</v>
      </c>
      <c r="G299" s="1">
        <v>60</v>
      </c>
      <c r="H299" s="1">
        <v>5</v>
      </c>
      <c r="I299" s="1">
        <v>0</v>
      </c>
      <c r="J299" s="1">
        <v>23</v>
      </c>
      <c r="K299" s="1">
        <v>1</v>
      </c>
      <c r="L299" s="1">
        <v>0</v>
      </c>
      <c r="M299" s="1">
        <v>2</v>
      </c>
      <c r="N299" s="1">
        <v>0</v>
      </c>
      <c r="O299" s="1">
        <v>0</v>
      </c>
      <c r="P299" s="1">
        <v>0</v>
      </c>
      <c r="Q299" s="1">
        <v>91</v>
      </c>
      <c r="R299" s="1">
        <v>60</v>
      </c>
    </row>
    <row r="300" spans="1:18" x14ac:dyDescent="0.2">
      <c r="A300" s="1">
        <v>59537</v>
      </c>
      <c r="B300" s="1" t="s">
        <v>567</v>
      </c>
      <c r="C300" s="1">
        <v>1</v>
      </c>
      <c r="D300" s="1" t="s">
        <v>775</v>
      </c>
      <c r="E300" s="1">
        <v>2017</v>
      </c>
      <c r="F300" s="1" t="s">
        <v>1172</v>
      </c>
      <c r="G300" s="1">
        <v>36.72</v>
      </c>
      <c r="H300" s="1">
        <v>0</v>
      </c>
      <c r="I300" s="1">
        <v>0</v>
      </c>
      <c r="J300" s="1">
        <v>0</v>
      </c>
      <c r="K300" s="1">
        <v>0</v>
      </c>
      <c r="L300" s="1">
        <v>0</v>
      </c>
      <c r="M300" s="1">
        <v>0</v>
      </c>
      <c r="N300" s="1">
        <v>0</v>
      </c>
      <c r="O300" s="1">
        <v>0</v>
      </c>
      <c r="P300" s="1">
        <v>0</v>
      </c>
      <c r="Q300" s="1">
        <v>36.72</v>
      </c>
      <c r="R300" s="1">
        <v>36.72</v>
      </c>
    </row>
    <row r="301" spans="1:18" x14ac:dyDescent="0.2">
      <c r="A301" s="1">
        <v>59540</v>
      </c>
      <c r="B301" s="1" t="s">
        <v>406</v>
      </c>
      <c r="C301" s="1">
        <v>1</v>
      </c>
      <c r="D301" s="1" t="s">
        <v>775</v>
      </c>
      <c r="E301" s="1">
        <v>2017</v>
      </c>
      <c r="F301" s="1" t="s">
        <v>1172</v>
      </c>
      <c r="G301" s="1">
        <v>0</v>
      </c>
      <c r="H301" s="1">
        <v>26</v>
      </c>
      <c r="I301" s="1">
        <v>0</v>
      </c>
      <c r="J301" s="1">
        <v>6</v>
      </c>
      <c r="K301" s="1">
        <v>2</v>
      </c>
      <c r="L301" s="1">
        <v>1</v>
      </c>
      <c r="M301" s="1">
        <v>8</v>
      </c>
      <c r="N301" s="1">
        <v>9</v>
      </c>
      <c r="O301" s="1">
        <v>7</v>
      </c>
      <c r="P301" s="1">
        <v>41</v>
      </c>
      <c r="Q301" s="1">
        <v>100</v>
      </c>
      <c r="R301" s="1"/>
    </row>
    <row r="302" spans="1:18" x14ac:dyDescent="0.2">
      <c r="A302" s="1">
        <v>59545</v>
      </c>
      <c r="B302" s="1" t="s">
        <v>372</v>
      </c>
      <c r="C302" s="1">
        <v>1</v>
      </c>
      <c r="D302" s="1" t="s">
        <v>775</v>
      </c>
      <c r="E302" s="1">
        <v>2017</v>
      </c>
      <c r="F302" s="1" t="s">
        <v>1172</v>
      </c>
      <c r="G302" s="1">
        <v>34.75</v>
      </c>
      <c r="H302" s="1">
        <v>20</v>
      </c>
      <c r="I302" s="1">
        <v>0</v>
      </c>
      <c r="J302" s="1">
        <v>37</v>
      </c>
      <c r="K302" s="1">
        <v>9</v>
      </c>
      <c r="L302" s="1">
        <v>0</v>
      </c>
      <c r="M302" s="1">
        <v>1.5</v>
      </c>
      <c r="N302" s="1">
        <v>0</v>
      </c>
      <c r="O302" s="1">
        <v>1.5</v>
      </c>
      <c r="P302" s="1">
        <v>0</v>
      </c>
      <c r="Q302" s="1">
        <v>103.75</v>
      </c>
      <c r="R302" s="1">
        <v>34.75</v>
      </c>
    </row>
    <row r="303" spans="1:18" x14ac:dyDescent="0.2">
      <c r="A303" s="1">
        <v>59552</v>
      </c>
      <c r="B303" s="1" t="s">
        <v>128</v>
      </c>
      <c r="C303" s="1">
        <v>1</v>
      </c>
      <c r="D303" s="1" t="s">
        <v>775</v>
      </c>
      <c r="E303" s="1">
        <v>2017</v>
      </c>
      <c r="F303" s="1" t="s">
        <v>1172</v>
      </c>
      <c r="G303" s="1">
        <v>0</v>
      </c>
      <c r="H303" s="1">
        <v>0</v>
      </c>
      <c r="I303" s="1">
        <v>0</v>
      </c>
      <c r="J303" s="1">
        <v>97.3</v>
      </c>
      <c r="K303" s="1">
        <v>0</v>
      </c>
      <c r="L303" s="1">
        <v>0.72</v>
      </c>
      <c r="M303" s="1">
        <v>0.01</v>
      </c>
      <c r="N303" s="1">
        <v>0.02</v>
      </c>
      <c r="O303" s="1">
        <v>0.12</v>
      </c>
      <c r="P303" s="1">
        <v>1.7</v>
      </c>
      <c r="Q303" s="1">
        <v>99.87</v>
      </c>
      <c r="R303" s="1"/>
    </row>
    <row r="304" spans="1:18" x14ac:dyDescent="0.2">
      <c r="A304" s="1">
        <v>59563</v>
      </c>
      <c r="B304" s="1" t="s">
        <v>700</v>
      </c>
      <c r="C304" s="1">
        <v>1</v>
      </c>
      <c r="D304" s="1" t="s">
        <v>775</v>
      </c>
      <c r="E304" s="1">
        <v>2017</v>
      </c>
      <c r="F304" s="1" t="s">
        <v>1172</v>
      </c>
      <c r="G304" s="1">
        <v>42.8</v>
      </c>
      <c r="H304" s="1">
        <v>6.2</v>
      </c>
      <c r="I304" s="1">
        <v>0</v>
      </c>
      <c r="J304" s="1">
        <v>24</v>
      </c>
      <c r="K304" s="1">
        <v>1.1000000000000001</v>
      </c>
      <c r="L304" s="1">
        <v>0</v>
      </c>
      <c r="M304" s="1">
        <v>3.5</v>
      </c>
      <c r="N304" s="1">
        <v>0</v>
      </c>
      <c r="O304" s="1">
        <v>0</v>
      </c>
      <c r="P304" s="1">
        <v>0</v>
      </c>
      <c r="Q304" s="1">
        <v>77.599999999999994</v>
      </c>
      <c r="R304" s="1">
        <v>42.8</v>
      </c>
    </row>
    <row r="305" spans="1:18" x14ac:dyDescent="0.2">
      <c r="A305" s="1">
        <v>59588</v>
      </c>
      <c r="B305" s="1" t="s">
        <v>266</v>
      </c>
      <c r="C305" s="1">
        <v>1</v>
      </c>
      <c r="D305" s="1" t="s">
        <v>775</v>
      </c>
      <c r="E305" s="1">
        <v>2017</v>
      </c>
      <c r="F305" s="1" t="s">
        <v>1172</v>
      </c>
      <c r="G305" s="1">
        <v>33.6</v>
      </c>
      <c r="H305" s="1">
        <v>0</v>
      </c>
      <c r="I305" s="1">
        <v>35</v>
      </c>
      <c r="J305" s="1">
        <v>0</v>
      </c>
      <c r="K305" s="1">
        <v>60</v>
      </c>
      <c r="L305" s="1">
        <v>0</v>
      </c>
      <c r="M305" s="1">
        <v>5</v>
      </c>
      <c r="N305" s="1">
        <v>0</v>
      </c>
      <c r="O305" s="1">
        <v>0</v>
      </c>
      <c r="P305" s="1">
        <v>0</v>
      </c>
      <c r="Q305" s="1">
        <v>133.6</v>
      </c>
      <c r="R305" s="1">
        <v>33.6</v>
      </c>
    </row>
    <row r="306" spans="1:18" x14ac:dyDescent="0.2">
      <c r="A306" s="1">
        <v>59595</v>
      </c>
      <c r="B306" s="1" t="s">
        <v>385</v>
      </c>
      <c r="C306" s="1">
        <v>1</v>
      </c>
      <c r="D306" s="1" t="s">
        <v>775</v>
      </c>
      <c r="E306" s="1">
        <v>2017</v>
      </c>
      <c r="F306" s="1" t="s">
        <v>1172</v>
      </c>
      <c r="G306" s="1">
        <v>0</v>
      </c>
      <c r="H306" s="1">
        <v>0</v>
      </c>
      <c r="I306" s="1">
        <v>0</v>
      </c>
      <c r="J306" s="1">
        <v>0</v>
      </c>
      <c r="K306" s="1">
        <v>0</v>
      </c>
      <c r="L306" s="1">
        <v>0</v>
      </c>
      <c r="M306" s="1">
        <v>0</v>
      </c>
      <c r="N306" s="1">
        <v>0</v>
      </c>
      <c r="O306" s="1">
        <v>0</v>
      </c>
      <c r="P306" s="1">
        <v>0</v>
      </c>
      <c r="Q306" s="1">
        <v>0</v>
      </c>
      <c r="R306" s="1"/>
    </row>
    <row r="307" spans="1:18" x14ac:dyDescent="0.2">
      <c r="A307" s="1">
        <v>59631</v>
      </c>
      <c r="B307" s="1" t="s">
        <v>363</v>
      </c>
      <c r="C307" s="1">
        <v>1</v>
      </c>
      <c r="D307" s="1" t="s">
        <v>775</v>
      </c>
      <c r="E307" s="1">
        <v>2017</v>
      </c>
      <c r="F307" s="1" t="s">
        <v>1172</v>
      </c>
      <c r="G307" s="1">
        <v>0</v>
      </c>
      <c r="H307" s="1">
        <v>80.900000000000006</v>
      </c>
      <c r="I307" s="1">
        <v>0</v>
      </c>
      <c r="J307" s="1">
        <v>0</v>
      </c>
      <c r="K307" s="1">
        <v>0</v>
      </c>
      <c r="L307" s="1">
        <v>0.26</v>
      </c>
      <c r="M307" s="1">
        <v>16.48</v>
      </c>
      <c r="N307" s="1">
        <v>0</v>
      </c>
      <c r="O307" s="1">
        <v>2.09</v>
      </c>
      <c r="P307" s="1">
        <v>0</v>
      </c>
      <c r="Q307" s="1">
        <v>99.73</v>
      </c>
      <c r="R307" s="1"/>
    </row>
    <row r="308" spans="1:18" x14ac:dyDescent="0.2">
      <c r="A308" s="1">
        <v>59633</v>
      </c>
      <c r="B308" s="1" t="s">
        <v>65</v>
      </c>
      <c r="C308" s="1">
        <v>1</v>
      </c>
      <c r="D308" s="1" t="s">
        <v>775</v>
      </c>
      <c r="E308" s="1">
        <v>2017</v>
      </c>
      <c r="F308" s="1" t="s">
        <v>1172</v>
      </c>
      <c r="G308" s="1">
        <v>0</v>
      </c>
      <c r="H308" s="1">
        <v>100</v>
      </c>
      <c r="I308" s="1">
        <v>0</v>
      </c>
      <c r="J308" s="1">
        <v>0</v>
      </c>
      <c r="K308" s="1">
        <v>0</v>
      </c>
      <c r="L308" s="1">
        <v>0</v>
      </c>
      <c r="M308" s="1">
        <v>0</v>
      </c>
      <c r="N308" s="1">
        <v>0</v>
      </c>
      <c r="O308" s="1">
        <v>0</v>
      </c>
      <c r="P308" s="1">
        <v>0</v>
      </c>
      <c r="Q308" s="1">
        <v>100</v>
      </c>
      <c r="R308" s="1"/>
    </row>
    <row r="309" spans="1:18" x14ac:dyDescent="0.2">
      <c r="A309" s="1">
        <v>59669</v>
      </c>
      <c r="B309" s="1" t="s">
        <v>1410</v>
      </c>
      <c r="C309" s="1">
        <v>1</v>
      </c>
      <c r="D309" s="1" t="s">
        <v>775</v>
      </c>
      <c r="E309" s="1">
        <v>2017</v>
      </c>
      <c r="F309" s="1" t="s">
        <v>1172</v>
      </c>
      <c r="G309" s="1">
        <v>0</v>
      </c>
      <c r="H309" s="1">
        <v>0</v>
      </c>
      <c r="I309" s="1">
        <v>0</v>
      </c>
      <c r="J309" s="1">
        <v>0</v>
      </c>
      <c r="K309" s="1">
        <v>0</v>
      </c>
      <c r="L309" s="1">
        <v>0</v>
      </c>
      <c r="M309" s="1">
        <v>0</v>
      </c>
      <c r="N309" s="1">
        <v>0</v>
      </c>
      <c r="O309" s="1">
        <v>0</v>
      </c>
      <c r="P309" s="1">
        <v>0</v>
      </c>
      <c r="Q309" s="1">
        <v>0</v>
      </c>
      <c r="R309" s="1"/>
    </row>
    <row r="310" spans="1:18" x14ac:dyDescent="0.2">
      <c r="A310" s="1">
        <v>59985</v>
      </c>
      <c r="B310" s="1" t="s">
        <v>1411</v>
      </c>
      <c r="C310" s="1">
        <v>1</v>
      </c>
      <c r="D310" s="1" t="s">
        <v>775</v>
      </c>
      <c r="E310" s="1">
        <v>2017</v>
      </c>
      <c r="F310" s="1" t="s">
        <v>1172</v>
      </c>
      <c r="G310" s="1">
        <v>0</v>
      </c>
      <c r="H310" s="1">
        <v>0</v>
      </c>
      <c r="I310" s="1">
        <v>0</v>
      </c>
      <c r="J310" s="1">
        <v>0</v>
      </c>
      <c r="K310" s="1">
        <v>36</v>
      </c>
      <c r="L310" s="1">
        <v>0</v>
      </c>
      <c r="M310" s="1">
        <v>5</v>
      </c>
      <c r="N310" s="1">
        <v>0</v>
      </c>
      <c r="O310" s="1">
        <v>4</v>
      </c>
      <c r="P310" s="1">
        <v>0</v>
      </c>
      <c r="Q310" s="1">
        <v>45</v>
      </c>
      <c r="R310" s="1"/>
    </row>
    <row r="311" spans="1:18" x14ac:dyDescent="0.2">
      <c r="A311" s="1">
        <v>59988</v>
      </c>
      <c r="B311" s="1" t="s">
        <v>1412</v>
      </c>
      <c r="C311" s="1">
        <v>1</v>
      </c>
      <c r="D311" s="1" t="s">
        <v>775</v>
      </c>
      <c r="E311" s="1">
        <v>2017</v>
      </c>
      <c r="F311" s="1" t="s">
        <v>1172</v>
      </c>
      <c r="G311" s="1">
        <v>0</v>
      </c>
      <c r="H311" s="1">
        <v>16</v>
      </c>
      <c r="I311" s="1">
        <v>2</v>
      </c>
      <c r="J311" s="1">
        <v>0</v>
      </c>
      <c r="K311" s="1">
        <v>45</v>
      </c>
      <c r="L311" s="1">
        <v>5</v>
      </c>
      <c r="M311" s="1">
        <v>3</v>
      </c>
      <c r="N311" s="1">
        <v>0</v>
      </c>
      <c r="O311" s="1">
        <v>2</v>
      </c>
      <c r="P311" s="1">
        <v>0</v>
      </c>
      <c r="Q311" s="1">
        <v>73</v>
      </c>
      <c r="R311" s="1"/>
    </row>
    <row r="312" spans="1:18" x14ac:dyDescent="0.2">
      <c r="A312" s="1">
        <v>59992</v>
      </c>
      <c r="B312" s="1" t="s">
        <v>1413</v>
      </c>
      <c r="C312" s="1">
        <v>1</v>
      </c>
      <c r="D312" s="1" t="s">
        <v>775</v>
      </c>
      <c r="E312" s="1">
        <v>2017</v>
      </c>
      <c r="F312" s="1" t="s">
        <v>1172</v>
      </c>
      <c r="G312" s="1">
        <v>0</v>
      </c>
      <c r="H312" s="1">
        <v>0</v>
      </c>
      <c r="I312" s="1">
        <v>0</v>
      </c>
      <c r="J312" s="1">
        <v>0</v>
      </c>
      <c r="K312" s="1">
        <v>0</v>
      </c>
      <c r="L312" s="1">
        <v>0</v>
      </c>
      <c r="M312" s="1">
        <v>0</v>
      </c>
      <c r="N312" s="1">
        <v>0</v>
      </c>
      <c r="O312" s="1">
        <v>0</v>
      </c>
      <c r="P312" s="1">
        <v>0</v>
      </c>
      <c r="Q312" s="1">
        <v>0</v>
      </c>
      <c r="R312" s="1"/>
    </row>
    <row r="313" spans="1:18" x14ac:dyDescent="0.2">
      <c r="A313" s="1">
        <v>59993</v>
      </c>
      <c r="B313" s="1" t="s">
        <v>1414</v>
      </c>
      <c r="C313" s="1">
        <v>1</v>
      </c>
      <c r="D313" s="1" t="s">
        <v>775</v>
      </c>
      <c r="E313" s="1">
        <v>2017</v>
      </c>
      <c r="F313" s="1" t="s">
        <v>1172</v>
      </c>
      <c r="G313" s="1">
        <v>0</v>
      </c>
      <c r="H313" s="1">
        <v>0</v>
      </c>
      <c r="I313" s="1">
        <v>99</v>
      </c>
      <c r="J313" s="1">
        <v>0</v>
      </c>
      <c r="K313" s="1">
        <v>0</v>
      </c>
      <c r="L313" s="1">
        <v>0</v>
      </c>
      <c r="M313" s="1">
        <v>0</v>
      </c>
      <c r="N313" s="1">
        <v>0</v>
      </c>
      <c r="O313" s="1">
        <v>1</v>
      </c>
      <c r="P313" s="1">
        <v>0</v>
      </c>
      <c r="Q313" s="1">
        <v>100</v>
      </c>
      <c r="R313" s="1"/>
    </row>
    <row r="314" spans="1:18" x14ac:dyDescent="0.2">
      <c r="A314" s="1">
        <v>59996</v>
      </c>
      <c r="B314" s="1" t="s">
        <v>1415</v>
      </c>
      <c r="C314" s="1">
        <v>1</v>
      </c>
      <c r="D314" s="1" t="s">
        <v>775</v>
      </c>
      <c r="E314" s="1">
        <v>2017</v>
      </c>
      <c r="F314" s="1" t="s">
        <v>1172</v>
      </c>
      <c r="G314" s="1">
        <v>0</v>
      </c>
      <c r="H314" s="1">
        <v>0</v>
      </c>
      <c r="I314" s="1">
        <v>0</v>
      </c>
      <c r="J314" s="1">
        <v>0</v>
      </c>
      <c r="K314" s="1">
        <v>100</v>
      </c>
      <c r="L314" s="1">
        <v>0</v>
      </c>
      <c r="M314" s="1">
        <v>0</v>
      </c>
      <c r="N314" s="1">
        <v>0</v>
      </c>
      <c r="O314" s="1">
        <v>0</v>
      </c>
      <c r="P314" s="1">
        <v>0</v>
      </c>
      <c r="Q314" s="1">
        <v>100</v>
      </c>
      <c r="R314" s="1"/>
    </row>
    <row r="315" spans="1:18" x14ac:dyDescent="0.2">
      <c r="A315" s="1">
        <v>60002</v>
      </c>
      <c r="B315" s="1" t="s">
        <v>1416</v>
      </c>
      <c r="C315" s="1">
        <v>1</v>
      </c>
      <c r="D315" s="1" t="s">
        <v>775</v>
      </c>
      <c r="E315" s="1">
        <v>2017</v>
      </c>
      <c r="F315" s="1" t="s">
        <v>1172</v>
      </c>
      <c r="G315" s="1">
        <v>0</v>
      </c>
      <c r="H315" s="1">
        <v>0</v>
      </c>
      <c r="I315" s="1">
        <v>10</v>
      </c>
      <c r="J315" s="1">
        <v>0</v>
      </c>
      <c r="K315" s="1">
        <v>90</v>
      </c>
      <c r="L315" s="1">
        <v>0</v>
      </c>
      <c r="M315" s="1">
        <v>0</v>
      </c>
      <c r="N315" s="1">
        <v>0</v>
      </c>
      <c r="O315" s="1">
        <v>0</v>
      </c>
      <c r="P315" s="1">
        <v>0</v>
      </c>
      <c r="Q315" s="1">
        <v>100</v>
      </c>
      <c r="R315" s="1"/>
    </row>
    <row r="316" spans="1:18" x14ac:dyDescent="0.2">
      <c r="A316" s="1">
        <v>60029</v>
      </c>
      <c r="B316" s="1" t="s">
        <v>1417</v>
      </c>
      <c r="C316" s="1">
        <v>1</v>
      </c>
      <c r="D316" s="1" t="s">
        <v>775</v>
      </c>
      <c r="E316" s="1">
        <v>2017</v>
      </c>
      <c r="F316" s="1" t="s">
        <v>1172</v>
      </c>
      <c r="G316" s="1">
        <v>0</v>
      </c>
      <c r="H316" s="1">
        <v>0</v>
      </c>
      <c r="I316" s="1">
        <v>40</v>
      </c>
      <c r="J316" s="1">
        <v>0</v>
      </c>
      <c r="K316" s="1">
        <v>60</v>
      </c>
      <c r="L316" s="1">
        <v>0</v>
      </c>
      <c r="M316" s="1">
        <v>0</v>
      </c>
      <c r="N316" s="1">
        <v>0</v>
      </c>
      <c r="O316" s="1">
        <v>0</v>
      </c>
      <c r="P316" s="1">
        <v>0</v>
      </c>
      <c r="Q316" s="1">
        <v>100</v>
      </c>
      <c r="R316" s="1"/>
    </row>
    <row r="317" spans="1:18" x14ac:dyDescent="0.2">
      <c r="A317" s="1">
        <v>60071</v>
      </c>
      <c r="B317" s="1" t="s">
        <v>1418</v>
      </c>
      <c r="C317" s="1">
        <v>1</v>
      </c>
      <c r="D317" s="1" t="s">
        <v>775</v>
      </c>
      <c r="E317" s="1">
        <v>2017</v>
      </c>
      <c r="F317" s="1" t="s">
        <v>1172</v>
      </c>
      <c r="G317" s="1">
        <v>0</v>
      </c>
      <c r="H317" s="1">
        <v>14.9</v>
      </c>
      <c r="I317" s="1">
        <v>39.700000000000003</v>
      </c>
      <c r="J317" s="1">
        <v>0</v>
      </c>
      <c r="K317" s="1">
        <v>37.299999999999997</v>
      </c>
      <c r="L317" s="1">
        <v>0</v>
      </c>
      <c r="M317" s="1">
        <v>7.4</v>
      </c>
      <c r="N317" s="1">
        <v>0</v>
      </c>
      <c r="O317" s="1">
        <v>0</v>
      </c>
      <c r="P317" s="1">
        <v>0</v>
      </c>
      <c r="Q317" s="1">
        <v>99.3</v>
      </c>
      <c r="R317" s="1"/>
    </row>
    <row r="318" spans="1:18" x14ac:dyDescent="0.2">
      <c r="A318" s="1">
        <v>60114</v>
      </c>
      <c r="B318" s="1" t="s">
        <v>1419</v>
      </c>
      <c r="C318" s="1">
        <v>1</v>
      </c>
      <c r="D318" s="1" t="s">
        <v>775</v>
      </c>
      <c r="E318" s="1">
        <v>2017</v>
      </c>
      <c r="F318" s="1" t="s">
        <v>1172</v>
      </c>
      <c r="G318" s="1">
        <v>0</v>
      </c>
      <c r="H318" s="1">
        <v>0</v>
      </c>
      <c r="I318" s="1">
        <v>50</v>
      </c>
      <c r="J318" s="1">
        <v>0</v>
      </c>
      <c r="K318" s="1">
        <v>50</v>
      </c>
      <c r="L318" s="1">
        <v>0</v>
      </c>
      <c r="M318" s="1">
        <v>0</v>
      </c>
      <c r="N318" s="1">
        <v>0</v>
      </c>
      <c r="O318" s="1">
        <v>0</v>
      </c>
      <c r="P318" s="1">
        <v>0</v>
      </c>
      <c r="Q318" s="1">
        <v>100</v>
      </c>
      <c r="R318" s="1"/>
    </row>
    <row r="319" spans="1:18" x14ac:dyDescent="0.2">
      <c r="A319" s="1">
        <v>60126</v>
      </c>
      <c r="B319" s="1" t="s">
        <v>1420</v>
      </c>
      <c r="C319" s="1">
        <v>1</v>
      </c>
      <c r="D319" s="1" t="s">
        <v>775</v>
      </c>
      <c r="E319" s="1">
        <v>2017</v>
      </c>
      <c r="F319" s="1" t="s">
        <v>1172</v>
      </c>
      <c r="G319" s="1">
        <v>0</v>
      </c>
      <c r="H319" s="1">
        <v>0</v>
      </c>
      <c r="I319" s="1">
        <v>0</v>
      </c>
      <c r="J319" s="1">
        <v>0</v>
      </c>
      <c r="K319" s="1">
        <v>100</v>
      </c>
      <c r="L319" s="1">
        <v>0</v>
      </c>
      <c r="M319" s="1">
        <v>0</v>
      </c>
      <c r="N319" s="1">
        <v>0</v>
      </c>
      <c r="O319" s="1">
        <v>0</v>
      </c>
      <c r="P319" s="1">
        <v>0</v>
      </c>
      <c r="Q319" s="1">
        <v>100</v>
      </c>
      <c r="R319" s="1"/>
    </row>
    <row r="320" spans="1:18" x14ac:dyDescent="0.2">
      <c r="A320" s="1">
        <v>60140</v>
      </c>
      <c r="B320" s="1" t="s">
        <v>1421</v>
      </c>
      <c r="C320" s="1">
        <v>1</v>
      </c>
      <c r="D320" s="1" t="s">
        <v>775</v>
      </c>
      <c r="E320" s="1">
        <v>2017</v>
      </c>
      <c r="F320" s="1" t="s">
        <v>1172</v>
      </c>
      <c r="G320" s="1">
        <v>0</v>
      </c>
      <c r="H320" s="1">
        <v>0</v>
      </c>
      <c r="I320" s="1">
        <v>0</v>
      </c>
      <c r="J320" s="1">
        <v>0</v>
      </c>
      <c r="K320" s="1">
        <v>0</v>
      </c>
      <c r="L320" s="1">
        <v>0</v>
      </c>
      <c r="M320" s="1">
        <v>0</v>
      </c>
      <c r="N320" s="1">
        <v>0</v>
      </c>
      <c r="O320" s="1">
        <v>0</v>
      </c>
      <c r="P320" s="1">
        <v>0</v>
      </c>
      <c r="Q320" s="1">
        <v>0</v>
      </c>
      <c r="R320" s="1">
        <v>0</v>
      </c>
    </row>
    <row r="321" spans="1:18" x14ac:dyDescent="0.2">
      <c r="A321" s="1">
        <v>60142</v>
      </c>
      <c r="B321" s="1" t="s">
        <v>1422</v>
      </c>
      <c r="C321" s="1">
        <v>1</v>
      </c>
      <c r="D321" s="1" t="s">
        <v>775</v>
      </c>
      <c r="E321" s="1">
        <v>2017</v>
      </c>
      <c r="F321" s="1" t="s">
        <v>1172</v>
      </c>
      <c r="G321" s="1">
        <v>10</v>
      </c>
      <c r="H321" s="1">
        <v>0</v>
      </c>
      <c r="I321" s="1">
        <v>0</v>
      </c>
      <c r="J321" s="1">
        <v>0</v>
      </c>
      <c r="K321" s="1">
        <v>100</v>
      </c>
      <c r="L321" s="1">
        <v>0</v>
      </c>
      <c r="M321" s="1">
        <v>0</v>
      </c>
      <c r="N321" s="1">
        <v>0</v>
      </c>
      <c r="O321" s="1">
        <v>0</v>
      </c>
      <c r="P321" s="1">
        <v>0</v>
      </c>
      <c r="Q321" s="1">
        <v>110</v>
      </c>
      <c r="R321" s="1">
        <v>10</v>
      </c>
    </row>
    <row r="322" spans="1:18" x14ac:dyDescent="0.2">
      <c r="A322" s="1">
        <v>60197</v>
      </c>
      <c r="B322" s="1" t="s">
        <v>1423</v>
      </c>
      <c r="C322" s="1">
        <v>1</v>
      </c>
      <c r="D322" s="1" t="s">
        <v>775</v>
      </c>
      <c r="E322" s="1">
        <v>2017</v>
      </c>
      <c r="F322" s="1" t="s">
        <v>1172</v>
      </c>
      <c r="G322" s="1">
        <v>0</v>
      </c>
      <c r="H322" s="1">
        <v>0</v>
      </c>
      <c r="I322" s="1">
        <v>0</v>
      </c>
      <c r="J322" s="1">
        <v>0</v>
      </c>
      <c r="K322" s="1">
        <v>0</v>
      </c>
      <c r="L322" s="1">
        <v>0</v>
      </c>
      <c r="M322" s="1">
        <v>0</v>
      </c>
      <c r="N322" s="1">
        <v>0</v>
      </c>
      <c r="O322" s="1">
        <v>0.01</v>
      </c>
      <c r="P322" s="1">
        <v>0</v>
      </c>
      <c r="Q322" s="1">
        <v>0.01</v>
      </c>
      <c r="R322" s="1"/>
    </row>
    <row r="323" spans="1:18" x14ac:dyDescent="0.2">
      <c r="A323" s="1">
        <v>60207</v>
      </c>
      <c r="B323" s="1" t="s">
        <v>1424</v>
      </c>
      <c r="C323" s="1">
        <v>1</v>
      </c>
      <c r="D323" s="1" t="s">
        <v>775</v>
      </c>
      <c r="E323" s="1">
        <v>2017</v>
      </c>
      <c r="F323" s="1" t="s">
        <v>1172</v>
      </c>
      <c r="G323" s="1">
        <v>0</v>
      </c>
      <c r="H323" s="1">
        <v>0</v>
      </c>
      <c r="I323" s="1">
        <v>0</v>
      </c>
      <c r="J323" s="1">
        <v>0</v>
      </c>
      <c r="K323" s="1">
        <v>0</v>
      </c>
      <c r="L323" s="1">
        <v>0</v>
      </c>
      <c r="M323" s="1">
        <v>0</v>
      </c>
      <c r="N323" s="1">
        <v>0</v>
      </c>
      <c r="O323" s="1">
        <v>0</v>
      </c>
      <c r="P323" s="1">
        <v>0</v>
      </c>
      <c r="Q323" s="1">
        <v>0</v>
      </c>
      <c r="R323" s="1"/>
    </row>
    <row r="324" spans="1:18" x14ac:dyDescent="0.2">
      <c r="A324" s="1">
        <v>60213</v>
      </c>
      <c r="B324" s="1" t="s">
        <v>1425</v>
      </c>
      <c r="C324" s="1">
        <v>1</v>
      </c>
      <c r="D324" s="1" t="s">
        <v>775</v>
      </c>
      <c r="E324" s="1">
        <v>2017</v>
      </c>
      <c r="F324" s="1" t="s">
        <v>1172</v>
      </c>
      <c r="G324" s="1">
        <v>0</v>
      </c>
      <c r="H324" s="1">
        <v>100</v>
      </c>
      <c r="I324" s="1">
        <v>0</v>
      </c>
      <c r="J324" s="1">
        <v>0</v>
      </c>
      <c r="K324" s="1">
        <v>0</v>
      </c>
      <c r="L324" s="1">
        <v>0</v>
      </c>
      <c r="M324" s="1">
        <v>0</v>
      </c>
      <c r="N324" s="1">
        <v>0</v>
      </c>
      <c r="O324" s="1">
        <v>0</v>
      </c>
      <c r="P324" s="1">
        <v>0</v>
      </c>
      <c r="Q324" s="1">
        <v>100</v>
      </c>
      <c r="R324" s="1"/>
    </row>
    <row r="325" spans="1:18" x14ac:dyDescent="0.2">
      <c r="A325" s="1">
        <v>60229</v>
      </c>
      <c r="B325" s="1" t="s">
        <v>1426</v>
      </c>
      <c r="C325" s="1">
        <v>1</v>
      </c>
      <c r="D325" s="1" t="s">
        <v>775</v>
      </c>
      <c r="E325" s="1">
        <v>2017</v>
      </c>
      <c r="F325" s="1" t="s">
        <v>1172</v>
      </c>
      <c r="G325" s="1">
        <v>0</v>
      </c>
      <c r="H325" s="1">
        <v>0</v>
      </c>
      <c r="I325" s="1">
        <v>0</v>
      </c>
      <c r="J325" s="1">
        <v>0</v>
      </c>
      <c r="K325" s="1">
        <v>0</v>
      </c>
      <c r="L325" s="1">
        <v>0</v>
      </c>
      <c r="M325" s="1">
        <v>0</v>
      </c>
      <c r="N325" s="1">
        <v>0</v>
      </c>
      <c r="O325" s="1">
        <v>0</v>
      </c>
      <c r="P325" s="1">
        <v>0</v>
      </c>
      <c r="Q325" s="1">
        <v>0</v>
      </c>
      <c r="R325" s="1"/>
    </row>
    <row r="326" spans="1:18" x14ac:dyDescent="0.2">
      <c r="A326" s="1">
        <v>60233</v>
      </c>
      <c r="B326" s="1" t="s">
        <v>1427</v>
      </c>
      <c r="C326" s="1">
        <v>1</v>
      </c>
      <c r="D326" s="1" t="s">
        <v>775</v>
      </c>
      <c r="E326" s="1">
        <v>2017</v>
      </c>
      <c r="F326" s="1" t="s">
        <v>1172</v>
      </c>
      <c r="G326" s="1">
        <v>0</v>
      </c>
      <c r="H326" s="1">
        <v>0</v>
      </c>
      <c r="I326" s="1">
        <v>0</v>
      </c>
      <c r="J326" s="1">
        <v>0</v>
      </c>
      <c r="K326" s="1">
        <v>0</v>
      </c>
      <c r="L326" s="1">
        <v>0</v>
      </c>
      <c r="M326" s="1">
        <v>0</v>
      </c>
      <c r="N326" s="1">
        <v>0</v>
      </c>
      <c r="O326" s="1">
        <v>0</v>
      </c>
      <c r="P326" s="1">
        <v>0</v>
      </c>
      <c r="Q326" s="1">
        <v>0</v>
      </c>
      <c r="R326" s="1"/>
    </row>
    <row r="327" spans="1:18" x14ac:dyDescent="0.2">
      <c r="A327" s="1">
        <v>60240</v>
      </c>
      <c r="B327" s="1" t="s">
        <v>1428</v>
      </c>
      <c r="C327" s="1">
        <v>1</v>
      </c>
      <c r="D327" s="1" t="s">
        <v>775</v>
      </c>
      <c r="E327" s="1">
        <v>2017</v>
      </c>
      <c r="F327" s="1" t="s">
        <v>1172</v>
      </c>
      <c r="G327" s="1">
        <v>0</v>
      </c>
      <c r="H327" s="1">
        <v>0</v>
      </c>
      <c r="I327" s="1">
        <v>0</v>
      </c>
      <c r="J327" s="1">
        <v>0</v>
      </c>
      <c r="K327" s="1">
        <v>0</v>
      </c>
      <c r="L327" s="1">
        <v>0</v>
      </c>
      <c r="M327" s="1">
        <v>0</v>
      </c>
      <c r="N327" s="1">
        <v>0</v>
      </c>
      <c r="O327" s="1">
        <v>0</v>
      </c>
      <c r="P327" s="1">
        <v>0</v>
      </c>
      <c r="Q327" s="1">
        <v>0</v>
      </c>
      <c r="R327" s="1"/>
    </row>
    <row r="328" spans="1:18" x14ac:dyDescent="0.2">
      <c r="A328" s="1">
        <v>60252</v>
      </c>
      <c r="B328" s="1" t="s">
        <v>1429</v>
      </c>
      <c r="C328" s="1">
        <v>1</v>
      </c>
      <c r="D328" s="1" t="s">
        <v>775</v>
      </c>
      <c r="E328" s="1">
        <v>2017</v>
      </c>
      <c r="F328" s="1" t="s">
        <v>1172</v>
      </c>
      <c r="G328" s="1">
        <v>0</v>
      </c>
      <c r="H328" s="1">
        <v>35</v>
      </c>
      <c r="I328" s="1">
        <v>0</v>
      </c>
      <c r="J328" s="1">
        <v>0</v>
      </c>
      <c r="K328" s="1">
        <v>0</v>
      </c>
      <c r="L328" s="1">
        <v>0</v>
      </c>
      <c r="M328" s="1">
        <v>0</v>
      </c>
      <c r="N328" s="1">
        <v>0</v>
      </c>
      <c r="O328" s="1">
        <v>15</v>
      </c>
      <c r="P328" s="1">
        <v>0</v>
      </c>
      <c r="Q328" s="1">
        <v>50</v>
      </c>
      <c r="R328" s="1"/>
    </row>
    <row r="329" spans="1:18" x14ac:dyDescent="0.2">
      <c r="A329" s="1">
        <v>60254</v>
      </c>
      <c r="B329" s="1" t="s">
        <v>1430</v>
      </c>
      <c r="C329" s="1">
        <v>1</v>
      </c>
      <c r="D329" s="1" t="s">
        <v>775</v>
      </c>
      <c r="E329" s="1">
        <v>2017</v>
      </c>
      <c r="F329" s="1" t="s">
        <v>1172</v>
      </c>
      <c r="G329" s="1">
        <v>0</v>
      </c>
      <c r="H329" s="1">
        <v>0</v>
      </c>
      <c r="I329" s="1">
        <v>0</v>
      </c>
      <c r="J329" s="1">
        <v>0</v>
      </c>
      <c r="K329" s="1">
        <v>0</v>
      </c>
      <c r="L329" s="1">
        <v>0</v>
      </c>
      <c r="M329" s="1">
        <v>0</v>
      </c>
      <c r="N329" s="1">
        <v>0</v>
      </c>
      <c r="O329" s="1">
        <v>0</v>
      </c>
      <c r="P329" s="1">
        <v>0</v>
      </c>
      <c r="Q329" s="1">
        <v>0</v>
      </c>
      <c r="R329" s="1"/>
    </row>
    <row r="330" spans="1:18" x14ac:dyDescent="0.2">
      <c r="A330" s="1">
        <v>60258</v>
      </c>
      <c r="B330" s="1" t="s">
        <v>1431</v>
      </c>
      <c r="C330" s="1">
        <v>1</v>
      </c>
      <c r="D330" s="1" t="s">
        <v>775</v>
      </c>
      <c r="E330" s="1">
        <v>2017</v>
      </c>
      <c r="F330" s="1" t="s">
        <v>1172</v>
      </c>
      <c r="G330" s="1">
        <v>0</v>
      </c>
      <c r="H330" s="1">
        <v>0</v>
      </c>
      <c r="I330" s="1">
        <v>0</v>
      </c>
      <c r="J330" s="1">
        <v>0</v>
      </c>
      <c r="K330" s="1">
        <v>0</v>
      </c>
      <c r="L330" s="1">
        <v>0</v>
      </c>
      <c r="M330" s="1">
        <v>0</v>
      </c>
      <c r="N330" s="1">
        <v>0</v>
      </c>
      <c r="O330" s="1">
        <v>0</v>
      </c>
      <c r="P330" s="1">
        <v>0</v>
      </c>
      <c r="Q330" s="1">
        <v>0</v>
      </c>
      <c r="R330" s="1"/>
    </row>
    <row r="331" spans="1:18" x14ac:dyDescent="0.2">
      <c r="A331" s="1">
        <v>60264</v>
      </c>
      <c r="B331" s="1" t="s">
        <v>1432</v>
      </c>
      <c r="C331" s="1">
        <v>1</v>
      </c>
      <c r="D331" s="1" t="s">
        <v>775</v>
      </c>
      <c r="E331" s="1">
        <v>2017</v>
      </c>
      <c r="F331" s="1" t="s">
        <v>1172</v>
      </c>
      <c r="G331" s="1">
        <v>0</v>
      </c>
      <c r="H331" s="1">
        <v>6</v>
      </c>
      <c r="I331" s="1">
        <v>0</v>
      </c>
      <c r="J331" s="1">
        <v>0</v>
      </c>
      <c r="K331" s="1">
        <v>0</v>
      </c>
      <c r="L331" s="1">
        <v>3.12</v>
      </c>
      <c r="M331" s="1">
        <v>3.43</v>
      </c>
      <c r="N331" s="1">
        <v>0</v>
      </c>
      <c r="O331" s="1">
        <v>0.13</v>
      </c>
      <c r="P331" s="1">
        <v>2.06</v>
      </c>
      <c r="Q331" s="1">
        <v>14.74</v>
      </c>
      <c r="R331" s="1"/>
    </row>
    <row r="332" spans="1:18" x14ac:dyDescent="0.2">
      <c r="A332" s="1">
        <v>60271</v>
      </c>
      <c r="B332" s="1" t="s">
        <v>1433</v>
      </c>
      <c r="C332" s="1">
        <v>1</v>
      </c>
      <c r="D332" s="1" t="s">
        <v>775</v>
      </c>
      <c r="E332" s="1">
        <v>2017</v>
      </c>
      <c r="F332" s="1" t="s">
        <v>1172</v>
      </c>
      <c r="G332" s="1">
        <v>0</v>
      </c>
      <c r="H332" s="1">
        <v>0</v>
      </c>
      <c r="I332" s="1">
        <v>0</v>
      </c>
      <c r="J332" s="1">
        <v>0</v>
      </c>
      <c r="K332" s="1">
        <v>0</v>
      </c>
      <c r="L332" s="1">
        <v>0</v>
      </c>
      <c r="M332" s="1">
        <v>0</v>
      </c>
      <c r="N332" s="1">
        <v>0</v>
      </c>
      <c r="O332" s="1">
        <v>0</v>
      </c>
      <c r="P332" s="1">
        <v>0</v>
      </c>
      <c r="Q332" s="1">
        <v>0</v>
      </c>
      <c r="R332" s="1"/>
    </row>
    <row r="333" spans="1:18" x14ac:dyDescent="0.2">
      <c r="A333" s="1">
        <v>60273</v>
      </c>
      <c r="B333" s="1" t="s">
        <v>1434</v>
      </c>
      <c r="C333" s="1">
        <v>1</v>
      </c>
      <c r="D333" s="1" t="s">
        <v>775</v>
      </c>
      <c r="E333" s="1">
        <v>2017</v>
      </c>
      <c r="F333" s="1" t="s">
        <v>1172</v>
      </c>
      <c r="G333" s="1">
        <v>3.2</v>
      </c>
      <c r="H333" s="1">
        <v>15.75</v>
      </c>
      <c r="I333" s="1">
        <v>0</v>
      </c>
      <c r="J333" s="1">
        <v>3.68</v>
      </c>
      <c r="K333" s="1">
        <v>7.0000000000000007E-2</v>
      </c>
      <c r="L333" s="1">
        <v>0.79</v>
      </c>
      <c r="M333" s="1">
        <v>42.87</v>
      </c>
      <c r="N333" s="1">
        <v>0</v>
      </c>
      <c r="O333" s="1">
        <v>0</v>
      </c>
      <c r="P333" s="1">
        <v>0.12</v>
      </c>
      <c r="Q333" s="1">
        <v>66.48</v>
      </c>
      <c r="R333" s="1">
        <v>3.2</v>
      </c>
    </row>
    <row r="334" spans="1:18" x14ac:dyDescent="0.2">
      <c r="A334" s="1">
        <v>60274</v>
      </c>
      <c r="B334" s="1" t="s">
        <v>1435</v>
      </c>
      <c r="C334" s="1">
        <v>1</v>
      </c>
      <c r="D334" s="1" t="s">
        <v>775</v>
      </c>
      <c r="E334" s="1">
        <v>2017</v>
      </c>
      <c r="F334" s="1" t="s">
        <v>1172</v>
      </c>
      <c r="G334" s="1">
        <v>0</v>
      </c>
      <c r="H334" s="1">
        <v>0</v>
      </c>
      <c r="I334" s="1">
        <v>0</v>
      </c>
      <c r="J334" s="1">
        <v>0</v>
      </c>
      <c r="K334" s="1">
        <v>0</v>
      </c>
      <c r="L334" s="1">
        <v>0</v>
      </c>
      <c r="M334" s="1">
        <v>0</v>
      </c>
      <c r="N334" s="1">
        <v>0</v>
      </c>
      <c r="O334" s="1">
        <v>0</v>
      </c>
      <c r="P334" s="1">
        <v>100</v>
      </c>
      <c r="Q334" s="1">
        <v>100</v>
      </c>
      <c r="R334" s="1"/>
    </row>
    <row r="335" spans="1:18" x14ac:dyDescent="0.2">
      <c r="A335" s="1">
        <v>60278</v>
      </c>
      <c r="B335" s="1" t="s">
        <v>1436</v>
      </c>
      <c r="C335" s="1">
        <v>1</v>
      </c>
      <c r="D335" s="1" t="s">
        <v>775</v>
      </c>
      <c r="E335" s="1">
        <v>2017</v>
      </c>
      <c r="F335" s="1" t="s">
        <v>1172</v>
      </c>
      <c r="G335" s="1">
        <v>0</v>
      </c>
      <c r="H335" s="1">
        <v>0</v>
      </c>
      <c r="I335" s="1">
        <v>0</v>
      </c>
      <c r="J335" s="1">
        <v>0</v>
      </c>
      <c r="K335" s="1">
        <v>0</v>
      </c>
      <c r="L335" s="1">
        <v>0</v>
      </c>
      <c r="M335" s="1">
        <v>0</v>
      </c>
      <c r="N335" s="1">
        <v>0</v>
      </c>
      <c r="O335" s="1">
        <v>0</v>
      </c>
      <c r="P335" s="1">
        <v>100</v>
      </c>
      <c r="Q335" s="1">
        <v>100</v>
      </c>
      <c r="R335" s="1"/>
    </row>
    <row r="336" spans="1:18" x14ac:dyDescent="0.2">
      <c r="A336" s="1">
        <v>60279</v>
      </c>
      <c r="B336" s="1" t="s">
        <v>1437</v>
      </c>
      <c r="C336" s="1">
        <v>1</v>
      </c>
      <c r="D336" s="1" t="s">
        <v>775</v>
      </c>
      <c r="E336" s="1">
        <v>2017</v>
      </c>
      <c r="F336" s="1" t="s">
        <v>1172</v>
      </c>
      <c r="G336" s="1">
        <v>0</v>
      </c>
      <c r="H336" s="1">
        <v>23</v>
      </c>
      <c r="I336" s="1">
        <v>10</v>
      </c>
      <c r="J336" s="1">
        <v>13</v>
      </c>
      <c r="K336" s="1">
        <v>2</v>
      </c>
      <c r="L336" s="1">
        <v>8</v>
      </c>
      <c r="M336" s="1">
        <v>0</v>
      </c>
      <c r="N336" s="1">
        <v>0</v>
      </c>
      <c r="O336" s="1">
        <v>0</v>
      </c>
      <c r="P336" s="1">
        <v>0.1</v>
      </c>
      <c r="Q336" s="1">
        <v>56.1</v>
      </c>
      <c r="R336" s="1">
        <v>0</v>
      </c>
    </row>
    <row r="337" spans="1:18" x14ac:dyDescent="0.2">
      <c r="A337" s="1">
        <v>60284</v>
      </c>
      <c r="B337" s="1" t="s">
        <v>1438</v>
      </c>
      <c r="C337" s="1">
        <v>1</v>
      </c>
      <c r="D337" s="1" t="s">
        <v>775</v>
      </c>
      <c r="E337" s="1">
        <v>2017</v>
      </c>
      <c r="F337" s="1" t="s">
        <v>1172</v>
      </c>
      <c r="G337" s="1">
        <v>7</v>
      </c>
      <c r="H337" s="1">
        <v>0</v>
      </c>
      <c r="I337" s="1">
        <v>0</v>
      </c>
      <c r="J337" s="1">
        <v>0</v>
      </c>
      <c r="K337" s="1">
        <v>0</v>
      </c>
      <c r="L337" s="1">
        <v>0</v>
      </c>
      <c r="M337" s="1">
        <v>0</v>
      </c>
      <c r="N337" s="1">
        <v>0</v>
      </c>
      <c r="O337" s="1">
        <v>0</v>
      </c>
      <c r="P337" s="1">
        <v>0</v>
      </c>
      <c r="Q337" s="1">
        <v>7</v>
      </c>
      <c r="R337" s="1">
        <v>7</v>
      </c>
    </row>
    <row r="338" spans="1:18" x14ac:dyDescent="0.2">
      <c r="A338" s="1">
        <v>60287</v>
      </c>
      <c r="B338" s="1" t="s">
        <v>1439</v>
      </c>
      <c r="C338" s="1">
        <v>1</v>
      </c>
      <c r="D338" s="1" t="s">
        <v>775</v>
      </c>
      <c r="E338" s="1">
        <v>2017</v>
      </c>
      <c r="F338" s="1" t="s">
        <v>1172</v>
      </c>
      <c r="G338" s="1">
        <v>0</v>
      </c>
      <c r="H338" s="1">
        <v>0</v>
      </c>
      <c r="I338" s="1">
        <v>0</v>
      </c>
      <c r="J338" s="1">
        <v>0</v>
      </c>
      <c r="K338" s="1">
        <v>0</v>
      </c>
      <c r="L338" s="1">
        <v>0</v>
      </c>
      <c r="M338" s="1">
        <v>0</v>
      </c>
      <c r="N338" s="1">
        <v>0</v>
      </c>
      <c r="O338" s="1">
        <v>0</v>
      </c>
      <c r="P338" s="1">
        <v>0</v>
      </c>
      <c r="Q338" s="1">
        <v>0</v>
      </c>
      <c r="R338" s="1"/>
    </row>
    <row r="339" spans="1:18" x14ac:dyDescent="0.2">
      <c r="A339" s="1">
        <v>60318</v>
      </c>
      <c r="B339" s="1" t="s">
        <v>1440</v>
      </c>
      <c r="C339" s="1">
        <v>1</v>
      </c>
      <c r="D339" s="1" t="s">
        <v>775</v>
      </c>
      <c r="E339" s="1">
        <v>2017</v>
      </c>
      <c r="F339" s="1" t="s">
        <v>1172</v>
      </c>
      <c r="G339" s="1">
        <v>0</v>
      </c>
      <c r="H339" s="1">
        <v>0</v>
      </c>
      <c r="I339" s="1">
        <v>0</v>
      </c>
      <c r="J339" s="1">
        <v>100</v>
      </c>
      <c r="K339" s="1">
        <v>0</v>
      </c>
      <c r="L339" s="1">
        <v>0</v>
      </c>
      <c r="M339" s="1">
        <v>0</v>
      </c>
      <c r="N339" s="1">
        <v>0</v>
      </c>
      <c r="O339" s="1">
        <v>0</v>
      </c>
      <c r="P339" s="1">
        <v>0</v>
      </c>
      <c r="Q339" s="1">
        <v>100</v>
      </c>
      <c r="R339" s="1"/>
    </row>
    <row r="340" spans="1:18" x14ac:dyDescent="0.2">
      <c r="A340" s="1">
        <v>60340</v>
      </c>
      <c r="B340" s="1" t="s">
        <v>1441</v>
      </c>
      <c r="C340" s="1">
        <v>1</v>
      </c>
      <c r="D340" s="1" t="s">
        <v>775</v>
      </c>
      <c r="E340" s="1">
        <v>2017</v>
      </c>
      <c r="F340" s="1" t="s">
        <v>1172</v>
      </c>
      <c r="G340" s="1">
        <v>0</v>
      </c>
      <c r="H340" s="1">
        <v>0</v>
      </c>
      <c r="I340" s="1">
        <v>0</v>
      </c>
      <c r="J340" s="1">
        <v>0</v>
      </c>
      <c r="K340" s="1">
        <v>0</v>
      </c>
      <c r="L340" s="1">
        <v>0</v>
      </c>
      <c r="M340" s="1">
        <v>0</v>
      </c>
      <c r="N340" s="1">
        <v>0</v>
      </c>
      <c r="O340" s="1">
        <v>0</v>
      </c>
      <c r="P340" s="1">
        <v>0</v>
      </c>
      <c r="Q340" s="1">
        <v>0</v>
      </c>
      <c r="R340" s="1"/>
    </row>
    <row r="341" spans="1:18" x14ac:dyDescent="0.2">
      <c r="A341" s="1">
        <v>60347</v>
      </c>
      <c r="B341" s="1" t="s">
        <v>1442</v>
      </c>
      <c r="C341" s="1">
        <v>1</v>
      </c>
      <c r="D341" s="1" t="s">
        <v>775</v>
      </c>
      <c r="E341" s="1">
        <v>2017</v>
      </c>
      <c r="F341" s="1" t="s">
        <v>1172</v>
      </c>
      <c r="G341" s="1">
        <v>0</v>
      </c>
      <c r="H341" s="1">
        <v>0</v>
      </c>
      <c r="I341" s="1">
        <v>0</v>
      </c>
      <c r="J341" s="1">
        <v>0</v>
      </c>
      <c r="K341" s="1">
        <v>0</v>
      </c>
      <c r="L341" s="1">
        <v>0</v>
      </c>
      <c r="M341" s="1">
        <v>0</v>
      </c>
      <c r="N341" s="1">
        <v>0</v>
      </c>
      <c r="O341" s="1">
        <v>0</v>
      </c>
      <c r="P341" s="1">
        <v>0</v>
      </c>
      <c r="Q341" s="1">
        <v>0</v>
      </c>
      <c r="R341" s="1"/>
    </row>
    <row r="342" spans="1:18" x14ac:dyDescent="0.2">
      <c r="A342" s="1">
        <v>60356</v>
      </c>
      <c r="B342" s="1" t="s">
        <v>1443</v>
      </c>
      <c r="C342" s="1">
        <v>1</v>
      </c>
      <c r="D342" s="1" t="s">
        <v>775</v>
      </c>
      <c r="E342" s="1">
        <v>2017</v>
      </c>
      <c r="F342" s="1" t="s">
        <v>1172</v>
      </c>
      <c r="G342" s="1">
        <v>0</v>
      </c>
      <c r="H342" s="1">
        <v>24.2</v>
      </c>
      <c r="I342" s="1">
        <v>7.4</v>
      </c>
      <c r="J342" s="1">
        <v>0</v>
      </c>
      <c r="K342" s="1">
        <v>11.8</v>
      </c>
      <c r="L342" s="1">
        <v>0.17</v>
      </c>
      <c r="M342" s="1">
        <v>0.17</v>
      </c>
      <c r="N342" s="1">
        <v>13.3</v>
      </c>
      <c r="O342" s="1">
        <v>0.17</v>
      </c>
      <c r="P342" s="1">
        <v>0</v>
      </c>
      <c r="Q342" s="1">
        <v>57.21</v>
      </c>
      <c r="R342" s="1"/>
    </row>
    <row r="343" spans="1:18" x14ac:dyDescent="0.2">
      <c r="A343" s="1">
        <v>60373</v>
      </c>
      <c r="B343" s="1" t="s">
        <v>1444</v>
      </c>
      <c r="C343" s="1">
        <v>1</v>
      </c>
      <c r="D343" s="1" t="s">
        <v>775</v>
      </c>
      <c r="E343" s="1">
        <v>2017</v>
      </c>
      <c r="F343" s="1" t="s">
        <v>1172</v>
      </c>
      <c r="G343" s="1">
        <v>99.9</v>
      </c>
      <c r="H343" s="1">
        <v>0</v>
      </c>
      <c r="I343" s="1">
        <v>0</v>
      </c>
      <c r="J343" s="1">
        <v>0</v>
      </c>
      <c r="K343" s="1">
        <v>0</v>
      </c>
      <c r="L343" s="1">
        <v>0</v>
      </c>
      <c r="M343" s="1">
        <v>0</v>
      </c>
      <c r="N343" s="1">
        <v>0</v>
      </c>
      <c r="O343" s="1">
        <v>0</v>
      </c>
      <c r="P343" s="1">
        <v>0</v>
      </c>
      <c r="Q343" s="1">
        <v>99.9</v>
      </c>
      <c r="R343" s="1">
        <v>99.9</v>
      </c>
    </row>
    <row r="344" spans="1:18" x14ac:dyDescent="0.2">
      <c r="A344" s="1">
        <v>60374</v>
      </c>
      <c r="B344" s="1" t="s">
        <v>1445</v>
      </c>
      <c r="C344" s="1">
        <v>1</v>
      </c>
      <c r="D344" s="1" t="s">
        <v>775</v>
      </c>
      <c r="E344" s="1">
        <v>2017</v>
      </c>
      <c r="F344" s="1" t="s">
        <v>1172</v>
      </c>
      <c r="G344" s="1">
        <v>0</v>
      </c>
      <c r="H344" s="1">
        <v>14.8</v>
      </c>
      <c r="I344" s="1">
        <v>0</v>
      </c>
      <c r="J344" s="1">
        <v>27</v>
      </c>
      <c r="K344" s="1">
        <v>7.3</v>
      </c>
      <c r="L344" s="1">
        <v>2</v>
      </c>
      <c r="M344" s="1">
        <v>13.7</v>
      </c>
      <c r="N344" s="1">
        <v>0</v>
      </c>
      <c r="O344" s="1">
        <v>0</v>
      </c>
      <c r="P344" s="1">
        <v>0.6</v>
      </c>
      <c r="Q344" s="1">
        <v>65.400000000000006</v>
      </c>
      <c r="R344" s="1"/>
    </row>
    <row r="345" spans="1:18" x14ac:dyDescent="0.2">
      <c r="A345" s="1">
        <v>60375</v>
      </c>
      <c r="B345" s="1" t="s">
        <v>1446</v>
      </c>
      <c r="C345" s="1">
        <v>1</v>
      </c>
      <c r="D345" s="1" t="s">
        <v>775</v>
      </c>
      <c r="E345" s="1">
        <v>2017</v>
      </c>
      <c r="F345" s="1" t="s">
        <v>1172</v>
      </c>
      <c r="G345" s="1">
        <v>0</v>
      </c>
      <c r="H345" s="1">
        <v>0</v>
      </c>
      <c r="I345" s="1">
        <v>0</v>
      </c>
      <c r="J345" s="1">
        <v>0</v>
      </c>
      <c r="K345" s="1">
        <v>0</v>
      </c>
      <c r="L345" s="1">
        <v>0</v>
      </c>
      <c r="M345" s="1">
        <v>0</v>
      </c>
      <c r="N345" s="1">
        <v>0</v>
      </c>
      <c r="O345" s="1">
        <v>0</v>
      </c>
      <c r="P345" s="1">
        <v>0</v>
      </c>
      <c r="Q345" s="1">
        <v>0</v>
      </c>
      <c r="R345" s="1"/>
    </row>
    <row r="346" spans="1:18" x14ac:dyDescent="0.2">
      <c r="A346" s="1">
        <v>60387</v>
      </c>
      <c r="B346" s="1" t="s">
        <v>1447</v>
      </c>
      <c r="C346" s="1">
        <v>1</v>
      </c>
      <c r="D346" s="1" t="s">
        <v>775</v>
      </c>
      <c r="E346" s="1">
        <v>2017</v>
      </c>
      <c r="F346" s="1" t="s">
        <v>1172</v>
      </c>
      <c r="G346" s="1">
        <v>85</v>
      </c>
      <c r="H346" s="1">
        <v>24</v>
      </c>
      <c r="I346" s="1">
        <v>0</v>
      </c>
      <c r="J346" s="1">
        <v>21</v>
      </c>
      <c r="K346" s="1">
        <v>8</v>
      </c>
      <c r="L346" s="1">
        <v>5</v>
      </c>
      <c r="M346" s="1">
        <v>7</v>
      </c>
      <c r="N346" s="1">
        <v>5</v>
      </c>
      <c r="O346" s="1">
        <v>9</v>
      </c>
      <c r="P346" s="1">
        <v>21</v>
      </c>
      <c r="Q346" s="1">
        <v>185</v>
      </c>
      <c r="R346" s="1">
        <v>85</v>
      </c>
    </row>
    <row r="347" spans="1:18" x14ac:dyDescent="0.2">
      <c r="A347" s="1">
        <v>60392</v>
      </c>
      <c r="B347" s="1" t="s">
        <v>1448</v>
      </c>
      <c r="C347" s="1">
        <v>1</v>
      </c>
      <c r="D347" s="1" t="s">
        <v>775</v>
      </c>
      <c r="E347" s="1">
        <v>2017</v>
      </c>
      <c r="F347" s="1" t="s">
        <v>1172</v>
      </c>
      <c r="G347" s="1">
        <v>0</v>
      </c>
      <c r="H347" s="1">
        <v>21.3</v>
      </c>
      <c r="I347" s="1">
        <v>0</v>
      </c>
      <c r="J347" s="1">
        <v>17</v>
      </c>
      <c r="K347" s="1">
        <v>8.6999999999999993</v>
      </c>
      <c r="L347" s="1">
        <v>0</v>
      </c>
      <c r="M347" s="1">
        <v>15</v>
      </c>
      <c r="N347" s="1">
        <v>0</v>
      </c>
      <c r="O347" s="1">
        <v>21</v>
      </c>
      <c r="P347" s="1">
        <v>17</v>
      </c>
      <c r="Q347" s="1">
        <v>100</v>
      </c>
      <c r="R347" s="1">
        <v>0</v>
      </c>
    </row>
    <row r="348" spans="1:18" x14ac:dyDescent="0.2">
      <c r="A348" s="1">
        <v>60394</v>
      </c>
      <c r="B348" s="1" t="s">
        <v>1449</v>
      </c>
      <c r="C348" s="1">
        <v>1</v>
      </c>
      <c r="D348" s="1" t="s">
        <v>775</v>
      </c>
      <c r="E348" s="1">
        <v>2017</v>
      </c>
      <c r="F348" s="1" t="s">
        <v>1172</v>
      </c>
      <c r="G348" s="1">
        <v>0</v>
      </c>
      <c r="H348" s="1">
        <v>0</v>
      </c>
      <c r="I348" s="1">
        <v>0</v>
      </c>
      <c r="J348" s="1">
        <v>0</v>
      </c>
      <c r="K348" s="1">
        <v>0</v>
      </c>
      <c r="L348" s="1">
        <v>0</v>
      </c>
      <c r="M348" s="1">
        <v>0</v>
      </c>
      <c r="N348" s="1">
        <v>0</v>
      </c>
      <c r="O348" s="1">
        <v>0</v>
      </c>
      <c r="P348" s="1">
        <v>0</v>
      </c>
      <c r="Q348" s="1">
        <v>0</v>
      </c>
      <c r="R348" s="1"/>
    </row>
    <row r="349" spans="1:18" x14ac:dyDescent="0.2">
      <c r="A349" s="1">
        <v>60407</v>
      </c>
      <c r="B349" s="1" t="s">
        <v>1450</v>
      </c>
      <c r="C349" s="1">
        <v>1</v>
      </c>
      <c r="D349" s="1" t="s">
        <v>775</v>
      </c>
      <c r="E349" s="1">
        <v>2017</v>
      </c>
      <c r="F349" s="1" t="s">
        <v>1172</v>
      </c>
      <c r="G349" s="1">
        <v>0</v>
      </c>
      <c r="H349" s="1">
        <v>70.040000000000006</v>
      </c>
      <c r="I349" s="1">
        <v>0.38</v>
      </c>
      <c r="J349" s="1">
        <v>17.13</v>
      </c>
      <c r="K349" s="1">
        <v>0</v>
      </c>
      <c r="L349" s="1">
        <v>0</v>
      </c>
      <c r="M349" s="1">
        <v>0</v>
      </c>
      <c r="N349" s="1">
        <v>0</v>
      </c>
      <c r="O349" s="1">
        <v>0.06</v>
      </c>
      <c r="P349" s="1">
        <v>7.05</v>
      </c>
      <c r="Q349" s="1">
        <v>94.66</v>
      </c>
      <c r="R349" s="1"/>
    </row>
    <row r="350" spans="1:18" x14ac:dyDescent="0.2">
      <c r="A350" s="1">
        <v>60410</v>
      </c>
      <c r="B350" s="1" t="s">
        <v>1451</v>
      </c>
      <c r="C350" s="1">
        <v>1</v>
      </c>
      <c r="D350" s="1" t="s">
        <v>775</v>
      </c>
      <c r="E350" s="1">
        <v>2017</v>
      </c>
      <c r="F350" s="1" t="s">
        <v>1172</v>
      </c>
      <c r="G350" s="1">
        <v>49.6</v>
      </c>
      <c r="H350" s="1">
        <v>4</v>
      </c>
      <c r="I350" s="1">
        <v>0</v>
      </c>
      <c r="J350" s="1">
        <v>0</v>
      </c>
      <c r="K350" s="1">
        <v>80</v>
      </c>
      <c r="L350" s="1">
        <v>10</v>
      </c>
      <c r="M350" s="1">
        <v>0</v>
      </c>
      <c r="N350" s="1">
        <v>0</v>
      </c>
      <c r="O350" s="1">
        <v>0</v>
      </c>
      <c r="P350" s="1">
        <v>0</v>
      </c>
      <c r="Q350" s="1">
        <v>143.6</v>
      </c>
      <c r="R350" s="1">
        <v>49.6</v>
      </c>
    </row>
    <row r="351" spans="1:18" x14ac:dyDescent="0.2">
      <c r="A351" s="1">
        <v>60416</v>
      </c>
      <c r="B351" s="1" t="s">
        <v>1452</v>
      </c>
      <c r="C351" s="1">
        <v>1</v>
      </c>
      <c r="D351" s="1" t="s">
        <v>775</v>
      </c>
      <c r="E351" s="1">
        <v>2017</v>
      </c>
      <c r="F351" s="1" t="s">
        <v>1172</v>
      </c>
      <c r="G351" s="1">
        <v>0</v>
      </c>
      <c r="H351" s="1">
        <v>0</v>
      </c>
      <c r="I351" s="1">
        <v>0</v>
      </c>
      <c r="J351" s="1">
        <v>0</v>
      </c>
      <c r="K351" s="1">
        <v>0</v>
      </c>
      <c r="L351" s="1">
        <v>0</v>
      </c>
      <c r="M351" s="1">
        <v>0</v>
      </c>
      <c r="N351" s="1">
        <v>0</v>
      </c>
      <c r="O351" s="1">
        <v>0</v>
      </c>
      <c r="P351" s="1">
        <v>0</v>
      </c>
      <c r="Q351" s="1">
        <v>0</v>
      </c>
      <c r="R351" s="1">
        <v>0</v>
      </c>
    </row>
    <row r="352" spans="1:18" x14ac:dyDescent="0.2">
      <c r="A352" s="1">
        <v>60419</v>
      </c>
      <c r="B352" s="1" t="s">
        <v>1453</v>
      </c>
      <c r="C352" s="1">
        <v>1</v>
      </c>
      <c r="D352" s="1" t="s">
        <v>775</v>
      </c>
      <c r="E352" s="1">
        <v>2017</v>
      </c>
      <c r="F352" s="1" t="s">
        <v>1172</v>
      </c>
      <c r="G352" s="1">
        <v>0</v>
      </c>
      <c r="H352" s="1">
        <v>0</v>
      </c>
      <c r="I352" s="1">
        <v>0</v>
      </c>
      <c r="J352" s="1">
        <v>0</v>
      </c>
      <c r="K352" s="1">
        <v>0</v>
      </c>
      <c r="L352" s="1">
        <v>0</v>
      </c>
      <c r="M352" s="1">
        <v>0</v>
      </c>
      <c r="N352" s="1">
        <v>0</v>
      </c>
      <c r="O352" s="1">
        <v>0</v>
      </c>
      <c r="P352" s="1">
        <v>0</v>
      </c>
      <c r="Q352" s="1">
        <v>0</v>
      </c>
      <c r="R352" s="1"/>
    </row>
    <row r="353" spans="1:18" x14ac:dyDescent="0.2">
      <c r="A353" s="1">
        <v>60433</v>
      </c>
      <c r="B353" s="1" t="s">
        <v>1454</v>
      </c>
      <c r="C353" s="1">
        <v>1</v>
      </c>
      <c r="D353" s="1" t="s">
        <v>775</v>
      </c>
      <c r="E353" s="1">
        <v>2017</v>
      </c>
      <c r="F353" s="1" t="s">
        <v>1172</v>
      </c>
      <c r="G353" s="1">
        <v>0</v>
      </c>
      <c r="H353" s="1">
        <v>0</v>
      </c>
      <c r="I353" s="1">
        <v>0</v>
      </c>
      <c r="J353" s="1">
        <v>0</v>
      </c>
      <c r="K353" s="1">
        <v>0</v>
      </c>
      <c r="L353" s="1">
        <v>0</v>
      </c>
      <c r="M353" s="1">
        <v>0</v>
      </c>
      <c r="N353" s="1">
        <v>0</v>
      </c>
      <c r="O353" s="1">
        <v>0</v>
      </c>
      <c r="P353" s="1">
        <v>0</v>
      </c>
      <c r="Q353" s="1">
        <v>0</v>
      </c>
      <c r="R353" s="1"/>
    </row>
    <row r="354" spans="1:18" x14ac:dyDescent="0.2">
      <c r="A354" s="1">
        <v>60577</v>
      </c>
      <c r="B354" s="1" t="s">
        <v>1455</v>
      </c>
      <c r="C354" s="1">
        <v>1</v>
      </c>
      <c r="D354" s="1" t="s">
        <v>775</v>
      </c>
      <c r="E354" s="1">
        <v>2017</v>
      </c>
      <c r="F354" s="1" t="s">
        <v>1172</v>
      </c>
      <c r="G354" s="1">
        <v>25.96</v>
      </c>
      <c r="H354" s="1">
        <v>0</v>
      </c>
      <c r="I354" s="1">
        <v>0</v>
      </c>
      <c r="J354" s="1">
        <v>0</v>
      </c>
      <c r="K354" s="1">
        <v>0</v>
      </c>
      <c r="L354" s="1">
        <v>0</v>
      </c>
      <c r="M354" s="1">
        <v>0</v>
      </c>
      <c r="N354" s="1">
        <v>0</v>
      </c>
      <c r="O354" s="1">
        <v>0</v>
      </c>
      <c r="P354" s="1">
        <v>0</v>
      </c>
      <c r="Q354" s="1">
        <v>25.96</v>
      </c>
      <c r="R354" s="1">
        <v>25.96</v>
      </c>
    </row>
    <row r="355" spans="1:18" x14ac:dyDescent="0.2">
      <c r="A355" s="1">
        <v>60588</v>
      </c>
      <c r="B355" s="1" t="s">
        <v>1456</v>
      </c>
      <c r="C355" s="1">
        <v>1</v>
      </c>
      <c r="D355" s="1" t="s">
        <v>775</v>
      </c>
      <c r="E355" s="1">
        <v>2017</v>
      </c>
      <c r="F355" s="1" t="s">
        <v>1172</v>
      </c>
      <c r="G355" s="1">
        <v>0</v>
      </c>
      <c r="H355" s="1">
        <v>0</v>
      </c>
      <c r="I355" s="1">
        <v>0</v>
      </c>
      <c r="J355" s="1">
        <v>0</v>
      </c>
      <c r="K355" s="1">
        <v>0</v>
      </c>
      <c r="L355" s="1">
        <v>0</v>
      </c>
      <c r="M355" s="1">
        <v>0</v>
      </c>
      <c r="N355" s="1">
        <v>0</v>
      </c>
      <c r="O355" s="1">
        <v>0</v>
      </c>
      <c r="P355" s="1">
        <v>0</v>
      </c>
      <c r="Q355" s="1">
        <v>0</v>
      </c>
      <c r="R355" s="1"/>
    </row>
    <row r="356" spans="1:18" x14ac:dyDescent="0.2">
      <c r="A356" s="1">
        <v>60602</v>
      </c>
      <c r="B356" s="1" t="s">
        <v>1457</v>
      </c>
      <c r="C356" s="1">
        <v>1</v>
      </c>
      <c r="D356" s="1" t="s">
        <v>775</v>
      </c>
      <c r="E356" s="1">
        <v>2017</v>
      </c>
      <c r="F356" s="1" t="s">
        <v>1172</v>
      </c>
      <c r="G356" s="1">
        <v>14.5</v>
      </c>
      <c r="H356" s="1">
        <v>0</v>
      </c>
      <c r="I356" s="1">
        <v>0</v>
      </c>
      <c r="J356" s="1">
        <v>0</v>
      </c>
      <c r="K356" s="1">
        <v>0</v>
      </c>
      <c r="L356" s="1">
        <v>0</v>
      </c>
      <c r="M356" s="1">
        <v>0</v>
      </c>
      <c r="N356" s="1">
        <v>0</v>
      </c>
      <c r="O356" s="1">
        <v>0</v>
      </c>
      <c r="P356" s="1">
        <v>100</v>
      </c>
      <c r="Q356" s="1">
        <v>114.5</v>
      </c>
      <c r="R356" s="1">
        <v>14.5</v>
      </c>
    </row>
    <row r="357" spans="1:18" x14ac:dyDescent="0.2">
      <c r="A357" s="1">
        <v>60603</v>
      </c>
      <c r="B357" s="1" t="s">
        <v>1458</v>
      </c>
      <c r="C357" s="1">
        <v>1</v>
      </c>
      <c r="D357" s="1" t="s">
        <v>775</v>
      </c>
      <c r="E357" s="1">
        <v>2017</v>
      </c>
      <c r="F357" s="1" t="s">
        <v>1172</v>
      </c>
      <c r="G357" s="1">
        <v>0</v>
      </c>
      <c r="H357" s="1">
        <v>9.1199999999999992</v>
      </c>
      <c r="I357" s="1">
        <v>0</v>
      </c>
      <c r="J357" s="1">
        <v>0</v>
      </c>
      <c r="K357" s="1">
        <v>8.69</v>
      </c>
      <c r="L357" s="1">
        <v>0.1</v>
      </c>
      <c r="M357" s="1">
        <v>0</v>
      </c>
      <c r="N357" s="1">
        <v>0</v>
      </c>
      <c r="O357" s="1">
        <v>0</v>
      </c>
      <c r="P357" s="1">
        <v>0</v>
      </c>
      <c r="Q357" s="1">
        <v>17.91</v>
      </c>
      <c r="R357" s="1"/>
    </row>
    <row r="358" spans="1:18" x14ac:dyDescent="0.2">
      <c r="A358" s="1">
        <v>60621</v>
      </c>
      <c r="B358" s="1" t="s">
        <v>1459</v>
      </c>
      <c r="C358" s="1">
        <v>1</v>
      </c>
      <c r="D358" s="1" t="s">
        <v>775</v>
      </c>
      <c r="E358" s="1">
        <v>2017</v>
      </c>
      <c r="F358" s="1" t="s">
        <v>1172</v>
      </c>
      <c r="G358" s="1">
        <v>0</v>
      </c>
      <c r="H358" s="1">
        <v>0</v>
      </c>
      <c r="I358" s="1">
        <v>0</v>
      </c>
      <c r="J358" s="1">
        <v>0</v>
      </c>
      <c r="K358" s="1">
        <v>99</v>
      </c>
      <c r="L358" s="1">
        <v>0</v>
      </c>
      <c r="M358" s="1">
        <v>0</v>
      </c>
      <c r="N358" s="1">
        <v>0</v>
      </c>
      <c r="O358" s="1">
        <v>0</v>
      </c>
      <c r="P358" s="1">
        <v>1</v>
      </c>
      <c r="Q358" s="1">
        <v>100</v>
      </c>
      <c r="R358" s="1"/>
    </row>
    <row r="359" spans="1:18" x14ac:dyDescent="0.2">
      <c r="A359" s="1">
        <v>60652</v>
      </c>
      <c r="B359" s="1" t="s">
        <v>1460</v>
      </c>
      <c r="C359" s="1">
        <v>1</v>
      </c>
      <c r="D359" s="1" t="s">
        <v>775</v>
      </c>
      <c r="E359" s="1">
        <v>2017</v>
      </c>
      <c r="F359" s="1" t="s">
        <v>1172</v>
      </c>
      <c r="G359" s="1">
        <v>0</v>
      </c>
      <c r="H359" s="1">
        <v>0</v>
      </c>
      <c r="I359" s="1">
        <v>0</v>
      </c>
      <c r="J359" s="1">
        <v>0</v>
      </c>
      <c r="K359" s="1">
        <v>0</v>
      </c>
      <c r="L359" s="1">
        <v>0</v>
      </c>
      <c r="M359" s="1">
        <v>0</v>
      </c>
      <c r="N359" s="1">
        <v>0</v>
      </c>
      <c r="O359" s="1">
        <v>0</v>
      </c>
      <c r="P359" s="1">
        <v>0</v>
      </c>
      <c r="Q359" s="1">
        <v>0</v>
      </c>
      <c r="R359" s="1"/>
    </row>
    <row r="360" spans="1:18" x14ac:dyDescent="0.2">
      <c r="A360" s="1">
        <v>60656</v>
      </c>
      <c r="B360" s="1" t="s">
        <v>223</v>
      </c>
      <c r="C360" s="1">
        <v>1</v>
      </c>
      <c r="D360" s="1" t="s">
        <v>775</v>
      </c>
      <c r="E360" s="1">
        <v>2017</v>
      </c>
      <c r="F360" s="1" t="s">
        <v>1172</v>
      </c>
      <c r="G360" s="1">
        <v>3</v>
      </c>
      <c r="H360" s="1">
        <v>0</v>
      </c>
      <c r="I360" s="1">
        <v>0</v>
      </c>
      <c r="J360" s="1">
        <v>0</v>
      </c>
      <c r="K360" s="1">
        <v>0</v>
      </c>
      <c r="L360" s="1">
        <v>0</v>
      </c>
      <c r="M360" s="1">
        <v>0</v>
      </c>
      <c r="N360" s="1">
        <v>0</v>
      </c>
      <c r="O360" s="1">
        <v>0</v>
      </c>
      <c r="P360" s="1">
        <v>0</v>
      </c>
      <c r="Q360" s="1">
        <v>3</v>
      </c>
      <c r="R360" s="1">
        <v>3</v>
      </c>
    </row>
    <row r="361" spans="1:18" x14ac:dyDescent="0.2">
      <c r="A361" s="1">
        <v>60680</v>
      </c>
      <c r="B361" s="1" t="s">
        <v>1461</v>
      </c>
      <c r="C361" s="1">
        <v>1</v>
      </c>
      <c r="D361" s="1" t="s">
        <v>775</v>
      </c>
      <c r="E361" s="1">
        <v>2017</v>
      </c>
      <c r="F361" s="1" t="s">
        <v>1172</v>
      </c>
      <c r="G361" s="1">
        <v>0.7</v>
      </c>
      <c r="H361" s="1">
        <v>5</v>
      </c>
      <c r="I361" s="1">
        <v>3</v>
      </c>
      <c r="J361" s="1">
        <v>0</v>
      </c>
      <c r="K361" s="1">
        <v>23</v>
      </c>
      <c r="L361" s="1">
        <v>5</v>
      </c>
      <c r="M361" s="1">
        <v>17</v>
      </c>
      <c r="N361" s="1">
        <v>0</v>
      </c>
      <c r="O361" s="1">
        <v>1</v>
      </c>
      <c r="P361" s="1">
        <v>3</v>
      </c>
      <c r="Q361" s="1">
        <v>57.7</v>
      </c>
      <c r="R361" s="1">
        <v>0.7</v>
      </c>
    </row>
    <row r="362" spans="1:18" x14ac:dyDescent="0.2">
      <c r="A362" s="1">
        <v>60898</v>
      </c>
      <c r="B362" s="1" t="s">
        <v>1462</v>
      </c>
      <c r="C362" s="1">
        <v>1</v>
      </c>
      <c r="D362" s="1" t="s">
        <v>775</v>
      </c>
      <c r="E362" s="1">
        <v>2017</v>
      </c>
      <c r="F362" s="1" t="s">
        <v>1172</v>
      </c>
      <c r="G362" s="1">
        <v>0</v>
      </c>
      <c r="H362" s="1">
        <v>0</v>
      </c>
      <c r="I362" s="1">
        <v>0</v>
      </c>
      <c r="J362" s="1">
        <v>0</v>
      </c>
      <c r="K362" s="1">
        <v>0</v>
      </c>
      <c r="L362" s="1">
        <v>0</v>
      </c>
      <c r="M362" s="1">
        <v>0</v>
      </c>
      <c r="N362" s="1">
        <v>0</v>
      </c>
      <c r="O362" s="1">
        <v>0</v>
      </c>
      <c r="P362" s="1">
        <v>0</v>
      </c>
      <c r="Q362" s="1">
        <v>0</v>
      </c>
      <c r="R362" s="1"/>
    </row>
    <row r="363" spans="1:18" x14ac:dyDescent="0.2">
      <c r="A363" s="1">
        <v>60904</v>
      </c>
      <c r="B363" s="1" t="s">
        <v>1463</v>
      </c>
      <c r="C363" s="1">
        <v>1</v>
      </c>
      <c r="D363" s="1" t="s">
        <v>775</v>
      </c>
      <c r="E363" s="1">
        <v>2017</v>
      </c>
      <c r="F363" s="1" t="s">
        <v>1172</v>
      </c>
      <c r="G363" s="1">
        <v>0</v>
      </c>
      <c r="H363" s="1">
        <v>0</v>
      </c>
      <c r="I363" s="1">
        <v>0</v>
      </c>
      <c r="J363" s="1">
        <v>0</v>
      </c>
      <c r="K363" s="1">
        <v>0</v>
      </c>
      <c r="L363" s="1">
        <v>0</v>
      </c>
      <c r="M363" s="1">
        <v>0</v>
      </c>
      <c r="N363" s="1">
        <v>0</v>
      </c>
      <c r="O363" s="1">
        <v>0</v>
      </c>
      <c r="P363" s="1">
        <v>0</v>
      </c>
      <c r="Q363" s="1">
        <v>0</v>
      </c>
      <c r="R363" s="1"/>
    </row>
    <row r="364" spans="1:18" x14ac:dyDescent="0.2">
      <c r="A364" s="1">
        <v>61427</v>
      </c>
      <c r="B364" s="1" t="s">
        <v>1464</v>
      </c>
      <c r="C364" s="1">
        <v>1</v>
      </c>
      <c r="D364" s="1" t="s">
        <v>775</v>
      </c>
      <c r="E364" s="1">
        <v>2017</v>
      </c>
      <c r="F364" s="1" t="s">
        <v>1172</v>
      </c>
      <c r="G364" s="1">
        <v>0</v>
      </c>
      <c r="H364" s="1">
        <v>13</v>
      </c>
      <c r="I364" s="1">
        <v>0</v>
      </c>
      <c r="J364" s="1">
        <v>2</v>
      </c>
      <c r="K364" s="1">
        <v>68</v>
      </c>
      <c r="L364" s="1">
        <v>8</v>
      </c>
      <c r="M364" s="1">
        <v>2</v>
      </c>
      <c r="N364" s="1">
        <v>0</v>
      </c>
      <c r="O364" s="1">
        <v>0</v>
      </c>
      <c r="P364" s="1">
        <v>0</v>
      </c>
      <c r="Q364" s="1">
        <v>93</v>
      </c>
      <c r="R364" s="1"/>
    </row>
    <row r="365" spans="1:18" x14ac:dyDescent="0.2">
      <c r="A365" s="1">
        <v>61753</v>
      </c>
      <c r="B365" s="1" t="s">
        <v>1465</v>
      </c>
      <c r="C365" s="1">
        <v>1</v>
      </c>
      <c r="D365" s="1" t="s">
        <v>775</v>
      </c>
      <c r="E365" s="1">
        <v>2017</v>
      </c>
      <c r="F365" s="1" t="s">
        <v>1172</v>
      </c>
      <c r="G365" s="1">
        <v>71.3</v>
      </c>
      <c r="H365" s="1">
        <v>0</v>
      </c>
      <c r="I365" s="1">
        <v>0</v>
      </c>
      <c r="J365" s="1">
        <v>0</v>
      </c>
      <c r="K365" s="1">
        <v>0</v>
      </c>
      <c r="L365" s="1">
        <v>0</v>
      </c>
      <c r="M365" s="1">
        <v>0</v>
      </c>
      <c r="N365" s="1">
        <v>0</v>
      </c>
      <c r="O365" s="1">
        <v>0</v>
      </c>
      <c r="P365" s="1">
        <v>0</v>
      </c>
      <c r="Q365" s="1">
        <v>71.3</v>
      </c>
      <c r="R365" s="1">
        <v>71.3</v>
      </c>
    </row>
    <row r="366" spans="1:18" x14ac:dyDescent="0.2">
      <c r="A366" s="1">
        <v>61790</v>
      </c>
      <c r="B366" s="1" t="s">
        <v>331</v>
      </c>
      <c r="C366" s="1">
        <v>1</v>
      </c>
      <c r="D366" s="1" t="s">
        <v>775</v>
      </c>
      <c r="E366" s="1">
        <v>2017</v>
      </c>
      <c r="F366" s="1" t="s">
        <v>1172</v>
      </c>
      <c r="G366" s="1">
        <v>0</v>
      </c>
      <c r="H366" s="1">
        <v>0</v>
      </c>
      <c r="I366" s="1">
        <v>0</v>
      </c>
      <c r="J366" s="1">
        <v>0</v>
      </c>
      <c r="K366" s="1">
        <v>0</v>
      </c>
      <c r="L366" s="1">
        <v>0</v>
      </c>
      <c r="M366" s="1">
        <v>0</v>
      </c>
      <c r="N366" s="1">
        <v>0</v>
      </c>
      <c r="O366" s="1">
        <v>0</v>
      </c>
      <c r="P366" s="1">
        <v>0</v>
      </c>
      <c r="Q366" s="1">
        <v>0</v>
      </c>
      <c r="R366" s="1">
        <v>0</v>
      </c>
    </row>
    <row r="367" spans="1:18" x14ac:dyDescent="0.2">
      <c r="A367" s="1">
        <v>61876</v>
      </c>
      <c r="B367" s="1" t="s">
        <v>1466</v>
      </c>
      <c r="C367" s="1">
        <v>1</v>
      </c>
      <c r="D367" s="1" t="s">
        <v>775</v>
      </c>
      <c r="E367" s="1">
        <v>2017</v>
      </c>
      <c r="F367" s="1" t="s">
        <v>1172</v>
      </c>
      <c r="G367" s="1">
        <v>20</v>
      </c>
      <c r="H367" s="1">
        <v>0</v>
      </c>
      <c r="I367" s="1">
        <v>0</v>
      </c>
      <c r="J367" s="1">
        <v>0</v>
      </c>
      <c r="K367" s="1">
        <v>0</v>
      </c>
      <c r="L367" s="1">
        <v>0</v>
      </c>
      <c r="M367" s="1">
        <v>0</v>
      </c>
      <c r="N367" s="1">
        <v>0</v>
      </c>
      <c r="O367" s="1">
        <v>0</v>
      </c>
      <c r="P367" s="1">
        <v>0</v>
      </c>
      <c r="Q367" s="1">
        <v>20</v>
      </c>
      <c r="R367" s="1">
        <v>20</v>
      </c>
    </row>
    <row r="368" spans="1:18" x14ac:dyDescent="0.2">
      <c r="A368" s="1">
        <v>62180</v>
      </c>
      <c r="B368" s="1" t="s">
        <v>1467</v>
      </c>
      <c r="C368" s="1">
        <v>1</v>
      </c>
      <c r="D368" s="1" t="s">
        <v>775</v>
      </c>
      <c r="E368" s="1">
        <v>2017</v>
      </c>
      <c r="F368" s="1" t="s">
        <v>1172</v>
      </c>
      <c r="G368" s="1">
        <v>0</v>
      </c>
      <c r="H368" s="1">
        <v>0</v>
      </c>
      <c r="I368" s="1">
        <v>0</v>
      </c>
      <c r="J368" s="1">
        <v>0</v>
      </c>
      <c r="K368" s="1">
        <v>100</v>
      </c>
      <c r="L368" s="1">
        <v>0</v>
      </c>
      <c r="M368" s="1">
        <v>0</v>
      </c>
      <c r="N368" s="1">
        <v>0</v>
      </c>
      <c r="O368" s="1">
        <v>0</v>
      </c>
      <c r="P368" s="1">
        <v>0</v>
      </c>
      <c r="Q368" s="1">
        <v>100</v>
      </c>
      <c r="R368" s="1"/>
    </row>
    <row r="369" spans="1:18" x14ac:dyDescent="0.2">
      <c r="A369" s="1">
        <v>62814</v>
      </c>
      <c r="B369" s="1" t="s">
        <v>1468</v>
      </c>
      <c r="C369" s="1">
        <v>1</v>
      </c>
      <c r="D369" s="1" t="s">
        <v>775</v>
      </c>
      <c r="E369" s="1">
        <v>2017</v>
      </c>
      <c r="F369" s="1" t="s">
        <v>1172</v>
      </c>
      <c r="G369" s="1">
        <v>0</v>
      </c>
      <c r="H369" s="1">
        <v>0</v>
      </c>
      <c r="I369" s="1">
        <v>0</v>
      </c>
      <c r="J369" s="1">
        <v>0</v>
      </c>
      <c r="K369" s="1">
        <v>100</v>
      </c>
      <c r="L369" s="1">
        <v>0</v>
      </c>
      <c r="M369" s="1">
        <v>0</v>
      </c>
      <c r="N369" s="1">
        <v>0</v>
      </c>
      <c r="O369" s="1">
        <v>0</v>
      </c>
      <c r="P369" s="1">
        <v>0</v>
      </c>
      <c r="Q369" s="1">
        <v>100</v>
      </c>
      <c r="R369" s="1">
        <v>0</v>
      </c>
    </row>
    <row r="370" spans="1:18" x14ac:dyDescent="0.2">
      <c r="A370" s="1">
        <v>62845</v>
      </c>
      <c r="B370" s="1" t="s">
        <v>1469</v>
      </c>
      <c r="C370" s="1">
        <v>1</v>
      </c>
      <c r="D370" s="1" t="s">
        <v>775</v>
      </c>
      <c r="E370" s="1">
        <v>2017</v>
      </c>
      <c r="F370" s="1" t="s">
        <v>1172</v>
      </c>
      <c r="G370" s="1">
        <v>1</v>
      </c>
      <c r="H370" s="1">
        <v>0</v>
      </c>
      <c r="I370" s="1">
        <v>0</v>
      </c>
      <c r="J370" s="1">
        <v>0</v>
      </c>
      <c r="K370" s="1">
        <v>0</v>
      </c>
      <c r="L370" s="1">
        <v>0</v>
      </c>
      <c r="M370" s="1">
        <v>0</v>
      </c>
      <c r="N370" s="1">
        <v>0</v>
      </c>
      <c r="O370" s="1">
        <v>0</v>
      </c>
      <c r="P370" s="1">
        <v>0</v>
      </c>
      <c r="Q370" s="1">
        <v>1</v>
      </c>
      <c r="R370" s="1">
        <v>1</v>
      </c>
    </row>
    <row r="371" spans="1:18" x14ac:dyDescent="0.2">
      <c r="A371" s="1">
        <v>62855</v>
      </c>
      <c r="B371" s="1" t="s">
        <v>1470</v>
      </c>
      <c r="C371" s="1">
        <v>1</v>
      </c>
      <c r="D371" s="1" t="s">
        <v>775</v>
      </c>
      <c r="E371" s="1">
        <v>2017</v>
      </c>
      <c r="F371" s="1" t="s">
        <v>1172</v>
      </c>
      <c r="G371" s="1">
        <v>34</v>
      </c>
      <c r="H371" s="1">
        <v>13</v>
      </c>
      <c r="I371" s="1">
        <v>6.8</v>
      </c>
      <c r="J371" s="1">
        <v>2.5</v>
      </c>
      <c r="K371" s="1">
        <v>65.2</v>
      </c>
      <c r="L371" s="1">
        <v>7.3</v>
      </c>
      <c r="M371" s="1">
        <v>2</v>
      </c>
      <c r="N371" s="1">
        <v>0</v>
      </c>
      <c r="O371" s="1">
        <v>0</v>
      </c>
      <c r="P371" s="1">
        <v>0</v>
      </c>
      <c r="Q371" s="1">
        <v>130.80000000000001</v>
      </c>
      <c r="R371" s="1">
        <v>34</v>
      </c>
    </row>
    <row r="372" spans="1:18" x14ac:dyDescent="0.2">
      <c r="A372" s="1">
        <v>62864</v>
      </c>
      <c r="B372" s="1" t="s">
        <v>220</v>
      </c>
      <c r="C372" s="1">
        <v>1</v>
      </c>
      <c r="D372" s="1" t="s">
        <v>775</v>
      </c>
      <c r="E372" s="1">
        <v>2017</v>
      </c>
      <c r="F372" s="1" t="s">
        <v>1172</v>
      </c>
      <c r="G372" s="1">
        <v>23</v>
      </c>
      <c r="H372" s="1">
        <v>0</v>
      </c>
      <c r="I372" s="1">
        <v>0</v>
      </c>
      <c r="J372" s="1">
        <v>0</v>
      </c>
      <c r="K372" s="1">
        <v>98</v>
      </c>
      <c r="L372" s="1">
        <v>0</v>
      </c>
      <c r="M372" s="1">
        <v>0</v>
      </c>
      <c r="N372" s="1">
        <v>0</v>
      </c>
      <c r="O372" s="1">
        <v>0</v>
      </c>
      <c r="P372" s="1">
        <v>0</v>
      </c>
      <c r="Q372" s="1">
        <v>121</v>
      </c>
      <c r="R372" s="1">
        <v>23</v>
      </c>
    </row>
    <row r="373" spans="1:18" x14ac:dyDescent="0.2">
      <c r="A373" s="1">
        <v>62868</v>
      </c>
      <c r="B373" s="1" t="s">
        <v>1471</v>
      </c>
      <c r="C373" s="1">
        <v>1</v>
      </c>
      <c r="D373" s="1" t="s">
        <v>775</v>
      </c>
      <c r="E373" s="1">
        <v>2017</v>
      </c>
      <c r="F373" s="1" t="s">
        <v>1172</v>
      </c>
      <c r="G373" s="1">
        <v>0</v>
      </c>
      <c r="H373" s="1">
        <v>0</v>
      </c>
      <c r="I373" s="1">
        <v>0</v>
      </c>
      <c r="J373" s="1">
        <v>0</v>
      </c>
      <c r="K373" s="1">
        <v>0</v>
      </c>
      <c r="L373" s="1">
        <v>0</v>
      </c>
      <c r="M373" s="1">
        <v>0</v>
      </c>
      <c r="N373" s="1">
        <v>0</v>
      </c>
      <c r="O373" s="1">
        <v>0</v>
      </c>
      <c r="P373" s="1">
        <v>0</v>
      </c>
      <c r="Q373" s="1">
        <v>0</v>
      </c>
      <c r="R373" s="1"/>
    </row>
    <row r="374" spans="1:18" x14ac:dyDescent="0.2">
      <c r="A374" s="1">
        <v>63542</v>
      </c>
      <c r="B374" s="1" t="s">
        <v>1472</v>
      </c>
      <c r="C374" s="1">
        <v>1</v>
      </c>
      <c r="D374" s="1" t="s">
        <v>775</v>
      </c>
      <c r="E374" s="1">
        <v>2017</v>
      </c>
      <c r="F374" s="1" t="s">
        <v>1172</v>
      </c>
      <c r="G374" s="1">
        <v>19</v>
      </c>
      <c r="H374" s="1">
        <v>0</v>
      </c>
      <c r="I374" s="1">
        <v>10</v>
      </c>
      <c r="J374" s="1">
        <v>0</v>
      </c>
      <c r="K374" s="1">
        <v>90</v>
      </c>
      <c r="L374" s="1">
        <v>0</v>
      </c>
      <c r="M374" s="1">
        <v>0</v>
      </c>
      <c r="N374" s="1">
        <v>0</v>
      </c>
      <c r="O374" s="1">
        <v>0</v>
      </c>
      <c r="P374" s="1">
        <v>0</v>
      </c>
      <c r="Q374" s="1">
        <v>119</v>
      </c>
      <c r="R374" s="1">
        <v>19</v>
      </c>
    </row>
    <row r="375" spans="1:18" x14ac:dyDescent="0.2">
      <c r="A375" s="1">
        <v>63543</v>
      </c>
      <c r="B375" s="1" t="s">
        <v>1473</v>
      </c>
      <c r="C375" s="1">
        <v>1</v>
      </c>
      <c r="D375" s="1" t="s">
        <v>775</v>
      </c>
      <c r="E375" s="1">
        <v>2017</v>
      </c>
      <c r="F375" s="1" t="s">
        <v>1172</v>
      </c>
      <c r="G375" s="1">
        <v>0</v>
      </c>
      <c r="H375" s="1">
        <v>0</v>
      </c>
      <c r="I375" s="1">
        <v>0</v>
      </c>
      <c r="J375" s="1">
        <v>0</v>
      </c>
      <c r="K375" s="1">
        <v>0</v>
      </c>
      <c r="L375" s="1">
        <v>0</v>
      </c>
      <c r="M375" s="1">
        <v>0</v>
      </c>
      <c r="N375" s="1">
        <v>0</v>
      </c>
      <c r="O375" s="1">
        <v>0</v>
      </c>
      <c r="P375" s="1">
        <v>0</v>
      </c>
      <c r="Q375" s="1">
        <v>0</v>
      </c>
      <c r="R375" s="1"/>
    </row>
    <row r="376" spans="1:18" x14ac:dyDescent="0.2">
      <c r="A376" s="1">
        <v>63607</v>
      </c>
      <c r="B376" s="1" t="s">
        <v>1474</v>
      </c>
      <c r="C376" s="1">
        <v>1</v>
      </c>
      <c r="D376" s="1" t="s">
        <v>775</v>
      </c>
      <c r="E376" s="1">
        <v>2017</v>
      </c>
      <c r="F376" s="1" t="s">
        <v>1172</v>
      </c>
      <c r="G376" s="1">
        <v>0</v>
      </c>
      <c r="H376" s="1">
        <v>0</v>
      </c>
      <c r="I376" s="1">
        <v>0</v>
      </c>
      <c r="J376" s="1">
        <v>0</v>
      </c>
      <c r="K376" s="1">
        <v>0</v>
      </c>
      <c r="L376" s="1">
        <v>0</v>
      </c>
      <c r="M376" s="1">
        <v>0</v>
      </c>
      <c r="N376" s="1">
        <v>0</v>
      </c>
      <c r="O376" s="1">
        <v>0</v>
      </c>
      <c r="P376" s="1">
        <v>0</v>
      </c>
      <c r="Q376" s="1">
        <v>0</v>
      </c>
      <c r="R376" s="1"/>
    </row>
    <row r="377" spans="1:18" x14ac:dyDescent="0.2">
      <c r="A377" s="1">
        <v>63615</v>
      </c>
      <c r="B377" s="1" t="s">
        <v>1475</v>
      </c>
      <c r="C377" s="1">
        <v>1</v>
      </c>
      <c r="D377" s="1" t="s">
        <v>775</v>
      </c>
      <c r="E377" s="1">
        <v>2017</v>
      </c>
      <c r="F377" s="1" t="s">
        <v>1172</v>
      </c>
      <c r="G377" s="1">
        <v>0</v>
      </c>
      <c r="H377" s="1">
        <v>10</v>
      </c>
      <c r="I377" s="1">
        <v>0</v>
      </c>
      <c r="J377" s="1">
        <v>0</v>
      </c>
      <c r="K377" s="1">
        <v>65</v>
      </c>
      <c r="L377" s="1">
        <v>25</v>
      </c>
      <c r="M377" s="1">
        <v>0</v>
      </c>
      <c r="N377" s="1">
        <v>0</v>
      </c>
      <c r="O377" s="1">
        <v>0</v>
      </c>
      <c r="P377" s="1">
        <v>0</v>
      </c>
      <c r="Q377" s="1">
        <v>100</v>
      </c>
      <c r="R377" s="1"/>
    </row>
    <row r="378" spans="1:18" x14ac:dyDescent="0.2">
      <c r="A378" s="1">
        <v>63616</v>
      </c>
      <c r="B378" s="1" t="s">
        <v>1476</v>
      </c>
      <c r="C378" s="1">
        <v>1</v>
      </c>
      <c r="D378" s="1" t="s">
        <v>775</v>
      </c>
      <c r="E378" s="1">
        <v>2017</v>
      </c>
      <c r="F378" s="1" t="s">
        <v>1172</v>
      </c>
      <c r="G378" s="1">
        <v>17</v>
      </c>
      <c r="H378" s="1">
        <v>0</v>
      </c>
      <c r="I378" s="1">
        <v>0</v>
      </c>
      <c r="J378" s="1">
        <v>0</v>
      </c>
      <c r="K378" s="1">
        <v>100</v>
      </c>
      <c r="L378" s="1">
        <v>0</v>
      </c>
      <c r="M378" s="1">
        <v>0</v>
      </c>
      <c r="N378" s="1">
        <v>0</v>
      </c>
      <c r="O378" s="1">
        <v>0</v>
      </c>
      <c r="P378" s="1">
        <v>0</v>
      </c>
      <c r="Q378" s="1">
        <v>117</v>
      </c>
      <c r="R378" s="1">
        <v>17</v>
      </c>
    </row>
    <row r="379" spans="1:18" x14ac:dyDescent="0.2">
      <c r="A379" s="1">
        <v>63999</v>
      </c>
      <c r="B379" s="1" t="s">
        <v>217</v>
      </c>
      <c r="C379" s="1">
        <v>1</v>
      </c>
      <c r="D379" s="1" t="s">
        <v>775</v>
      </c>
      <c r="E379" s="1">
        <v>2017</v>
      </c>
      <c r="F379" s="1" t="s">
        <v>1172</v>
      </c>
      <c r="G379" s="1">
        <v>22</v>
      </c>
      <c r="H379" s="1">
        <v>0</v>
      </c>
      <c r="I379" s="1">
        <v>0</v>
      </c>
      <c r="J379" s="1">
        <v>0</v>
      </c>
      <c r="K379" s="1">
        <v>0</v>
      </c>
      <c r="L379" s="1">
        <v>0</v>
      </c>
      <c r="M379" s="1">
        <v>0</v>
      </c>
      <c r="N379" s="1">
        <v>0</v>
      </c>
      <c r="O379" s="1">
        <v>0</v>
      </c>
      <c r="P379" s="1">
        <v>0</v>
      </c>
      <c r="Q379" s="1">
        <v>22</v>
      </c>
      <c r="R379" s="1">
        <v>22</v>
      </c>
    </row>
    <row r="380" spans="1:18" x14ac:dyDescent="0.2">
      <c r="A380" s="1">
        <v>64014</v>
      </c>
      <c r="B380" s="1" t="s">
        <v>236</v>
      </c>
      <c r="C380" s="1">
        <v>1</v>
      </c>
      <c r="D380" s="1" t="s">
        <v>775</v>
      </c>
      <c r="E380" s="1">
        <v>2017</v>
      </c>
      <c r="F380" s="1" t="s">
        <v>1172</v>
      </c>
      <c r="G380" s="1">
        <v>0</v>
      </c>
      <c r="H380" s="1">
        <v>0</v>
      </c>
      <c r="I380" s="1">
        <v>0</v>
      </c>
      <c r="J380" s="1">
        <v>0</v>
      </c>
      <c r="K380" s="1">
        <v>0</v>
      </c>
      <c r="L380" s="1">
        <v>0</v>
      </c>
      <c r="M380" s="1">
        <v>0</v>
      </c>
      <c r="N380" s="1">
        <v>0</v>
      </c>
      <c r="O380" s="1">
        <v>0</v>
      </c>
      <c r="P380" s="1">
        <v>0</v>
      </c>
      <c r="Q380" s="1">
        <v>0</v>
      </c>
      <c r="R380" s="1"/>
    </row>
    <row r="381" spans="1:18" x14ac:dyDescent="0.2">
      <c r="A381" s="1">
        <v>68378</v>
      </c>
      <c r="B381" s="1" t="s">
        <v>1477</v>
      </c>
      <c r="C381" s="1">
        <v>1</v>
      </c>
      <c r="D381" s="1" t="s">
        <v>775</v>
      </c>
      <c r="E381" s="1">
        <v>2017</v>
      </c>
      <c r="F381" s="1" t="s">
        <v>1172</v>
      </c>
      <c r="G381" s="1">
        <v>0</v>
      </c>
      <c r="H381" s="1">
        <v>32.4</v>
      </c>
      <c r="I381" s="1">
        <v>2.8</v>
      </c>
      <c r="J381" s="1">
        <v>18.600000000000001</v>
      </c>
      <c r="K381" s="1">
        <v>3.4</v>
      </c>
      <c r="L381" s="1">
        <v>0</v>
      </c>
      <c r="M381" s="1">
        <v>1.8</v>
      </c>
      <c r="N381" s="1">
        <v>0</v>
      </c>
      <c r="O381" s="1">
        <v>0.2</v>
      </c>
      <c r="P381" s="1">
        <v>0</v>
      </c>
      <c r="Q381" s="1">
        <v>59.2</v>
      </c>
      <c r="R381" s="1"/>
    </row>
    <row r="382" spans="1:18" x14ac:dyDescent="0.2">
      <c r="A382" s="1">
        <v>68385</v>
      </c>
      <c r="B382" s="1" t="s">
        <v>1478</v>
      </c>
      <c r="C382" s="1">
        <v>1</v>
      </c>
      <c r="D382" s="1" t="s">
        <v>775</v>
      </c>
      <c r="E382" s="1">
        <v>2017</v>
      </c>
      <c r="F382" s="1" t="s">
        <v>1172</v>
      </c>
      <c r="G382" s="1">
        <v>0</v>
      </c>
      <c r="H382" s="1">
        <v>0</v>
      </c>
      <c r="I382" s="1">
        <v>0</v>
      </c>
      <c r="J382" s="1">
        <v>0</v>
      </c>
      <c r="K382" s="1">
        <v>0</v>
      </c>
      <c r="L382" s="1">
        <v>0</v>
      </c>
      <c r="M382" s="1">
        <v>0</v>
      </c>
      <c r="N382" s="1">
        <v>0</v>
      </c>
      <c r="O382" s="1">
        <v>0</v>
      </c>
      <c r="P382" s="1">
        <v>0</v>
      </c>
      <c r="Q382" s="1">
        <v>0</v>
      </c>
      <c r="R382" s="1"/>
    </row>
    <row r="383" spans="1:18" x14ac:dyDescent="0.2">
      <c r="A383" s="1">
        <v>68387</v>
      </c>
      <c r="B383" s="1" t="s">
        <v>1479</v>
      </c>
      <c r="C383" s="1">
        <v>1</v>
      </c>
      <c r="D383" s="1" t="s">
        <v>775</v>
      </c>
      <c r="E383" s="1">
        <v>2017</v>
      </c>
      <c r="F383" s="1" t="s">
        <v>1172</v>
      </c>
      <c r="G383" s="1">
        <v>0</v>
      </c>
      <c r="H383" s="1">
        <v>0</v>
      </c>
      <c r="I383" s="1">
        <v>0</v>
      </c>
      <c r="J383" s="1">
        <v>0</v>
      </c>
      <c r="K383" s="1">
        <v>0</v>
      </c>
      <c r="L383" s="1">
        <v>0</v>
      </c>
      <c r="M383" s="1">
        <v>0</v>
      </c>
      <c r="N383" s="1">
        <v>0</v>
      </c>
      <c r="O383" s="1">
        <v>0</v>
      </c>
      <c r="P383" s="1">
        <v>0</v>
      </c>
      <c r="Q383" s="1">
        <v>0</v>
      </c>
      <c r="R383" s="1"/>
    </row>
    <row r="384" spans="1:18" x14ac:dyDescent="0.2">
      <c r="A384" s="1">
        <v>69823</v>
      </c>
      <c r="B384" s="1" t="s">
        <v>1480</v>
      </c>
      <c r="C384" s="1">
        <v>1</v>
      </c>
      <c r="D384" s="1" t="s">
        <v>775</v>
      </c>
      <c r="E384" s="1">
        <v>2017</v>
      </c>
      <c r="F384" s="1" t="s">
        <v>1172</v>
      </c>
      <c r="G384" s="1">
        <v>0</v>
      </c>
      <c r="H384" s="1">
        <v>0</v>
      </c>
      <c r="I384" s="1">
        <v>0</v>
      </c>
      <c r="J384" s="1">
        <v>0</v>
      </c>
      <c r="K384" s="1">
        <v>0</v>
      </c>
      <c r="L384" s="1">
        <v>0</v>
      </c>
      <c r="M384" s="1">
        <v>0</v>
      </c>
      <c r="N384" s="1">
        <v>0</v>
      </c>
      <c r="O384" s="1">
        <v>0</v>
      </c>
      <c r="P384" s="1">
        <v>0</v>
      </c>
      <c r="Q384" s="1">
        <v>0</v>
      </c>
      <c r="R384" s="1"/>
    </row>
    <row r="385" spans="1:18" x14ac:dyDescent="0.2">
      <c r="A385" s="1">
        <v>69825</v>
      </c>
      <c r="B385" s="1" t="s">
        <v>1481</v>
      </c>
      <c r="C385" s="1">
        <v>1</v>
      </c>
      <c r="D385" s="1" t="s">
        <v>775</v>
      </c>
      <c r="E385" s="1">
        <v>2017</v>
      </c>
      <c r="F385" s="1" t="s">
        <v>1172</v>
      </c>
      <c r="G385" s="1">
        <v>0</v>
      </c>
      <c r="H385" s="1">
        <v>0</v>
      </c>
      <c r="I385" s="1">
        <v>0</v>
      </c>
      <c r="J385" s="1">
        <v>0</v>
      </c>
      <c r="K385" s="1">
        <v>0</v>
      </c>
      <c r="L385" s="1">
        <v>0</v>
      </c>
      <c r="M385" s="1">
        <v>0</v>
      </c>
      <c r="N385" s="1">
        <v>0</v>
      </c>
      <c r="O385" s="1">
        <v>0</v>
      </c>
      <c r="P385" s="1">
        <v>0</v>
      </c>
      <c r="Q385" s="1">
        <v>0</v>
      </c>
      <c r="R385" s="1"/>
    </row>
    <row r="386" spans="1:18" x14ac:dyDescent="0.2">
      <c r="A386" s="1">
        <v>69834</v>
      </c>
      <c r="B386" s="1" t="s">
        <v>1482</v>
      </c>
      <c r="C386" s="1">
        <v>1</v>
      </c>
      <c r="D386" s="1" t="s">
        <v>775</v>
      </c>
      <c r="E386" s="1">
        <v>2017</v>
      </c>
      <c r="F386" s="1" t="s">
        <v>1172</v>
      </c>
      <c r="G386" s="1">
        <v>0</v>
      </c>
      <c r="H386" s="1">
        <v>0</v>
      </c>
      <c r="I386" s="1">
        <v>0</v>
      </c>
      <c r="J386" s="1">
        <v>0</v>
      </c>
      <c r="K386" s="1">
        <v>0</v>
      </c>
      <c r="L386" s="1">
        <v>0</v>
      </c>
      <c r="M386" s="1">
        <v>0</v>
      </c>
      <c r="N386" s="1">
        <v>0</v>
      </c>
      <c r="O386" s="1">
        <v>0</v>
      </c>
      <c r="P386" s="1">
        <v>0</v>
      </c>
      <c r="Q386" s="1">
        <v>0</v>
      </c>
      <c r="R386" s="1"/>
    </row>
    <row r="387" spans="1:18" x14ac:dyDescent="0.2">
      <c r="A387" s="1">
        <v>69835</v>
      </c>
      <c r="B387" s="1" t="s">
        <v>1483</v>
      </c>
      <c r="C387" s="1">
        <v>1</v>
      </c>
      <c r="D387" s="1" t="s">
        <v>775</v>
      </c>
      <c r="E387" s="1">
        <v>2017</v>
      </c>
      <c r="F387" s="1" t="s">
        <v>1172</v>
      </c>
      <c r="G387" s="1">
        <v>5</v>
      </c>
      <c r="H387" s="1">
        <v>45</v>
      </c>
      <c r="I387" s="1">
        <v>45</v>
      </c>
      <c r="J387" s="1">
        <v>0</v>
      </c>
      <c r="K387" s="1">
        <v>0</v>
      </c>
      <c r="L387" s="1">
        <v>0</v>
      </c>
      <c r="M387" s="1">
        <v>0</v>
      </c>
      <c r="N387" s="1">
        <v>0</v>
      </c>
      <c r="O387" s="1">
        <v>5</v>
      </c>
      <c r="P387" s="1">
        <v>0</v>
      </c>
      <c r="Q387" s="1">
        <v>100</v>
      </c>
      <c r="R387" s="1">
        <v>5</v>
      </c>
    </row>
    <row r="388" spans="1:18" x14ac:dyDescent="0.2">
      <c r="A388" s="1">
        <v>69967</v>
      </c>
      <c r="B388" s="1" t="s">
        <v>1484</v>
      </c>
      <c r="C388" s="1">
        <v>1</v>
      </c>
      <c r="D388" s="1" t="s">
        <v>775</v>
      </c>
      <c r="E388" s="1">
        <v>2017</v>
      </c>
      <c r="F388" s="1" t="s">
        <v>1172</v>
      </c>
      <c r="G388" s="1">
        <v>0</v>
      </c>
      <c r="H388" s="1">
        <v>0</v>
      </c>
      <c r="I388" s="1">
        <v>0</v>
      </c>
      <c r="J388" s="1">
        <v>0</v>
      </c>
      <c r="K388" s="1">
        <v>0</v>
      </c>
      <c r="L388" s="1">
        <v>0</v>
      </c>
      <c r="M388" s="1">
        <v>0</v>
      </c>
      <c r="N388" s="1">
        <v>0</v>
      </c>
      <c r="O388" s="1">
        <v>0</v>
      </c>
      <c r="P388" s="1">
        <v>0</v>
      </c>
      <c r="Q388" s="1">
        <v>0</v>
      </c>
      <c r="R388" s="1"/>
    </row>
    <row r="389" spans="1:18" x14ac:dyDescent="0.2">
      <c r="A389" s="1">
        <v>69968</v>
      </c>
      <c r="B389" s="1" t="s">
        <v>1485</v>
      </c>
      <c r="C389" s="1">
        <v>1</v>
      </c>
      <c r="D389" s="1" t="s">
        <v>775</v>
      </c>
      <c r="E389" s="1">
        <v>2017</v>
      </c>
      <c r="F389" s="1" t="s">
        <v>1172</v>
      </c>
      <c r="G389" s="1">
        <v>0</v>
      </c>
      <c r="H389" s="1">
        <v>0</v>
      </c>
      <c r="I389" s="1">
        <v>0</v>
      </c>
      <c r="J389" s="1">
        <v>0</v>
      </c>
      <c r="K389" s="1">
        <v>0</v>
      </c>
      <c r="L389" s="1">
        <v>0</v>
      </c>
      <c r="M389" s="1">
        <v>0</v>
      </c>
      <c r="N389" s="1">
        <v>0</v>
      </c>
      <c r="O389" s="1">
        <v>0</v>
      </c>
      <c r="P389" s="1">
        <v>0</v>
      </c>
      <c r="Q389" s="1">
        <v>0</v>
      </c>
      <c r="R389" s="1"/>
    </row>
    <row r="390" spans="1:18" x14ac:dyDescent="0.2">
      <c r="A390" s="1">
        <v>69973</v>
      </c>
      <c r="B390" s="1" t="s">
        <v>1486</v>
      </c>
      <c r="C390" s="1">
        <v>1</v>
      </c>
      <c r="D390" s="1" t="s">
        <v>775</v>
      </c>
      <c r="E390" s="1">
        <v>2017</v>
      </c>
      <c r="F390" s="1" t="s">
        <v>1172</v>
      </c>
      <c r="G390" s="1">
        <v>0</v>
      </c>
      <c r="H390" s="1">
        <v>0</v>
      </c>
      <c r="I390" s="1">
        <v>0</v>
      </c>
      <c r="J390" s="1">
        <v>0</v>
      </c>
      <c r="K390" s="1">
        <v>0</v>
      </c>
      <c r="L390" s="1">
        <v>0</v>
      </c>
      <c r="M390" s="1">
        <v>0</v>
      </c>
      <c r="N390" s="1">
        <v>0</v>
      </c>
      <c r="O390" s="1">
        <v>0</v>
      </c>
      <c r="P390" s="1">
        <v>0</v>
      </c>
      <c r="Q390" s="1">
        <v>0</v>
      </c>
      <c r="R390" s="1"/>
    </row>
    <row r="391" spans="1:18" x14ac:dyDescent="0.2">
      <c r="A391" s="1">
        <v>73247</v>
      </c>
      <c r="B391" s="1" t="s">
        <v>1487</v>
      </c>
      <c r="C391" s="1">
        <v>1</v>
      </c>
      <c r="D391" s="1" t="s">
        <v>775</v>
      </c>
      <c r="E391" s="1">
        <v>2017</v>
      </c>
      <c r="F391" s="1" t="s">
        <v>1172</v>
      </c>
      <c r="G391" s="1">
        <v>0</v>
      </c>
      <c r="H391" s="1">
        <v>0</v>
      </c>
      <c r="I391" s="1">
        <v>0</v>
      </c>
      <c r="J391" s="1">
        <v>0</v>
      </c>
      <c r="K391" s="1">
        <v>0</v>
      </c>
      <c r="L391" s="1">
        <v>0</v>
      </c>
      <c r="M391" s="1">
        <v>0</v>
      </c>
      <c r="N391" s="1">
        <v>0</v>
      </c>
      <c r="O391" s="1">
        <v>0</v>
      </c>
      <c r="P391" s="1">
        <v>0</v>
      </c>
      <c r="Q391" s="1">
        <v>0</v>
      </c>
      <c r="R391" s="1"/>
    </row>
    <row r="392" spans="1:18" x14ac:dyDescent="0.2">
      <c r="A392" s="1">
        <v>73282</v>
      </c>
      <c r="B392" s="1" t="s">
        <v>1488</v>
      </c>
      <c r="C392" s="1">
        <v>1</v>
      </c>
      <c r="D392" s="1" t="s">
        <v>775</v>
      </c>
      <c r="E392" s="1">
        <v>2017</v>
      </c>
      <c r="F392" s="1" t="s">
        <v>1172</v>
      </c>
      <c r="G392" s="1">
        <v>0</v>
      </c>
      <c r="H392" s="1">
        <v>0</v>
      </c>
      <c r="I392" s="1">
        <v>0</v>
      </c>
      <c r="J392" s="1">
        <v>0</v>
      </c>
      <c r="K392" s="1">
        <v>0</v>
      </c>
      <c r="L392" s="1">
        <v>0</v>
      </c>
      <c r="M392" s="1">
        <v>0</v>
      </c>
      <c r="N392" s="1">
        <v>0</v>
      </c>
      <c r="O392" s="1">
        <v>0</v>
      </c>
      <c r="P392" s="1">
        <v>0</v>
      </c>
      <c r="Q392" s="1">
        <v>0</v>
      </c>
      <c r="R392" s="1"/>
    </row>
    <row r="393" spans="1:18" x14ac:dyDescent="0.2">
      <c r="A393" s="1">
        <v>73293</v>
      </c>
      <c r="B393" s="1" t="s">
        <v>470</v>
      </c>
      <c r="C393" s="1">
        <v>1</v>
      </c>
      <c r="D393" s="1" t="s">
        <v>775</v>
      </c>
      <c r="E393" s="1">
        <v>2017</v>
      </c>
      <c r="F393" s="1" t="s">
        <v>1172</v>
      </c>
      <c r="G393" s="1">
        <v>0</v>
      </c>
      <c r="H393" s="1">
        <v>0</v>
      </c>
      <c r="I393" s="1">
        <v>0</v>
      </c>
      <c r="J393" s="1">
        <v>0</v>
      </c>
      <c r="K393" s="1">
        <v>0</v>
      </c>
      <c r="L393" s="1">
        <v>0</v>
      </c>
      <c r="M393" s="1">
        <v>0</v>
      </c>
      <c r="N393" s="1">
        <v>0</v>
      </c>
      <c r="O393" s="1">
        <v>0</v>
      </c>
      <c r="P393" s="1">
        <v>100</v>
      </c>
      <c r="Q393" s="1">
        <v>100</v>
      </c>
      <c r="R393" s="1"/>
    </row>
    <row r="394" spans="1:18" x14ac:dyDescent="0.2">
      <c r="A394" s="1">
        <v>73295</v>
      </c>
      <c r="B394" s="1" t="s">
        <v>431</v>
      </c>
      <c r="C394" s="1">
        <v>1</v>
      </c>
      <c r="D394" s="1" t="s">
        <v>775</v>
      </c>
      <c r="E394" s="1">
        <v>2017</v>
      </c>
      <c r="F394" s="1" t="s">
        <v>1172</v>
      </c>
      <c r="G394" s="1">
        <v>0</v>
      </c>
      <c r="H394" s="1">
        <v>0</v>
      </c>
      <c r="I394" s="1">
        <v>0</v>
      </c>
      <c r="J394" s="1">
        <v>0</v>
      </c>
      <c r="K394" s="1">
        <v>0</v>
      </c>
      <c r="L394" s="1">
        <v>0</v>
      </c>
      <c r="M394" s="1">
        <v>0</v>
      </c>
      <c r="N394" s="1">
        <v>0</v>
      </c>
      <c r="O394" s="1">
        <v>0</v>
      </c>
      <c r="P394" s="1">
        <v>0</v>
      </c>
      <c r="Q394" s="1">
        <v>0</v>
      </c>
      <c r="R394" s="1"/>
    </row>
    <row r="395" spans="1:18" x14ac:dyDescent="0.2">
      <c r="A395" s="1">
        <v>73302</v>
      </c>
      <c r="B395" s="1" t="s">
        <v>495</v>
      </c>
      <c r="C395" s="1">
        <v>1</v>
      </c>
      <c r="D395" s="1" t="s">
        <v>775</v>
      </c>
      <c r="E395" s="1">
        <v>2017</v>
      </c>
      <c r="F395" s="1" t="s">
        <v>1172</v>
      </c>
      <c r="G395" s="1">
        <v>0</v>
      </c>
      <c r="H395" s="1">
        <v>0</v>
      </c>
      <c r="I395" s="1">
        <v>0</v>
      </c>
      <c r="J395" s="1">
        <v>0</v>
      </c>
      <c r="K395" s="1">
        <v>0</v>
      </c>
      <c r="L395" s="1">
        <v>0</v>
      </c>
      <c r="M395" s="1">
        <v>0</v>
      </c>
      <c r="N395" s="1">
        <v>0</v>
      </c>
      <c r="O395" s="1">
        <v>0</v>
      </c>
      <c r="P395" s="1">
        <v>0</v>
      </c>
      <c r="Q395" s="1">
        <v>0</v>
      </c>
      <c r="R395" s="1"/>
    </row>
    <row r="396" spans="1:18" x14ac:dyDescent="0.2">
      <c r="A396" s="1">
        <v>73413</v>
      </c>
      <c r="B396" s="1" t="s">
        <v>1489</v>
      </c>
      <c r="C396" s="1">
        <v>1</v>
      </c>
      <c r="D396" s="1" t="s">
        <v>775</v>
      </c>
      <c r="E396" s="1">
        <v>2017</v>
      </c>
      <c r="F396" s="1" t="s">
        <v>1172</v>
      </c>
      <c r="G396" s="1">
        <v>0</v>
      </c>
      <c r="H396" s="1">
        <v>0</v>
      </c>
      <c r="I396" s="1">
        <v>0</v>
      </c>
      <c r="J396" s="1">
        <v>0</v>
      </c>
      <c r="K396" s="1">
        <v>0</v>
      </c>
      <c r="L396" s="1">
        <v>0</v>
      </c>
      <c r="M396" s="1">
        <v>0</v>
      </c>
      <c r="N396" s="1">
        <v>0</v>
      </c>
      <c r="O396" s="1">
        <v>0</v>
      </c>
      <c r="P396" s="1">
        <v>0</v>
      </c>
      <c r="Q396" s="1">
        <v>0</v>
      </c>
      <c r="R39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8776D-34D3-E74D-BD2F-AD6BA13C1C36}">
  <sheetPr codeName="Sheet2"/>
  <dimension ref="A1:AG136"/>
  <sheetViews>
    <sheetView workbookViewId="0">
      <selection activeCell="C12" sqref="C12"/>
    </sheetView>
  </sheetViews>
  <sheetFormatPr baseColWidth="10" defaultRowHeight="16" x14ac:dyDescent="0.2"/>
  <cols>
    <col min="1" max="1" width="18.83203125" customWidth="1"/>
    <col min="2" max="2" width="16.5" customWidth="1"/>
    <col min="3" max="3" width="16.83203125" customWidth="1"/>
  </cols>
  <sheetData>
    <row r="1" spans="1:3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2">
      <c r="A2">
        <v>2018</v>
      </c>
      <c r="B2">
        <v>1184</v>
      </c>
      <c r="C2" t="s">
        <v>378</v>
      </c>
      <c r="D2" t="s">
        <v>379</v>
      </c>
      <c r="E2" t="s">
        <v>35</v>
      </c>
      <c r="F2" t="s">
        <v>36</v>
      </c>
      <c r="G2" t="s">
        <v>105</v>
      </c>
      <c r="H2" t="s">
        <v>38</v>
      </c>
      <c r="I2" t="s">
        <v>39</v>
      </c>
      <c r="J2" t="s">
        <v>83</v>
      </c>
      <c r="K2" t="s">
        <v>41</v>
      </c>
      <c r="L2" t="s">
        <v>42</v>
      </c>
      <c r="O2" t="s">
        <v>43</v>
      </c>
      <c r="V2">
        <v>8251485</v>
      </c>
      <c r="W2">
        <v>6343684</v>
      </c>
      <c r="X2">
        <v>0</v>
      </c>
      <c r="Y2">
        <v>12527277</v>
      </c>
      <c r="Z2">
        <v>13486797</v>
      </c>
      <c r="AA2" t="s">
        <v>84</v>
      </c>
      <c r="AB2" t="s">
        <v>98</v>
      </c>
      <c r="AD2">
        <v>1265974</v>
      </c>
      <c r="AE2">
        <v>2017</v>
      </c>
      <c r="AF2" t="s">
        <v>380</v>
      </c>
      <c r="AG2" t="s">
        <v>45</v>
      </c>
    </row>
    <row r="3" spans="1:33" x14ac:dyDescent="0.2">
      <c r="A3">
        <v>2018</v>
      </c>
      <c r="B3">
        <v>3203</v>
      </c>
      <c r="C3" t="s">
        <v>180</v>
      </c>
      <c r="D3" t="s">
        <v>181</v>
      </c>
      <c r="E3" t="s">
        <v>35</v>
      </c>
      <c r="F3" t="s">
        <v>36</v>
      </c>
      <c r="G3" t="s">
        <v>105</v>
      </c>
      <c r="H3" t="s">
        <v>38</v>
      </c>
      <c r="I3" t="s">
        <v>39</v>
      </c>
      <c r="J3" t="s">
        <v>56</v>
      </c>
      <c r="K3" t="s">
        <v>41</v>
      </c>
      <c r="L3" t="s">
        <v>42</v>
      </c>
      <c r="O3" t="s">
        <v>43</v>
      </c>
      <c r="V3">
        <v>16784486</v>
      </c>
      <c r="W3">
        <v>14766295</v>
      </c>
      <c r="X3">
        <v>1100599</v>
      </c>
      <c r="Y3">
        <v>32651379</v>
      </c>
      <c r="AA3" t="s">
        <v>84</v>
      </c>
      <c r="AB3" t="s">
        <v>98</v>
      </c>
      <c r="AD3">
        <v>2714017</v>
      </c>
      <c r="AE3">
        <v>2016</v>
      </c>
      <c r="AF3" t="s">
        <v>182</v>
      </c>
      <c r="AG3" t="s">
        <v>45</v>
      </c>
    </row>
    <row r="4" spans="1:33" x14ac:dyDescent="0.2">
      <c r="A4">
        <v>2018</v>
      </c>
      <c r="B4">
        <v>3417</v>
      </c>
      <c r="C4" t="s">
        <v>493</v>
      </c>
      <c r="D4" t="s">
        <v>493</v>
      </c>
      <c r="E4" t="s">
        <v>35</v>
      </c>
      <c r="F4" t="s">
        <v>36</v>
      </c>
      <c r="G4" t="s">
        <v>105</v>
      </c>
      <c r="H4" t="s">
        <v>38</v>
      </c>
      <c r="I4" t="s">
        <v>39</v>
      </c>
      <c r="J4" t="s">
        <v>83</v>
      </c>
      <c r="K4" t="s">
        <v>41</v>
      </c>
      <c r="L4" t="s">
        <v>42</v>
      </c>
      <c r="O4" t="s">
        <v>43</v>
      </c>
      <c r="V4">
        <v>35850141</v>
      </c>
      <c r="W4">
        <v>14262756</v>
      </c>
      <c r="X4">
        <v>1622506</v>
      </c>
      <c r="Y4">
        <v>51735403</v>
      </c>
      <c r="AA4" t="s">
        <v>84</v>
      </c>
      <c r="AB4" t="s">
        <v>85</v>
      </c>
      <c r="AD4">
        <v>8537673</v>
      </c>
      <c r="AE4">
        <v>2016</v>
      </c>
      <c r="AF4" t="s">
        <v>494</v>
      </c>
      <c r="AG4" t="s">
        <v>45</v>
      </c>
    </row>
    <row r="5" spans="1:33" x14ac:dyDescent="0.2">
      <c r="A5">
        <v>2018</v>
      </c>
      <c r="B5">
        <v>10495</v>
      </c>
      <c r="C5" t="s">
        <v>424</v>
      </c>
      <c r="D5" t="s">
        <v>425</v>
      </c>
      <c r="E5" t="s">
        <v>35</v>
      </c>
      <c r="F5" t="s">
        <v>36</v>
      </c>
      <c r="G5" t="s">
        <v>37</v>
      </c>
      <c r="H5" t="s">
        <v>38</v>
      </c>
      <c r="I5" t="s">
        <v>39</v>
      </c>
      <c r="J5" t="s">
        <v>40</v>
      </c>
      <c r="K5" t="s">
        <v>134</v>
      </c>
      <c r="L5" t="s">
        <v>169</v>
      </c>
      <c r="M5" t="s">
        <v>426</v>
      </c>
      <c r="O5" t="s">
        <v>174</v>
      </c>
      <c r="V5">
        <v>13551605</v>
      </c>
      <c r="W5">
        <v>10609919</v>
      </c>
      <c r="X5">
        <v>3526726</v>
      </c>
      <c r="Y5" t="s">
        <v>58</v>
      </c>
      <c r="Z5" t="s">
        <v>58</v>
      </c>
      <c r="AA5" t="s">
        <v>329</v>
      </c>
      <c r="AB5" t="s">
        <v>422</v>
      </c>
      <c r="AD5">
        <v>648224</v>
      </c>
      <c r="AE5">
        <v>2017</v>
      </c>
      <c r="AF5" t="s">
        <v>427</v>
      </c>
      <c r="AG5" t="s">
        <v>45</v>
      </c>
    </row>
    <row r="6" spans="1:33" x14ac:dyDescent="0.2">
      <c r="A6">
        <v>2018</v>
      </c>
      <c r="B6">
        <v>14344</v>
      </c>
      <c r="C6" t="s">
        <v>248</v>
      </c>
      <c r="D6" t="s">
        <v>249</v>
      </c>
      <c r="E6" t="s">
        <v>35</v>
      </c>
      <c r="F6" t="s">
        <v>36</v>
      </c>
      <c r="G6" t="s">
        <v>77</v>
      </c>
      <c r="H6" t="s">
        <v>38</v>
      </c>
      <c r="I6" t="s">
        <v>39</v>
      </c>
      <c r="J6" t="s">
        <v>83</v>
      </c>
      <c r="K6" t="s">
        <v>41</v>
      </c>
      <c r="L6" t="s">
        <v>42</v>
      </c>
      <c r="O6" t="s">
        <v>43</v>
      </c>
      <c r="V6">
        <v>6309.5640080000003</v>
      </c>
      <c r="W6">
        <v>9245.4830509999993</v>
      </c>
      <c r="X6">
        <v>515.1576</v>
      </c>
      <c r="Y6">
        <v>15555.047060000001</v>
      </c>
      <c r="Z6">
        <v>16070.204659999999</v>
      </c>
      <c r="AA6" t="s">
        <v>250</v>
      </c>
      <c r="AB6" t="s">
        <v>251</v>
      </c>
      <c r="AD6">
        <v>7873</v>
      </c>
      <c r="AE6">
        <v>2012</v>
      </c>
      <c r="AF6" t="s">
        <v>252</v>
      </c>
      <c r="AG6" t="s">
        <v>45</v>
      </c>
    </row>
    <row r="7" spans="1:33" x14ac:dyDescent="0.2">
      <c r="A7">
        <v>2018</v>
      </c>
      <c r="B7">
        <v>14874</v>
      </c>
      <c r="C7" t="s">
        <v>230</v>
      </c>
      <c r="D7" t="s">
        <v>231</v>
      </c>
      <c r="E7" t="s">
        <v>35</v>
      </c>
      <c r="F7" t="s">
        <v>36</v>
      </c>
      <c r="G7" t="s">
        <v>105</v>
      </c>
      <c r="H7" t="s">
        <v>38</v>
      </c>
      <c r="I7" t="s">
        <v>39</v>
      </c>
      <c r="J7" t="s">
        <v>83</v>
      </c>
      <c r="K7" t="s">
        <v>41</v>
      </c>
      <c r="L7" t="s">
        <v>42</v>
      </c>
      <c r="O7" t="s">
        <v>43</v>
      </c>
      <c r="V7">
        <v>5037132</v>
      </c>
      <c r="W7">
        <v>2139561</v>
      </c>
      <c r="X7">
        <v>111297.21</v>
      </c>
      <c r="AA7" t="s">
        <v>84</v>
      </c>
      <c r="AB7" t="s">
        <v>135</v>
      </c>
      <c r="AD7">
        <v>639863</v>
      </c>
      <c r="AE7">
        <v>2016</v>
      </c>
      <c r="AF7" t="s">
        <v>232</v>
      </c>
      <c r="AG7" t="s">
        <v>45</v>
      </c>
    </row>
    <row r="8" spans="1:33" x14ac:dyDescent="0.2">
      <c r="A8">
        <v>2018</v>
      </c>
      <c r="B8">
        <v>16581</v>
      </c>
      <c r="C8" t="s">
        <v>481</v>
      </c>
      <c r="D8" t="s">
        <v>482</v>
      </c>
      <c r="E8" t="s">
        <v>35</v>
      </c>
      <c r="F8" t="s">
        <v>36</v>
      </c>
      <c r="G8" t="s">
        <v>105</v>
      </c>
      <c r="H8" t="s">
        <v>38</v>
      </c>
      <c r="I8" t="s">
        <v>39</v>
      </c>
      <c r="J8" t="s">
        <v>122</v>
      </c>
      <c r="K8" t="s">
        <v>41</v>
      </c>
      <c r="L8" t="s">
        <v>42</v>
      </c>
      <c r="O8" t="s">
        <v>43</v>
      </c>
      <c r="V8">
        <v>3318000</v>
      </c>
      <c r="W8">
        <v>64000</v>
      </c>
      <c r="X8">
        <v>88000</v>
      </c>
      <c r="Y8">
        <v>3470000</v>
      </c>
      <c r="AA8" t="s">
        <v>84</v>
      </c>
      <c r="AB8" t="s">
        <v>98</v>
      </c>
      <c r="AD8">
        <v>725000</v>
      </c>
      <c r="AE8">
        <v>2017</v>
      </c>
      <c r="AF8" t="s">
        <v>483</v>
      </c>
      <c r="AG8" t="s">
        <v>45</v>
      </c>
    </row>
    <row r="9" spans="1:33" x14ac:dyDescent="0.2">
      <c r="A9">
        <v>2018</v>
      </c>
      <c r="B9">
        <v>31090</v>
      </c>
      <c r="C9" t="s">
        <v>103</v>
      </c>
      <c r="D9" t="s">
        <v>104</v>
      </c>
      <c r="E9" t="s">
        <v>35</v>
      </c>
      <c r="F9" t="s">
        <v>36</v>
      </c>
      <c r="G9" t="s">
        <v>105</v>
      </c>
      <c r="H9" t="s">
        <v>38</v>
      </c>
      <c r="I9" t="s">
        <v>39</v>
      </c>
      <c r="J9" t="s">
        <v>83</v>
      </c>
      <c r="K9" t="s">
        <v>41</v>
      </c>
      <c r="L9" t="s">
        <v>42</v>
      </c>
      <c r="O9" t="s">
        <v>43</v>
      </c>
      <c r="V9">
        <v>2952904.19</v>
      </c>
      <c r="W9">
        <v>4088910.4</v>
      </c>
      <c r="X9">
        <v>443120.6</v>
      </c>
      <c r="Y9">
        <v>7270052.1500000004</v>
      </c>
      <c r="AA9" t="s">
        <v>84</v>
      </c>
      <c r="AD9">
        <v>693972</v>
      </c>
      <c r="AE9">
        <v>2017</v>
      </c>
      <c r="AF9" t="s">
        <v>106</v>
      </c>
      <c r="AG9" t="s">
        <v>45</v>
      </c>
    </row>
    <row r="10" spans="1:33" x14ac:dyDescent="0.2">
      <c r="A10">
        <v>2018</v>
      </c>
      <c r="B10">
        <v>31108</v>
      </c>
      <c r="C10" t="s">
        <v>305</v>
      </c>
      <c r="D10" t="s">
        <v>306</v>
      </c>
      <c r="E10" t="s">
        <v>35</v>
      </c>
      <c r="F10" t="s">
        <v>36</v>
      </c>
      <c r="G10" t="s">
        <v>307</v>
      </c>
      <c r="H10" t="s">
        <v>38</v>
      </c>
      <c r="I10" t="s">
        <v>39</v>
      </c>
      <c r="J10" t="s">
        <v>122</v>
      </c>
      <c r="K10" t="s">
        <v>41</v>
      </c>
      <c r="L10" t="s">
        <v>42</v>
      </c>
      <c r="O10" t="s">
        <v>43</v>
      </c>
      <c r="V10">
        <v>19263921</v>
      </c>
      <c r="W10">
        <v>13578513</v>
      </c>
      <c r="X10">
        <v>571584</v>
      </c>
      <c r="Y10">
        <v>33414017</v>
      </c>
      <c r="AA10" t="s">
        <v>84</v>
      </c>
      <c r="AB10" t="s">
        <v>135</v>
      </c>
      <c r="AD10">
        <v>2349993</v>
      </c>
      <c r="AE10">
        <v>2016</v>
      </c>
      <c r="AF10" t="s">
        <v>308</v>
      </c>
      <c r="AG10" t="s">
        <v>45</v>
      </c>
    </row>
    <row r="11" spans="1:33" x14ac:dyDescent="0.2">
      <c r="A11">
        <v>2018</v>
      </c>
      <c r="B11">
        <v>31177</v>
      </c>
      <c r="C11" t="s">
        <v>491</v>
      </c>
      <c r="D11" t="s">
        <v>491</v>
      </c>
      <c r="E11" t="s">
        <v>35</v>
      </c>
      <c r="F11" t="s">
        <v>36</v>
      </c>
      <c r="G11" t="s">
        <v>37</v>
      </c>
      <c r="H11" t="s">
        <v>38</v>
      </c>
      <c r="I11" t="s">
        <v>39</v>
      </c>
      <c r="J11" t="s">
        <v>40</v>
      </c>
      <c r="K11" t="s">
        <v>41</v>
      </c>
      <c r="L11" t="s">
        <v>57</v>
      </c>
      <c r="O11" t="s">
        <v>275</v>
      </c>
      <c r="Y11" t="s">
        <v>58</v>
      </c>
      <c r="Z11" t="s">
        <v>58</v>
      </c>
      <c r="AA11" t="s">
        <v>78</v>
      </c>
      <c r="AB11" t="s">
        <v>288</v>
      </c>
      <c r="AD11">
        <v>193744</v>
      </c>
      <c r="AE11">
        <v>2016</v>
      </c>
      <c r="AF11" t="s">
        <v>492</v>
      </c>
      <c r="AG11" t="s">
        <v>45</v>
      </c>
    </row>
    <row r="12" spans="1:33" x14ac:dyDescent="0.2">
      <c r="A12">
        <v>2018</v>
      </c>
      <c r="B12">
        <v>31181</v>
      </c>
      <c r="C12" t="s">
        <v>321</v>
      </c>
      <c r="D12" t="s">
        <v>322</v>
      </c>
      <c r="E12" t="s">
        <v>35</v>
      </c>
      <c r="F12" t="s">
        <v>36</v>
      </c>
      <c r="G12" t="s">
        <v>105</v>
      </c>
      <c r="H12" t="s">
        <v>38</v>
      </c>
      <c r="I12" t="s">
        <v>39</v>
      </c>
      <c r="J12" t="s">
        <v>122</v>
      </c>
      <c r="K12" t="s">
        <v>41</v>
      </c>
      <c r="L12" t="s">
        <v>42</v>
      </c>
      <c r="O12" t="s">
        <v>43</v>
      </c>
      <c r="V12">
        <v>13245863</v>
      </c>
      <c r="Y12">
        <v>17355479</v>
      </c>
      <c r="Z12">
        <v>18675341</v>
      </c>
      <c r="AA12" t="s">
        <v>84</v>
      </c>
      <c r="AB12" t="s">
        <v>135</v>
      </c>
      <c r="AD12">
        <v>1559938</v>
      </c>
      <c r="AE12">
        <v>2016</v>
      </c>
      <c r="AF12" t="s">
        <v>323</v>
      </c>
      <c r="AG12" t="s">
        <v>45</v>
      </c>
    </row>
    <row r="13" spans="1:33" x14ac:dyDescent="0.2">
      <c r="A13">
        <v>2018</v>
      </c>
      <c r="B13">
        <v>31182</v>
      </c>
      <c r="C13" t="s">
        <v>498</v>
      </c>
      <c r="D13" t="s">
        <v>499</v>
      </c>
      <c r="E13" t="s">
        <v>35</v>
      </c>
      <c r="F13" t="s">
        <v>36</v>
      </c>
      <c r="G13" t="s">
        <v>105</v>
      </c>
      <c r="H13" t="s">
        <v>38</v>
      </c>
      <c r="I13" t="s">
        <v>39</v>
      </c>
      <c r="J13" t="s">
        <v>225</v>
      </c>
      <c r="K13" t="s">
        <v>500</v>
      </c>
      <c r="L13" t="s">
        <v>42</v>
      </c>
      <c r="O13" t="s">
        <v>43</v>
      </c>
      <c r="V13">
        <v>4013141</v>
      </c>
      <c r="W13">
        <v>803994</v>
      </c>
      <c r="X13">
        <v>290930</v>
      </c>
      <c r="Y13">
        <v>5108064</v>
      </c>
      <c r="Z13">
        <v>5201049</v>
      </c>
      <c r="AA13" t="s">
        <v>84</v>
      </c>
      <c r="AB13" t="s">
        <v>98</v>
      </c>
      <c r="AD13">
        <v>870887</v>
      </c>
      <c r="AE13">
        <v>2016</v>
      </c>
      <c r="AF13" t="s">
        <v>501</v>
      </c>
      <c r="AG13" t="s">
        <v>45</v>
      </c>
    </row>
    <row r="14" spans="1:33" x14ac:dyDescent="0.2">
      <c r="A14">
        <v>2018</v>
      </c>
      <c r="B14">
        <v>32550</v>
      </c>
      <c r="C14" t="s">
        <v>375</v>
      </c>
      <c r="D14" t="s">
        <v>376</v>
      </c>
      <c r="E14" t="s">
        <v>35</v>
      </c>
      <c r="F14" t="s">
        <v>36</v>
      </c>
      <c r="G14" t="s">
        <v>37</v>
      </c>
      <c r="H14" t="s">
        <v>38</v>
      </c>
      <c r="I14" t="s">
        <v>39</v>
      </c>
      <c r="J14" t="s">
        <v>83</v>
      </c>
      <c r="K14" t="s">
        <v>41</v>
      </c>
      <c r="L14" t="s">
        <v>42</v>
      </c>
      <c r="O14" t="s">
        <v>43</v>
      </c>
      <c r="V14">
        <v>3519846</v>
      </c>
      <c r="W14">
        <v>4120658</v>
      </c>
      <c r="X14">
        <v>642517</v>
      </c>
      <c r="Y14">
        <v>8238021</v>
      </c>
      <c r="Z14">
        <v>0</v>
      </c>
      <c r="AA14" t="s">
        <v>84</v>
      </c>
      <c r="AB14" t="s">
        <v>135</v>
      </c>
      <c r="AD14">
        <v>693292</v>
      </c>
      <c r="AE14">
        <v>2016</v>
      </c>
      <c r="AF14" t="s">
        <v>377</v>
      </c>
      <c r="AG14" t="s">
        <v>45</v>
      </c>
    </row>
    <row r="15" spans="1:33" x14ac:dyDescent="0.2">
      <c r="A15">
        <v>2018</v>
      </c>
      <c r="B15">
        <v>35268</v>
      </c>
      <c r="C15" t="s">
        <v>227</v>
      </c>
      <c r="D15" t="s">
        <v>228</v>
      </c>
      <c r="E15" t="s">
        <v>35</v>
      </c>
      <c r="F15" t="s">
        <v>36</v>
      </c>
      <c r="G15" t="s">
        <v>105</v>
      </c>
      <c r="H15" t="s">
        <v>38</v>
      </c>
      <c r="I15" t="s">
        <v>39</v>
      </c>
      <c r="J15" t="s">
        <v>83</v>
      </c>
      <c r="K15" t="s">
        <v>41</v>
      </c>
      <c r="L15" t="s">
        <v>42</v>
      </c>
      <c r="O15" t="s">
        <v>43</v>
      </c>
      <c r="V15">
        <v>3890790</v>
      </c>
      <c r="W15">
        <v>2394298</v>
      </c>
      <c r="Y15">
        <v>6116644</v>
      </c>
      <c r="AA15" t="s">
        <v>84</v>
      </c>
      <c r="AB15" t="s">
        <v>135</v>
      </c>
      <c r="AD15">
        <v>672840</v>
      </c>
      <c r="AE15">
        <v>2016</v>
      </c>
      <c r="AF15" t="s">
        <v>229</v>
      </c>
      <c r="AG15" t="s">
        <v>45</v>
      </c>
    </row>
    <row r="16" spans="1:33" x14ac:dyDescent="0.2">
      <c r="A16">
        <v>2018</v>
      </c>
      <c r="B16">
        <v>35272</v>
      </c>
      <c r="C16" t="s">
        <v>360</v>
      </c>
      <c r="D16" t="s">
        <v>361</v>
      </c>
      <c r="E16" t="s">
        <v>35</v>
      </c>
      <c r="F16" t="s">
        <v>36</v>
      </c>
      <c r="G16" t="s">
        <v>37</v>
      </c>
      <c r="H16" t="s">
        <v>38</v>
      </c>
      <c r="I16" t="s">
        <v>39</v>
      </c>
      <c r="J16" t="s">
        <v>56</v>
      </c>
      <c r="K16" t="s">
        <v>41</v>
      </c>
      <c r="L16" t="s">
        <v>42</v>
      </c>
      <c r="O16" t="s">
        <v>43</v>
      </c>
      <c r="V16">
        <v>761145</v>
      </c>
      <c r="W16">
        <v>297225</v>
      </c>
      <c r="X16">
        <v>84919</v>
      </c>
      <c r="Y16">
        <v>1143288</v>
      </c>
      <c r="Z16">
        <v>1143288</v>
      </c>
      <c r="AA16" t="s">
        <v>84</v>
      </c>
      <c r="AD16">
        <v>131014</v>
      </c>
      <c r="AE16">
        <v>2017</v>
      </c>
      <c r="AF16" t="s">
        <v>362</v>
      </c>
      <c r="AG16" t="s">
        <v>45</v>
      </c>
    </row>
    <row r="17" spans="1:33" x14ac:dyDescent="0.2">
      <c r="A17">
        <v>2018</v>
      </c>
      <c r="B17">
        <v>35274</v>
      </c>
      <c r="C17" t="s">
        <v>153</v>
      </c>
      <c r="D17" t="s">
        <v>154</v>
      </c>
      <c r="E17" t="s">
        <v>35</v>
      </c>
      <c r="F17" t="s">
        <v>36</v>
      </c>
      <c r="G17" t="s">
        <v>37</v>
      </c>
      <c r="H17" t="s">
        <v>38</v>
      </c>
      <c r="I17" t="s">
        <v>39</v>
      </c>
      <c r="J17" t="s">
        <v>155</v>
      </c>
      <c r="K17" t="s">
        <v>41</v>
      </c>
      <c r="AD17">
        <v>66937</v>
      </c>
      <c r="AE17">
        <v>2017</v>
      </c>
      <c r="AF17" t="s">
        <v>156</v>
      </c>
      <c r="AG17" t="s">
        <v>45</v>
      </c>
    </row>
    <row r="18" spans="1:33" x14ac:dyDescent="0.2">
      <c r="A18">
        <v>2018</v>
      </c>
      <c r="B18">
        <v>35393</v>
      </c>
      <c r="C18" t="s">
        <v>125</v>
      </c>
      <c r="D18" t="s">
        <v>126</v>
      </c>
      <c r="E18" t="s">
        <v>35</v>
      </c>
      <c r="F18" t="s">
        <v>36</v>
      </c>
      <c r="G18" t="s">
        <v>37</v>
      </c>
      <c r="H18" t="s">
        <v>38</v>
      </c>
      <c r="I18" t="s">
        <v>39</v>
      </c>
      <c r="J18" t="s">
        <v>56</v>
      </c>
      <c r="K18" t="s">
        <v>41</v>
      </c>
      <c r="L18" t="s">
        <v>42</v>
      </c>
      <c r="O18" t="s">
        <v>43</v>
      </c>
      <c r="V18">
        <v>2882605</v>
      </c>
      <c r="Y18">
        <v>7203267</v>
      </c>
      <c r="Z18">
        <v>7219170</v>
      </c>
      <c r="AA18" t="s">
        <v>78</v>
      </c>
      <c r="AB18" t="s">
        <v>79</v>
      </c>
      <c r="AD18">
        <v>319294</v>
      </c>
      <c r="AE18">
        <v>2010</v>
      </c>
      <c r="AF18" t="s">
        <v>127</v>
      </c>
      <c r="AG18" t="s">
        <v>45</v>
      </c>
    </row>
    <row r="19" spans="1:33" x14ac:dyDescent="0.2">
      <c r="A19">
        <v>2018</v>
      </c>
      <c r="B19">
        <v>35853</v>
      </c>
      <c r="C19" t="s">
        <v>324</v>
      </c>
      <c r="D19" t="s">
        <v>325</v>
      </c>
      <c r="E19" t="s">
        <v>35</v>
      </c>
      <c r="F19" t="s">
        <v>36</v>
      </c>
      <c r="G19" t="s">
        <v>37</v>
      </c>
      <c r="H19" t="s">
        <v>38</v>
      </c>
      <c r="I19" t="s">
        <v>39</v>
      </c>
      <c r="J19" t="s">
        <v>122</v>
      </c>
      <c r="K19" t="s">
        <v>41</v>
      </c>
      <c r="L19" t="s">
        <v>57</v>
      </c>
      <c r="O19" t="s">
        <v>275</v>
      </c>
      <c r="V19">
        <v>12032078</v>
      </c>
      <c r="W19">
        <v>3211447</v>
      </c>
      <c r="X19">
        <v>369</v>
      </c>
      <c r="Y19" t="s">
        <v>58</v>
      </c>
      <c r="Z19" t="s">
        <v>58</v>
      </c>
      <c r="AA19" t="s">
        <v>62</v>
      </c>
      <c r="AB19" t="s">
        <v>185</v>
      </c>
      <c r="AD19">
        <v>614664</v>
      </c>
      <c r="AE19">
        <v>2016</v>
      </c>
      <c r="AF19" t="s">
        <v>326</v>
      </c>
      <c r="AG19" t="s">
        <v>45</v>
      </c>
    </row>
    <row r="20" spans="1:33" x14ac:dyDescent="0.2">
      <c r="A20">
        <v>2018</v>
      </c>
      <c r="B20">
        <v>35857</v>
      </c>
      <c r="C20" t="s">
        <v>75</v>
      </c>
      <c r="D20" t="s">
        <v>76</v>
      </c>
      <c r="E20" t="s">
        <v>35</v>
      </c>
      <c r="F20" t="s">
        <v>36</v>
      </c>
      <c r="G20" t="s">
        <v>77</v>
      </c>
      <c r="H20" t="s">
        <v>38</v>
      </c>
      <c r="I20" t="s">
        <v>39</v>
      </c>
      <c r="J20" t="s">
        <v>56</v>
      </c>
      <c r="K20" t="s">
        <v>41</v>
      </c>
      <c r="L20" t="s">
        <v>42</v>
      </c>
      <c r="O20" t="s">
        <v>43</v>
      </c>
      <c r="V20">
        <v>4346533</v>
      </c>
      <c r="W20">
        <v>3251940</v>
      </c>
      <c r="Y20">
        <v>7600000</v>
      </c>
      <c r="AA20" t="s">
        <v>78</v>
      </c>
      <c r="AB20" t="s">
        <v>79</v>
      </c>
      <c r="AD20">
        <v>298800</v>
      </c>
      <c r="AE20">
        <v>2016</v>
      </c>
      <c r="AF20" t="s">
        <v>80</v>
      </c>
      <c r="AG20" t="s">
        <v>45</v>
      </c>
    </row>
    <row r="21" spans="1:33" x14ac:dyDescent="0.2">
      <c r="A21">
        <v>2018</v>
      </c>
      <c r="B21">
        <v>35859</v>
      </c>
      <c r="C21" t="s">
        <v>132</v>
      </c>
      <c r="D21" t="s">
        <v>133</v>
      </c>
      <c r="E21" t="s">
        <v>35</v>
      </c>
      <c r="F21" t="s">
        <v>36</v>
      </c>
      <c r="G21" t="s">
        <v>77</v>
      </c>
      <c r="H21" t="s">
        <v>38</v>
      </c>
      <c r="I21" t="s">
        <v>39</v>
      </c>
      <c r="J21" t="s">
        <v>83</v>
      </c>
      <c r="K21" t="s">
        <v>134</v>
      </c>
      <c r="L21" t="s">
        <v>42</v>
      </c>
      <c r="O21" t="s">
        <v>43</v>
      </c>
      <c r="V21">
        <v>8929029</v>
      </c>
      <c r="W21">
        <v>3076598</v>
      </c>
      <c r="X21">
        <v>536417</v>
      </c>
      <c r="Y21">
        <v>7846700</v>
      </c>
      <c r="Z21">
        <v>1254024</v>
      </c>
      <c r="AA21" t="s">
        <v>84</v>
      </c>
      <c r="AB21" t="s">
        <v>135</v>
      </c>
      <c r="AD21">
        <v>396815</v>
      </c>
      <c r="AE21">
        <v>2010</v>
      </c>
      <c r="AF21" t="s">
        <v>136</v>
      </c>
      <c r="AG21" t="s">
        <v>45</v>
      </c>
    </row>
    <row r="22" spans="1:33" x14ac:dyDescent="0.2">
      <c r="A22">
        <v>2018</v>
      </c>
      <c r="B22">
        <v>35862</v>
      </c>
      <c r="C22" t="s">
        <v>443</v>
      </c>
      <c r="D22" t="s">
        <v>444</v>
      </c>
      <c r="E22" t="s">
        <v>35</v>
      </c>
      <c r="F22" t="s">
        <v>36</v>
      </c>
      <c r="G22" t="s">
        <v>37</v>
      </c>
      <c r="H22" t="s">
        <v>38</v>
      </c>
      <c r="I22" t="s">
        <v>39</v>
      </c>
      <c r="J22" t="s">
        <v>445</v>
      </c>
      <c r="K22" t="s">
        <v>41</v>
      </c>
      <c r="AD22">
        <v>673104</v>
      </c>
      <c r="AE22">
        <v>2017</v>
      </c>
      <c r="AF22" t="s">
        <v>446</v>
      </c>
      <c r="AG22" t="s">
        <v>45</v>
      </c>
    </row>
    <row r="23" spans="1:33" x14ac:dyDescent="0.2">
      <c r="A23">
        <v>2018</v>
      </c>
      <c r="B23">
        <v>35874</v>
      </c>
      <c r="C23" t="s">
        <v>256</v>
      </c>
      <c r="D23" t="s">
        <v>257</v>
      </c>
      <c r="E23" t="s">
        <v>35</v>
      </c>
      <c r="F23" t="s">
        <v>36</v>
      </c>
      <c r="G23" t="s">
        <v>105</v>
      </c>
      <c r="H23" t="s">
        <v>38</v>
      </c>
      <c r="I23" t="s">
        <v>39</v>
      </c>
      <c r="J23" t="s">
        <v>83</v>
      </c>
      <c r="K23" t="s">
        <v>41</v>
      </c>
      <c r="L23" t="s">
        <v>42</v>
      </c>
      <c r="O23" t="s">
        <v>43</v>
      </c>
      <c r="V23">
        <v>11094141</v>
      </c>
      <c r="W23">
        <v>5048773</v>
      </c>
      <c r="X23">
        <v>395584</v>
      </c>
      <c r="Y23">
        <v>15447037</v>
      </c>
      <c r="Z23">
        <v>15684329</v>
      </c>
      <c r="AA23" t="s">
        <v>84</v>
      </c>
      <c r="AB23" t="s">
        <v>135</v>
      </c>
      <c r="AD23">
        <v>1615017</v>
      </c>
      <c r="AE23">
        <v>2016</v>
      </c>
      <c r="AF23" t="s">
        <v>258</v>
      </c>
      <c r="AG23" t="s">
        <v>45</v>
      </c>
    </row>
    <row r="24" spans="1:33" x14ac:dyDescent="0.2">
      <c r="A24">
        <v>2018</v>
      </c>
      <c r="B24">
        <v>35877</v>
      </c>
      <c r="C24" t="s">
        <v>507</v>
      </c>
      <c r="D24" t="s">
        <v>508</v>
      </c>
      <c r="E24" t="s">
        <v>35</v>
      </c>
      <c r="F24" t="s">
        <v>36</v>
      </c>
      <c r="G24" t="s">
        <v>37</v>
      </c>
      <c r="H24" t="s">
        <v>38</v>
      </c>
      <c r="I24" t="s">
        <v>39</v>
      </c>
      <c r="J24" t="s">
        <v>88</v>
      </c>
      <c r="K24" t="s">
        <v>41</v>
      </c>
      <c r="AD24">
        <v>305704</v>
      </c>
      <c r="AE24">
        <v>2016</v>
      </c>
      <c r="AF24" t="s">
        <v>509</v>
      </c>
      <c r="AG24" t="s">
        <v>45</v>
      </c>
    </row>
    <row r="25" spans="1:33" x14ac:dyDescent="0.2">
      <c r="A25">
        <v>2018</v>
      </c>
      <c r="B25">
        <v>35878</v>
      </c>
      <c r="C25" t="s">
        <v>167</v>
      </c>
      <c r="D25" t="s">
        <v>168</v>
      </c>
      <c r="E25" t="s">
        <v>35</v>
      </c>
      <c r="F25" t="s">
        <v>36</v>
      </c>
      <c r="G25" t="s">
        <v>37</v>
      </c>
      <c r="H25" t="s">
        <v>38</v>
      </c>
      <c r="I25" t="s">
        <v>39</v>
      </c>
      <c r="J25" t="s">
        <v>56</v>
      </c>
      <c r="K25" t="s">
        <v>41</v>
      </c>
      <c r="L25" t="s">
        <v>169</v>
      </c>
      <c r="Y25" t="s">
        <v>58</v>
      </c>
      <c r="Z25" t="s">
        <v>58</v>
      </c>
      <c r="AD25">
        <v>495234</v>
      </c>
      <c r="AE25">
        <v>2016</v>
      </c>
      <c r="AF25" t="s">
        <v>170</v>
      </c>
      <c r="AG25" t="s">
        <v>45</v>
      </c>
    </row>
    <row r="26" spans="1:33" x14ac:dyDescent="0.2">
      <c r="A26">
        <v>2018</v>
      </c>
      <c r="B26">
        <v>35879</v>
      </c>
      <c r="C26" t="s">
        <v>143</v>
      </c>
      <c r="D26" t="s">
        <v>144</v>
      </c>
      <c r="E26" t="s">
        <v>35</v>
      </c>
      <c r="F26" t="s">
        <v>36</v>
      </c>
      <c r="G26" t="s">
        <v>37</v>
      </c>
      <c r="H26" t="s">
        <v>38</v>
      </c>
      <c r="I26" t="s">
        <v>39</v>
      </c>
      <c r="J26" t="s">
        <v>83</v>
      </c>
      <c r="K26" t="s">
        <v>41</v>
      </c>
      <c r="L26" t="s">
        <v>42</v>
      </c>
      <c r="O26" t="s">
        <v>43</v>
      </c>
      <c r="V26">
        <v>2522163</v>
      </c>
      <c r="W26">
        <v>1470842</v>
      </c>
      <c r="X26">
        <v>124288</v>
      </c>
      <c r="Y26">
        <v>4117293</v>
      </c>
      <c r="Z26">
        <v>4117293</v>
      </c>
      <c r="AA26" t="s">
        <v>84</v>
      </c>
      <c r="AB26" t="s">
        <v>135</v>
      </c>
      <c r="AD26">
        <v>419952</v>
      </c>
      <c r="AE26">
        <v>2016</v>
      </c>
      <c r="AF26" t="s">
        <v>145</v>
      </c>
      <c r="AG26" t="s">
        <v>45</v>
      </c>
    </row>
    <row r="27" spans="1:33" x14ac:dyDescent="0.2">
      <c r="A27">
        <v>2018</v>
      </c>
      <c r="B27">
        <v>35883</v>
      </c>
      <c r="C27" t="s">
        <v>409</v>
      </c>
      <c r="D27" t="s">
        <v>410</v>
      </c>
      <c r="E27" t="s">
        <v>35</v>
      </c>
      <c r="F27" t="s">
        <v>36</v>
      </c>
      <c r="G27" t="s">
        <v>37</v>
      </c>
      <c r="H27" t="s">
        <v>38</v>
      </c>
      <c r="I27" t="s">
        <v>39</v>
      </c>
      <c r="J27" t="s">
        <v>122</v>
      </c>
      <c r="K27" t="s">
        <v>411</v>
      </c>
      <c r="L27" t="s">
        <v>57</v>
      </c>
      <c r="M27" t="s">
        <v>412</v>
      </c>
      <c r="O27" t="s">
        <v>275</v>
      </c>
      <c r="Y27" t="s">
        <v>58</v>
      </c>
      <c r="Z27" t="s">
        <v>58</v>
      </c>
      <c r="AA27" t="s">
        <v>84</v>
      </c>
      <c r="AB27" t="s">
        <v>98</v>
      </c>
      <c r="AD27">
        <v>1046079</v>
      </c>
      <c r="AE27">
        <v>2017</v>
      </c>
      <c r="AF27" t="s">
        <v>413</v>
      </c>
      <c r="AG27" t="s">
        <v>45</v>
      </c>
    </row>
    <row r="28" spans="1:33" x14ac:dyDescent="0.2">
      <c r="A28">
        <v>2018</v>
      </c>
      <c r="B28">
        <v>36410</v>
      </c>
      <c r="C28" t="s">
        <v>210</v>
      </c>
      <c r="D28" t="s">
        <v>211</v>
      </c>
      <c r="E28" t="s">
        <v>35</v>
      </c>
      <c r="F28" t="s">
        <v>36</v>
      </c>
      <c r="G28" t="s">
        <v>37</v>
      </c>
      <c r="H28" t="s">
        <v>38</v>
      </c>
      <c r="I28" t="s">
        <v>39</v>
      </c>
      <c r="J28" t="s">
        <v>83</v>
      </c>
      <c r="K28" t="s">
        <v>41</v>
      </c>
      <c r="L28" t="s">
        <v>42</v>
      </c>
      <c r="O28" t="s">
        <v>43</v>
      </c>
      <c r="V28">
        <v>9372709</v>
      </c>
      <c r="W28">
        <v>6296158</v>
      </c>
      <c r="X28">
        <v>392390</v>
      </c>
      <c r="Y28">
        <v>16061257</v>
      </c>
      <c r="AA28" t="s">
        <v>62</v>
      </c>
      <c r="AB28" t="s">
        <v>212</v>
      </c>
      <c r="AD28">
        <v>652236</v>
      </c>
      <c r="AE28">
        <v>2017</v>
      </c>
      <c r="AF28" t="s">
        <v>213</v>
      </c>
      <c r="AG28" t="s">
        <v>45</v>
      </c>
    </row>
    <row r="29" spans="1:33" x14ac:dyDescent="0.2">
      <c r="A29">
        <v>2018</v>
      </c>
      <c r="B29">
        <v>43905</v>
      </c>
      <c r="C29" t="s">
        <v>146</v>
      </c>
      <c r="D29" t="s">
        <v>147</v>
      </c>
      <c r="E29" t="s">
        <v>35</v>
      </c>
      <c r="F29" t="s">
        <v>36</v>
      </c>
      <c r="G29" t="s">
        <v>37</v>
      </c>
      <c r="H29" t="s">
        <v>38</v>
      </c>
      <c r="I29" t="s">
        <v>39</v>
      </c>
      <c r="J29" t="s">
        <v>83</v>
      </c>
      <c r="K29" t="s">
        <v>41</v>
      </c>
      <c r="L29" t="s">
        <v>42</v>
      </c>
      <c r="O29" t="s">
        <v>43</v>
      </c>
      <c r="Y29">
        <v>14770253</v>
      </c>
      <c r="Z29">
        <v>14770253</v>
      </c>
      <c r="AA29" t="s">
        <v>84</v>
      </c>
      <c r="AB29" t="s">
        <v>148</v>
      </c>
      <c r="AD29">
        <v>1469845</v>
      </c>
      <c r="AE29">
        <v>2015</v>
      </c>
      <c r="AF29" t="s">
        <v>149</v>
      </c>
      <c r="AG29" t="s">
        <v>45</v>
      </c>
    </row>
    <row r="30" spans="1:33" x14ac:dyDescent="0.2">
      <c r="A30">
        <v>2018</v>
      </c>
      <c r="B30">
        <v>43907</v>
      </c>
      <c r="C30" t="s">
        <v>366</v>
      </c>
      <c r="D30" t="s">
        <v>367</v>
      </c>
      <c r="E30" t="s">
        <v>35</v>
      </c>
      <c r="F30" t="s">
        <v>36</v>
      </c>
      <c r="G30" t="s">
        <v>37</v>
      </c>
      <c r="H30" t="s">
        <v>38</v>
      </c>
      <c r="I30" t="s">
        <v>39</v>
      </c>
      <c r="J30" t="s">
        <v>83</v>
      </c>
      <c r="K30" t="s">
        <v>41</v>
      </c>
      <c r="L30" t="s">
        <v>42</v>
      </c>
      <c r="O30" t="s">
        <v>43</v>
      </c>
      <c r="Y30">
        <v>18687167</v>
      </c>
      <c r="AA30" t="s">
        <v>84</v>
      </c>
      <c r="AB30" t="s">
        <v>135</v>
      </c>
      <c r="AD30">
        <v>863000</v>
      </c>
      <c r="AE30">
        <v>2017</v>
      </c>
      <c r="AF30" t="s">
        <v>368</v>
      </c>
      <c r="AG30" t="s">
        <v>45</v>
      </c>
    </row>
    <row r="31" spans="1:33" x14ac:dyDescent="0.2">
      <c r="A31">
        <v>2018</v>
      </c>
      <c r="B31">
        <v>43910</v>
      </c>
      <c r="C31" t="s">
        <v>351</v>
      </c>
      <c r="D31" t="s">
        <v>352</v>
      </c>
      <c r="E31" t="s">
        <v>35</v>
      </c>
      <c r="F31" t="s">
        <v>36</v>
      </c>
      <c r="G31" t="s">
        <v>37</v>
      </c>
      <c r="H31" t="s">
        <v>38</v>
      </c>
      <c r="I31" t="s">
        <v>39</v>
      </c>
      <c r="J31" t="s">
        <v>40</v>
      </c>
      <c r="K31" t="s">
        <v>134</v>
      </c>
      <c r="L31" t="s">
        <v>42</v>
      </c>
      <c r="O31" t="s">
        <v>43</v>
      </c>
      <c r="V31">
        <v>5340340</v>
      </c>
      <c r="W31">
        <v>4539586</v>
      </c>
      <c r="X31">
        <v>749215.2</v>
      </c>
      <c r="Y31">
        <v>10629141</v>
      </c>
      <c r="Z31">
        <v>10629141</v>
      </c>
      <c r="AA31" t="s">
        <v>84</v>
      </c>
      <c r="AB31" t="s">
        <v>85</v>
      </c>
      <c r="AD31">
        <v>860090</v>
      </c>
      <c r="AE31">
        <v>2016</v>
      </c>
      <c r="AF31" t="s">
        <v>353</v>
      </c>
      <c r="AG31" t="s">
        <v>45</v>
      </c>
    </row>
    <row r="32" spans="1:33" x14ac:dyDescent="0.2">
      <c r="A32">
        <v>2018</v>
      </c>
      <c r="B32">
        <v>49327</v>
      </c>
      <c r="C32" t="s">
        <v>269</v>
      </c>
      <c r="D32" t="s">
        <v>270</v>
      </c>
      <c r="E32" t="s">
        <v>35</v>
      </c>
      <c r="F32" t="s">
        <v>36</v>
      </c>
      <c r="G32" t="s">
        <v>37</v>
      </c>
      <c r="H32" t="s">
        <v>38</v>
      </c>
      <c r="I32" t="s">
        <v>39</v>
      </c>
      <c r="J32" t="s">
        <v>56</v>
      </c>
      <c r="K32" t="s">
        <v>41</v>
      </c>
      <c r="L32" t="s">
        <v>42</v>
      </c>
      <c r="O32" t="s">
        <v>43</v>
      </c>
      <c r="V32">
        <v>2184796</v>
      </c>
      <c r="W32">
        <v>384000</v>
      </c>
      <c r="X32">
        <v>21168</v>
      </c>
      <c r="Y32">
        <v>1704321</v>
      </c>
      <c r="Z32">
        <v>0</v>
      </c>
      <c r="AA32" t="s">
        <v>250</v>
      </c>
      <c r="AD32">
        <v>178562</v>
      </c>
      <c r="AE32">
        <v>2014</v>
      </c>
      <c r="AF32" t="s">
        <v>271</v>
      </c>
      <c r="AG32" t="s">
        <v>45</v>
      </c>
    </row>
    <row r="33" spans="1:33" x14ac:dyDescent="0.2">
      <c r="A33">
        <v>2018</v>
      </c>
      <c r="B33">
        <v>49330</v>
      </c>
      <c r="C33" t="s">
        <v>87</v>
      </c>
      <c r="D33" t="s">
        <v>87</v>
      </c>
      <c r="E33" t="s">
        <v>35</v>
      </c>
      <c r="F33" t="s">
        <v>36</v>
      </c>
      <c r="G33" t="s">
        <v>77</v>
      </c>
      <c r="H33" t="s">
        <v>38</v>
      </c>
      <c r="I33" t="s">
        <v>39</v>
      </c>
      <c r="J33" t="s">
        <v>88</v>
      </c>
      <c r="K33" t="s">
        <v>41</v>
      </c>
      <c r="L33" t="s">
        <v>42</v>
      </c>
      <c r="O33" t="s">
        <v>43</v>
      </c>
      <c r="V33">
        <v>8131805</v>
      </c>
      <c r="W33">
        <v>6288235</v>
      </c>
      <c r="X33">
        <v>306164</v>
      </c>
      <c r="Y33">
        <v>10593687</v>
      </c>
      <c r="Z33">
        <v>10908792</v>
      </c>
      <c r="AA33" t="s">
        <v>84</v>
      </c>
      <c r="AD33">
        <v>467007</v>
      </c>
      <c r="AE33">
        <v>2013</v>
      </c>
      <c r="AF33" t="s">
        <v>89</v>
      </c>
      <c r="AG33" t="s">
        <v>45</v>
      </c>
    </row>
    <row r="34" spans="1:33" x14ac:dyDescent="0.2">
      <c r="A34">
        <v>2018</v>
      </c>
      <c r="B34">
        <v>49333</v>
      </c>
      <c r="C34" t="s">
        <v>488</v>
      </c>
      <c r="D34" t="s">
        <v>489</v>
      </c>
      <c r="E34" t="s">
        <v>35</v>
      </c>
      <c r="F34" t="s">
        <v>36</v>
      </c>
      <c r="G34" t="s">
        <v>37</v>
      </c>
      <c r="H34" t="s">
        <v>38</v>
      </c>
      <c r="I34" t="s">
        <v>39</v>
      </c>
      <c r="J34" t="s">
        <v>83</v>
      </c>
      <c r="K34" t="s">
        <v>41</v>
      </c>
      <c r="L34" t="s">
        <v>42</v>
      </c>
      <c r="O34" t="s">
        <v>43</v>
      </c>
      <c r="V34">
        <v>20804701</v>
      </c>
      <c r="W34">
        <v>9883480</v>
      </c>
      <c r="X34">
        <v>1715766</v>
      </c>
      <c r="Y34">
        <v>16000537</v>
      </c>
      <c r="Z34">
        <v>21554911</v>
      </c>
      <c r="AA34" t="s">
        <v>84</v>
      </c>
      <c r="AB34" t="s">
        <v>135</v>
      </c>
      <c r="AD34">
        <v>771158</v>
      </c>
      <c r="AE34">
        <v>2017</v>
      </c>
      <c r="AF34" t="s">
        <v>490</v>
      </c>
      <c r="AG34" t="s">
        <v>45</v>
      </c>
    </row>
    <row r="35" spans="1:33" x14ac:dyDescent="0.2">
      <c r="A35">
        <v>2018</v>
      </c>
      <c r="B35">
        <v>49334</v>
      </c>
      <c r="C35" t="s">
        <v>417</v>
      </c>
      <c r="D35" t="s">
        <v>418</v>
      </c>
      <c r="E35" t="s">
        <v>35</v>
      </c>
      <c r="F35" t="s">
        <v>36</v>
      </c>
      <c r="G35" t="s">
        <v>37</v>
      </c>
      <c r="H35" t="s">
        <v>38</v>
      </c>
      <c r="I35" t="s">
        <v>39</v>
      </c>
      <c r="J35" t="s">
        <v>56</v>
      </c>
      <c r="K35" t="s">
        <v>41</v>
      </c>
      <c r="L35" t="s">
        <v>42</v>
      </c>
      <c r="O35" t="s">
        <v>43</v>
      </c>
      <c r="V35">
        <v>1367962</v>
      </c>
      <c r="W35">
        <v>1422177</v>
      </c>
      <c r="X35">
        <v>60470</v>
      </c>
      <c r="AA35" t="s">
        <v>84</v>
      </c>
      <c r="AB35" t="s">
        <v>85</v>
      </c>
      <c r="AD35">
        <v>222853</v>
      </c>
      <c r="AE35">
        <v>2017</v>
      </c>
      <c r="AF35" t="s">
        <v>419</v>
      </c>
      <c r="AG35" t="s">
        <v>45</v>
      </c>
    </row>
    <row r="36" spans="1:33" x14ac:dyDescent="0.2">
      <c r="A36">
        <v>2018</v>
      </c>
      <c r="B36">
        <v>49335</v>
      </c>
      <c r="C36" t="s">
        <v>120</v>
      </c>
      <c r="D36" t="s">
        <v>121</v>
      </c>
      <c r="E36" t="s">
        <v>35</v>
      </c>
      <c r="F36" t="s">
        <v>36</v>
      </c>
      <c r="G36" t="s">
        <v>37</v>
      </c>
      <c r="H36" t="s">
        <v>38</v>
      </c>
      <c r="I36" t="s">
        <v>39</v>
      </c>
      <c r="J36" t="s">
        <v>122</v>
      </c>
      <c r="K36" t="s">
        <v>41</v>
      </c>
      <c r="L36" t="s">
        <v>42</v>
      </c>
      <c r="O36" t="s">
        <v>43</v>
      </c>
      <c r="V36">
        <v>6680198</v>
      </c>
      <c r="W36">
        <v>5801169</v>
      </c>
      <c r="X36">
        <v>979925</v>
      </c>
      <c r="Y36">
        <v>13461292</v>
      </c>
      <c r="Z36">
        <v>13461292</v>
      </c>
      <c r="AA36" t="s">
        <v>62</v>
      </c>
      <c r="AB36" t="s">
        <v>123</v>
      </c>
      <c r="AD36">
        <v>667560</v>
      </c>
      <c r="AE36">
        <v>2017</v>
      </c>
      <c r="AF36" t="s">
        <v>124</v>
      </c>
      <c r="AG36" t="s">
        <v>45</v>
      </c>
    </row>
    <row r="37" spans="1:33" x14ac:dyDescent="0.2">
      <c r="A37">
        <v>2018</v>
      </c>
      <c r="B37">
        <v>49339</v>
      </c>
      <c r="C37" t="s">
        <v>460</v>
      </c>
      <c r="D37" t="s">
        <v>461</v>
      </c>
      <c r="E37" t="s">
        <v>35</v>
      </c>
      <c r="F37" t="s">
        <v>36</v>
      </c>
      <c r="G37" t="s">
        <v>37</v>
      </c>
      <c r="H37" t="s">
        <v>38</v>
      </c>
      <c r="I37" t="s">
        <v>162</v>
      </c>
      <c r="AD37">
        <v>992605</v>
      </c>
      <c r="AE37">
        <v>2017</v>
      </c>
      <c r="AF37" t="s">
        <v>462</v>
      </c>
      <c r="AG37" t="s">
        <v>45</v>
      </c>
    </row>
    <row r="38" spans="1:33" x14ac:dyDescent="0.2">
      <c r="A38">
        <v>2018</v>
      </c>
      <c r="B38">
        <v>49342</v>
      </c>
      <c r="C38" t="s">
        <v>396</v>
      </c>
      <c r="D38" t="s">
        <v>397</v>
      </c>
      <c r="E38" t="s">
        <v>35</v>
      </c>
      <c r="F38" t="s">
        <v>36</v>
      </c>
      <c r="G38" t="s">
        <v>37</v>
      </c>
      <c r="H38" t="s">
        <v>38</v>
      </c>
      <c r="I38" t="s">
        <v>39</v>
      </c>
      <c r="J38" t="s">
        <v>122</v>
      </c>
      <c r="K38" t="s">
        <v>41</v>
      </c>
      <c r="L38" t="s">
        <v>57</v>
      </c>
      <c r="M38" t="s">
        <v>398</v>
      </c>
      <c r="O38" t="s">
        <v>97</v>
      </c>
      <c r="V38">
        <v>1735000</v>
      </c>
      <c r="W38">
        <v>49000</v>
      </c>
      <c r="X38">
        <v>0</v>
      </c>
      <c r="Y38" t="s">
        <v>58</v>
      </c>
      <c r="Z38" t="s">
        <v>58</v>
      </c>
      <c r="AA38" t="s">
        <v>84</v>
      </c>
      <c r="AB38" t="s">
        <v>135</v>
      </c>
      <c r="AD38">
        <v>208046</v>
      </c>
      <c r="AE38">
        <v>2017</v>
      </c>
      <c r="AF38" t="s">
        <v>399</v>
      </c>
      <c r="AG38" t="s">
        <v>45</v>
      </c>
    </row>
    <row r="39" spans="1:33" x14ac:dyDescent="0.2">
      <c r="A39">
        <v>2018</v>
      </c>
      <c r="B39">
        <v>49787</v>
      </c>
      <c r="C39" t="s">
        <v>164</v>
      </c>
      <c r="D39" t="s">
        <v>165</v>
      </c>
      <c r="E39" t="s">
        <v>35</v>
      </c>
      <c r="F39" t="s">
        <v>36</v>
      </c>
      <c r="G39" t="s">
        <v>77</v>
      </c>
      <c r="H39" t="s">
        <v>38</v>
      </c>
      <c r="I39" t="s">
        <v>39</v>
      </c>
      <c r="J39" t="s">
        <v>83</v>
      </c>
      <c r="K39" t="s">
        <v>41</v>
      </c>
      <c r="L39" t="s">
        <v>42</v>
      </c>
      <c r="O39" t="s">
        <v>43</v>
      </c>
      <c r="V39">
        <v>93726.37</v>
      </c>
      <c r="W39">
        <v>18171.37</v>
      </c>
      <c r="X39">
        <v>14044.75</v>
      </c>
      <c r="Y39">
        <v>122687.97</v>
      </c>
      <c r="Z39">
        <v>125942.49</v>
      </c>
      <c r="AA39" t="s">
        <v>84</v>
      </c>
      <c r="AB39" t="s">
        <v>98</v>
      </c>
      <c r="AD39">
        <v>27780</v>
      </c>
      <c r="AE39">
        <v>2016</v>
      </c>
      <c r="AF39" t="s">
        <v>166</v>
      </c>
      <c r="AG39" t="s">
        <v>45</v>
      </c>
    </row>
    <row r="40" spans="1:33" x14ac:dyDescent="0.2">
      <c r="A40">
        <v>2018</v>
      </c>
      <c r="B40">
        <v>50541</v>
      </c>
      <c r="C40" t="s">
        <v>171</v>
      </c>
      <c r="D40" t="s">
        <v>172</v>
      </c>
      <c r="E40" t="s">
        <v>35</v>
      </c>
      <c r="F40" t="s">
        <v>36</v>
      </c>
      <c r="G40" t="s">
        <v>37</v>
      </c>
      <c r="H40" t="s">
        <v>38</v>
      </c>
      <c r="I40" t="s">
        <v>39</v>
      </c>
      <c r="J40" t="s">
        <v>88</v>
      </c>
      <c r="K40" t="s">
        <v>41</v>
      </c>
      <c r="L40" t="s">
        <v>57</v>
      </c>
      <c r="M40" t="s">
        <v>173</v>
      </c>
      <c r="O40" t="s">
        <v>174</v>
      </c>
      <c r="Y40" t="s">
        <v>58</v>
      </c>
      <c r="Z40" t="s">
        <v>58</v>
      </c>
      <c r="AA40" t="s">
        <v>84</v>
      </c>
      <c r="AB40" t="s">
        <v>175</v>
      </c>
      <c r="AD40">
        <v>290222</v>
      </c>
      <c r="AE40">
        <v>2017</v>
      </c>
      <c r="AF40" t="s">
        <v>176</v>
      </c>
      <c r="AG40" t="s">
        <v>45</v>
      </c>
    </row>
    <row r="41" spans="1:33" x14ac:dyDescent="0.2">
      <c r="A41">
        <v>2018</v>
      </c>
      <c r="B41">
        <v>50544</v>
      </c>
      <c r="C41" t="s">
        <v>46</v>
      </c>
      <c r="D41" t="s">
        <v>47</v>
      </c>
      <c r="E41" t="s">
        <v>35</v>
      </c>
      <c r="F41" t="s">
        <v>36</v>
      </c>
      <c r="G41" t="s">
        <v>37</v>
      </c>
      <c r="H41" t="s">
        <v>38</v>
      </c>
      <c r="I41" t="s">
        <v>48</v>
      </c>
      <c r="AD41">
        <v>203195</v>
      </c>
      <c r="AE41">
        <v>2017</v>
      </c>
      <c r="AF41" t="s">
        <v>49</v>
      </c>
      <c r="AG41" t="s">
        <v>45</v>
      </c>
    </row>
    <row r="42" spans="1:33" x14ac:dyDescent="0.2">
      <c r="A42">
        <v>2018</v>
      </c>
      <c r="B42">
        <v>50549</v>
      </c>
      <c r="C42" t="s">
        <v>473</v>
      </c>
      <c r="D42" t="s">
        <v>474</v>
      </c>
      <c r="E42" t="s">
        <v>35</v>
      </c>
      <c r="F42" t="s">
        <v>36</v>
      </c>
      <c r="G42" t="s">
        <v>37</v>
      </c>
      <c r="H42" t="s">
        <v>38</v>
      </c>
      <c r="AD42">
        <v>833000</v>
      </c>
      <c r="AE42">
        <v>2015</v>
      </c>
      <c r="AF42" t="s">
        <v>475</v>
      </c>
      <c r="AG42" t="s">
        <v>45</v>
      </c>
    </row>
    <row r="43" spans="1:33" x14ac:dyDescent="0.2">
      <c r="A43">
        <v>2018</v>
      </c>
      <c r="B43">
        <v>50550</v>
      </c>
      <c r="C43" t="s">
        <v>68</v>
      </c>
      <c r="D43" t="s">
        <v>69</v>
      </c>
      <c r="E43" t="s">
        <v>35</v>
      </c>
      <c r="F43" t="s">
        <v>36</v>
      </c>
      <c r="G43" t="s">
        <v>37</v>
      </c>
      <c r="H43" t="s">
        <v>38</v>
      </c>
      <c r="I43" t="s">
        <v>48</v>
      </c>
      <c r="AD43">
        <v>258612</v>
      </c>
      <c r="AE43">
        <v>2017</v>
      </c>
      <c r="AF43" t="s">
        <v>70</v>
      </c>
      <c r="AG43" t="s">
        <v>45</v>
      </c>
    </row>
    <row r="44" spans="1:33" x14ac:dyDescent="0.2">
      <c r="A44">
        <v>2018</v>
      </c>
      <c r="B44">
        <v>50551</v>
      </c>
      <c r="C44" t="s">
        <v>277</v>
      </c>
      <c r="D44" t="s">
        <v>278</v>
      </c>
      <c r="E44" t="s">
        <v>35</v>
      </c>
      <c r="F44" t="s">
        <v>36</v>
      </c>
      <c r="G44" t="s">
        <v>37</v>
      </c>
      <c r="H44" t="s">
        <v>38</v>
      </c>
      <c r="I44" t="s">
        <v>39</v>
      </c>
      <c r="J44" t="s">
        <v>56</v>
      </c>
      <c r="L44" t="s">
        <v>42</v>
      </c>
      <c r="O44" t="s">
        <v>43</v>
      </c>
      <c r="V44">
        <v>4148034</v>
      </c>
      <c r="W44">
        <v>696847</v>
      </c>
      <c r="X44">
        <v>442099</v>
      </c>
      <c r="Y44">
        <v>3090177</v>
      </c>
      <c r="Z44">
        <v>3355882</v>
      </c>
      <c r="AA44" t="s">
        <v>250</v>
      </c>
      <c r="AD44">
        <v>470130</v>
      </c>
      <c r="AE44">
        <v>2017</v>
      </c>
      <c r="AF44" t="s">
        <v>279</v>
      </c>
      <c r="AG44" t="s">
        <v>45</v>
      </c>
    </row>
    <row r="45" spans="1:33" x14ac:dyDescent="0.2">
      <c r="A45">
        <v>2018</v>
      </c>
      <c r="B45">
        <v>50553</v>
      </c>
      <c r="C45" t="s">
        <v>510</v>
      </c>
      <c r="D45" t="s">
        <v>511</v>
      </c>
      <c r="E45" t="s">
        <v>35</v>
      </c>
      <c r="F45" t="s">
        <v>36</v>
      </c>
      <c r="G45" t="s">
        <v>37</v>
      </c>
      <c r="H45" t="s">
        <v>38</v>
      </c>
      <c r="I45" t="s">
        <v>39</v>
      </c>
      <c r="J45" t="s">
        <v>155</v>
      </c>
      <c r="K45" t="s">
        <v>134</v>
      </c>
      <c r="L45" t="s">
        <v>42</v>
      </c>
      <c r="O45" t="s">
        <v>43</v>
      </c>
      <c r="AA45" t="s">
        <v>329</v>
      </c>
      <c r="AB45" t="s">
        <v>512</v>
      </c>
      <c r="AD45">
        <v>527438</v>
      </c>
      <c r="AE45">
        <v>2017</v>
      </c>
      <c r="AF45" t="s">
        <v>513</v>
      </c>
      <c r="AG45" t="s">
        <v>45</v>
      </c>
    </row>
    <row r="46" spans="1:33" x14ac:dyDescent="0.2">
      <c r="A46">
        <v>2018</v>
      </c>
      <c r="B46">
        <v>50557</v>
      </c>
      <c r="C46" t="s">
        <v>381</v>
      </c>
      <c r="D46" t="s">
        <v>382</v>
      </c>
      <c r="E46" t="s">
        <v>35</v>
      </c>
      <c r="F46" t="s">
        <v>36</v>
      </c>
      <c r="G46" t="s">
        <v>37</v>
      </c>
      <c r="H46" t="s">
        <v>38</v>
      </c>
      <c r="I46" t="s">
        <v>39</v>
      </c>
      <c r="J46" t="s">
        <v>155</v>
      </c>
      <c r="K46" t="s">
        <v>41</v>
      </c>
      <c r="L46" t="s">
        <v>315</v>
      </c>
      <c r="M46" t="s">
        <v>383</v>
      </c>
      <c r="O46" t="s">
        <v>174</v>
      </c>
      <c r="V46">
        <v>1887420</v>
      </c>
      <c r="W46">
        <v>1802932</v>
      </c>
      <c r="X46">
        <v>39466</v>
      </c>
      <c r="Y46" t="s">
        <v>58</v>
      </c>
      <c r="Z46" t="s">
        <v>58</v>
      </c>
      <c r="AA46" t="s">
        <v>250</v>
      </c>
      <c r="AD46">
        <v>246256</v>
      </c>
      <c r="AE46">
        <v>2017</v>
      </c>
      <c r="AF46" t="s">
        <v>384</v>
      </c>
      <c r="AG46" t="s">
        <v>45</v>
      </c>
    </row>
    <row r="47" spans="1:33" x14ac:dyDescent="0.2">
      <c r="A47">
        <v>2018</v>
      </c>
      <c r="B47">
        <v>50560</v>
      </c>
      <c r="C47" t="s">
        <v>286</v>
      </c>
      <c r="D47" t="s">
        <v>287</v>
      </c>
      <c r="E47" t="s">
        <v>35</v>
      </c>
      <c r="F47" t="s">
        <v>36</v>
      </c>
      <c r="G47" t="s">
        <v>77</v>
      </c>
      <c r="H47" t="s">
        <v>38</v>
      </c>
      <c r="I47" t="s">
        <v>39</v>
      </c>
      <c r="J47" t="s">
        <v>56</v>
      </c>
      <c r="K47" t="s">
        <v>41</v>
      </c>
      <c r="L47" t="s">
        <v>42</v>
      </c>
      <c r="O47" t="s">
        <v>43</v>
      </c>
      <c r="V47">
        <v>2032515</v>
      </c>
      <c r="W47">
        <v>370834</v>
      </c>
      <c r="X47">
        <v>3659181</v>
      </c>
      <c r="Y47">
        <v>2462536</v>
      </c>
      <c r="Z47">
        <v>0</v>
      </c>
      <c r="AA47" t="s">
        <v>78</v>
      </c>
      <c r="AB47" t="s">
        <v>288</v>
      </c>
      <c r="AD47">
        <v>420000</v>
      </c>
      <c r="AE47">
        <v>2016</v>
      </c>
      <c r="AF47" t="s">
        <v>289</v>
      </c>
      <c r="AG47" t="s">
        <v>45</v>
      </c>
    </row>
    <row r="48" spans="1:33" x14ac:dyDescent="0.2">
      <c r="A48">
        <v>2018</v>
      </c>
      <c r="B48">
        <v>50562</v>
      </c>
      <c r="C48" t="s">
        <v>204</v>
      </c>
      <c r="D48" t="s">
        <v>205</v>
      </c>
      <c r="E48" t="s">
        <v>35</v>
      </c>
      <c r="F48" t="s">
        <v>36</v>
      </c>
      <c r="G48" t="s">
        <v>37</v>
      </c>
      <c r="H48" t="s">
        <v>38</v>
      </c>
      <c r="I48" t="s">
        <v>39</v>
      </c>
      <c r="J48" t="s">
        <v>122</v>
      </c>
      <c r="K48" t="s">
        <v>41</v>
      </c>
      <c r="L48" t="s">
        <v>42</v>
      </c>
      <c r="O48" t="s">
        <v>43</v>
      </c>
      <c r="V48">
        <v>884432.84</v>
      </c>
      <c r="W48">
        <v>259191.29</v>
      </c>
      <c r="X48">
        <v>67245.69</v>
      </c>
      <c r="Y48">
        <v>1210869.82</v>
      </c>
      <c r="AA48" t="s">
        <v>84</v>
      </c>
      <c r="AB48" t="s">
        <v>135</v>
      </c>
      <c r="AD48">
        <v>265070</v>
      </c>
      <c r="AE48">
        <v>2016</v>
      </c>
      <c r="AF48" t="s">
        <v>206</v>
      </c>
      <c r="AG48" t="s">
        <v>45</v>
      </c>
    </row>
    <row r="49" spans="1:33" x14ac:dyDescent="0.2">
      <c r="A49">
        <v>2018</v>
      </c>
      <c r="B49">
        <v>50565</v>
      </c>
      <c r="C49" t="s">
        <v>296</v>
      </c>
      <c r="D49" t="s">
        <v>297</v>
      </c>
      <c r="E49" t="s">
        <v>35</v>
      </c>
      <c r="F49" t="s">
        <v>36</v>
      </c>
      <c r="G49" t="s">
        <v>37</v>
      </c>
      <c r="H49" t="s">
        <v>38</v>
      </c>
      <c r="I49" t="s">
        <v>48</v>
      </c>
      <c r="AD49">
        <v>287208</v>
      </c>
      <c r="AE49">
        <v>2010</v>
      </c>
      <c r="AF49" t="s">
        <v>298</v>
      </c>
      <c r="AG49" t="s">
        <v>45</v>
      </c>
    </row>
    <row r="50" spans="1:33" x14ac:dyDescent="0.2">
      <c r="A50">
        <v>2018</v>
      </c>
      <c r="B50">
        <v>50566</v>
      </c>
      <c r="C50" t="s">
        <v>253</v>
      </c>
      <c r="D50" t="s">
        <v>254</v>
      </c>
      <c r="E50" t="s">
        <v>35</v>
      </c>
      <c r="F50" t="s">
        <v>36</v>
      </c>
      <c r="G50" t="s">
        <v>37</v>
      </c>
      <c r="H50" t="s">
        <v>38</v>
      </c>
      <c r="I50" t="s">
        <v>39</v>
      </c>
      <c r="J50" t="s">
        <v>56</v>
      </c>
      <c r="K50" t="s">
        <v>41</v>
      </c>
      <c r="L50" t="s">
        <v>42</v>
      </c>
      <c r="O50" t="s">
        <v>43</v>
      </c>
      <c r="V50">
        <v>2305156</v>
      </c>
      <c r="W50">
        <v>1252237</v>
      </c>
      <c r="Y50">
        <v>3557393</v>
      </c>
      <c r="Z50">
        <v>3557393</v>
      </c>
      <c r="AA50" t="s">
        <v>250</v>
      </c>
      <c r="AB50" t="s">
        <v>251</v>
      </c>
      <c r="AD50">
        <v>297483</v>
      </c>
      <c r="AE50">
        <v>2017</v>
      </c>
      <c r="AF50" t="s">
        <v>255</v>
      </c>
      <c r="AG50" t="s">
        <v>45</v>
      </c>
    </row>
    <row r="51" spans="1:33" x14ac:dyDescent="0.2">
      <c r="A51">
        <v>2018</v>
      </c>
      <c r="B51">
        <v>50572</v>
      </c>
      <c r="C51" t="s">
        <v>389</v>
      </c>
      <c r="D51" t="s">
        <v>390</v>
      </c>
      <c r="E51" t="s">
        <v>35</v>
      </c>
      <c r="F51" t="s">
        <v>36</v>
      </c>
      <c r="G51" t="s">
        <v>37</v>
      </c>
      <c r="H51" t="s">
        <v>38</v>
      </c>
      <c r="I51" t="s">
        <v>39</v>
      </c>
      <c r="J51" t="s">
        <v>391</v>
      </c>
      <c r="K51" t="s">
        <v>41</v>
      </c>
      <c r="L51" t="s">
        <v>42</v>
      </c>
      <c r="O51" t="s">
        <v>43</v>
      </c>
      <c r="V51">
        <v>2878153</v>
      </c>
      <c r="AD51">
        <v>300398</v>
      </c>
      <c r="AE51">
        <v>2016</v>
      </c>
      <c r="AF51" t="s">
        <v>392</v>
      </c>
      <c r="AG51" t="s">
        <v>45</v>
      </c>
    </row>
    <row r="52" spans="1:33" x14ac:dyDescent="0.2">
      <c r="A52">
        <v>2018</v>
      </c>
      <c r="B52">
        <v>52894</v>
      </c>
      <c r="C52" t="s">
        <v>100</v>
      </c>
      <c r="D52" t="s">
        <v>101</v>
      </c>
      <c r="E52" t="s">
        <v>35</v>
      </c>
      <c r="F52" t="s">
        <v>36</v>
      </c>
      <c r="G52" t="s">
        <v>37</v>
      </c>
      <c r="H52" t="s">
        <v>38</v>
      </c>
      <c r="I52" t="s">
        <v>48</v>
      </c>
      <c r="AD52">
        <v>242203</v>
      </c>
      <c r="AE52">
        <v>2016</v>
      </c>
      <c r="AF52" t="s">
        <v>102</v>
      </c>
      <c r="AG52" t="s">
        <v>45</v>
      </c>
    </row>
    <row r="53" spans="1:33" x14ac:dyDescent="0.2">
      <c r="A53">
        <v>2018</v>
      </c>
      <c r="B53">
        <v>53921</v>
      </c>
      <c r="C53" t="s">
        <v>420</v>
      </c>
      <c r="D53" t="s">
        <v>421</v>
      </c>
      <c r="E53" t="s">
        <v>35</v>
      </c>
      <c r="F53" t="s">
        <v>36</v>
      </c>
      <c r="G53" t="s">
        <v>37</v>
      </c>
      <c r="H53" t="s">
        <v>38</v>
      </c>
      <c r="I53" t="s">
        <v>39</v>
      </c>
      <c r="J53" t="s">
        <v>197</v>
      </c>
      <c r="K53" t="s">
        <v>41</v>
      </c>
      <c r="L53" t="s">
        <v>42</v>
      </c>
      <c r="O53" t="s">
        <v>43</v>
      </c>
      <c r="V53">
        <v>1285662.8400000001</v>
      </c>
      <c r="Y53">
        <v>3187650.72</v>
      </c>
      <c r="Z53">
        <v>4577183.32</v>
      </c>
      <c r="AA53" t="s">
        <v>329</v>
      </c>
      <c r="AB53" t="s">
        <v>422</v>
      </c>
      <c r="AD53">
        <v>175826</v>
      </c>
      <c r="AE53">
        <v>2015</v>
      </c>
      <c r="AF53" t="s">
        <v>423</v>
      </c>
      <c r="AG53" t="s">
        <v>45</v>
      </c>
    </row>
    <row r="54" spans="1:33" x14ac:dyDescent="0.2">
      <c r="A54">
        <v>2018</v>
      </c>
      <c r="B54">
        <v>53959</v>
      </c>
      <c r="C54" t="s">
        <v>347</v>
      </c>
      <c r="D54" t="s">
        <v>348</v>
      </c>
      <c r="E54" t="s">
        <v>35</v>
      </c>
      <c r="F54" t="s">
        <v>36</v>
      </c>
      <c r="G54" t="s">
        <v>37</v>
      </c>
      <c r="H54" t="s">
        <v>38</v>
      </c>
      <c r="I54" t="s">
        <v>39</v>
      </c>
      <c r="J54" t="s">
        <v>83</v>
      </c>
      <c r="K54" t="s">
        <v>41</v>
      </c>
      <c r="L54" t="s">
        <v>315</v>
      </c>
      <c r="O54" t="s">
        <v>349</v>
      </c>
      <c r="Y54" t="s">
        <v>58</v>
      </c>
      <c r="Z54" t="s">
        <v>58</v>
      </c>
      <c r="AA54" t="s">
        <v>329</v>
      </c>
      <c r="AD54">
        <v>85747</v>
      </c>
      <c r="AE54">
        <v>2017</v>
      </c>
      <c r="AF54" t="s">
        <v>350</v>
      </c>
      <c r="AG54" t="s">
        <v>45</v>
      </c>
    </row>
    <row r="55" spans="1:33" x14ac:dyDescent="0.2">
      <c r="A55">
        <v>2018</v>
      </c>
      <c r="B55">
        <v>54026</v>
      </c>
      <c r="C55" t="s">
        <v>344</v>
      </c>
      <c r="D55" t="s">
        <v>345</v>
      </c>
      <c r="E55" t="s">
        <v>35</v>
      </c>
      <c r="F55" t="s">
        <v>36</v>
      </c>
      <c r="G55" t="s">
        <v>37</v>
      </c>
      <c r="H55" t="s">
        <v>38</v>
      </c>
      <c r="I55" t="s">
        <v>39</v>
      </c>
      <c r="J55" t="s">
        <v>83</v>
      </c>
      <c r="K55" t="s">
        <v>41</v>
      </c>
      <c r="L55" t="s">
        <v>42</v>
      </c>
      <c r="O55" t="s">
        <v>43</v>
      </c>
      <c r="V55">
        <v>962074</v>
      </c>
      <c r="W55">
        <v>67395</v>
      </c>
      <c r="X55">
        <v>71639</v>
      </c>
      <c r="Y55">
        <v>1074905</v>
      </c>
      <c r="Z55">
        <v>1101108</v>
      </c>
      <c r="AA55" t="s">
        <v>84</v>
      </c>
      <c r="AB55" t="s">
        <v>175</v>
      </c>
      <c r="AD55">
        <v>211277</v>
      </c>
      <c r="AE55">
        <v>2016</v>
      </c>
      <c r="AF55" t="s">
        <v>346</v>
      </c>
      <c r="AG55" t="s">
        <v>45</v>
      </c>
    </row>
    <row r="56" spans="1:33" x14ac:dyDescent="0.2">
      <c r="A56">
        <v>2018</v>
      </c>
      <c r="B56">
        <v>54048</v>
      </c>
      <c r="C56" t="s">
        <v>327</v>
      </c>
      <c r="D56" t="s">
        <v>328</v>
      </c>
      <c r="E56" t="s">
        <v>35</v>
      </c>
      <c r="F56" t="s">
        <v>36</v>
      </c>
      <c r="G56" t="s">
        <v>37</v>
      </c>
      <c r="H56" t="s">
        <v>38</v>
      </c>
      <c r="I56" t="s">
        <v>39</v>
      </c>
      <c r="J56" t="s">
        <v>56</v>
      </c>
      <c r="K56" t="s">
        <v>41</v>
      </c>
      <c r="L56" t="s">
        <v>42</v>
      </c>
      <c r="O56" t="s">
        <v>43</v>
      </c>
      <c r="V56">
        <v>2653938.4500000002</v>
      </c>
      <c r="Y56">
        <v>4384809.6900000004</v>
      </c>
      <c r="AA56" t="s">
        <v>329</v>
      </c>
      <c r="AD56">
        <v>186239</v>
      </c>
      <c r="AE56">
        <v>2016</v>
      </c>
      <c r="AF56" t="s">
        <v>330</v>
      </c>
      <c r="AG56" t="s">
        <v>45</v>
      </c>
    </row>
    <row r="57" spans="1:33" x14ac:dyDescent="0.2">
      <c r="A57">
        <v>2018</v>
      </c>
      <c r="B57">
        <v>54066</v>
      </c>
      <c r="C57" t="s">
        <v>403</v>
      </c>
      <c r="D57" t="s">
        <v>404</v>
      </c>
      <c r="E57" t="s">
        <v>35</v>
      </c>
      <c r="F57" t="s">
        <v>36</v>
      </c>
      <c r="G57" t="s">
        <v>37</v>
      </c>
      <c r="H57" t="s">
        <v>38</v>
      </c>
      <c r="I57" t="s">
        <v>39</v>
      </c>
      <c r="J57" t="s">
        <v>40</v>
      </c>
      <c r="K57" t="s">
        <v>41</v>
      </c>
      <c r="L57" t="s">
        <v>42</v>
      </c>
      <c r="O57" t="s">
        <v>43</v>
      </c>
      <c r="V57">
        <v>984857</v>
      </c>
      <c r="W57">
        <v>1094437</v>
      </c>
      <c r="X57">
        <v>106039</v>
      </c>
      <c r="Y57">
        <v>2043293</v>
      </c>
      <c r="Z57">
        <v>2149332</v>
      </c>
      <c r="AA57" t="s">
        <v>84</v>
      </c>
      <c r="AB57" t="s">
        <v>387</v>
      </c>
      <c r="AD57">
        <v>167492</v>
      </c>
      <c r="AE57">
        <v>2017</v>
      </c>
      <c r="AF57" t="s">
        <v>405</v>
      </c>
      <c r="AG57" t="s">
        <v>45</v>
      </c>
    </row>
    <row r="58" spans="1:33" x14ac:dyDescent="0.2">
      <c r="A58">
        <v>2018</v>
      </c>
      <c r="B58">
        <v>54070</v>
      </c>
      <c r="C58" t="s">
        <v>60</v>
      </c>
      <c r="D58" t="s">
        <v>61</v>
      </c>
      <c r="E58" t="s">
        <v>35</v>
      </c>
      <c r="F58" t="s">
        <v>36</v>
      </c>
      <c r="G58" t="s">
        <v>37</v>
      </c>
      <c r="H58" t="s">
        <v>38</v>
      </c>
      <c r="I58" t="s">
        <v>39</v>
      </c>
      <c r="J58" t="s">
        <v>40</v>
      </c>
      <c r="K58" t="s">
        <v>41</v>
      </c>
      <c r="L58" t="s">
        <v>42</v>
      </c>
      <c r="O58" t="s">
        <v>43</v>
      </c>
      <c r="V58">
        <v>912080</v>
      </c>
      <c r="W58">
        <v>725157</v>
      </c>
      <c r="X58">
        <v>76972</v>
      </c>
      <c r="Y58">
        <v>1641401</v>
      </c>
      <c r="Z58">
        <v>1714208</v>
      </c>
      <c r="AA58" t="s">
        <v>62</v>
      </c>
      <c r="AB58" t="s">
        <v>63</v>
      </c>
      <c r="AD58">
        <v>165885</v>
      </c>
      <c r="AE58">
        <v>2016</v>
      </c>
      <c r="AF58" t="s">
        <v>64</v>
      </c>
      <c r="AG58" t="s">
        <v>45</v>
      </c>
    </row>
    <row r="59" spans="1:33" x14ac:dyDescent="0.2">
      <c r="A59">
        <v>2018</v>
      </c>
      <c r="B59">
        <v>54075</v>
      </c>
      <c r="C59" t="s">
        <v>466</v>
      </c>
      <c r="D59" t="s">
        <v>467</v>
      </c>
      <c r="E59" t="s">
        <v>35</v>
      </c>
      <c r="F59" t="s">
        <v>36</v>
      </c>
      <c r="G59" t="s">
        <v>37</v>
      </c>
      <c r="H59" t="s">
        <v>38</v>
      </c>
      <c r="I59" t="s">
        <v>39</v>
      </c>
      <c r="J59" t="s">
        <v>56</v>
      </c>
      <c r="K59" t="s">
        <v>41</v>
      </c>
      <c r="L59" t="s">
        <v>42</v>
      </c>
      <c r="O59" t="s">
        <v>43</v>
      </c>
      <c r="V59">
        <v>856008</v>
      </c>
      <c r="W59">
        <v>774167</v>
      </c>
      <c r="X59">
        <v>761183</v>
      </c>
      <c r="Y59">
        <v>1652223</v>
      </c>
      <c r="AA59" t="s">
        <v>84</v>
      </c>
      <c r="AB59" t="s">
        <v>468</v>
      </c>
      <c r="AD59">
        <v>154368</v>
      </c>
      <c r="AE59">
        <v>2016</v>
      </c>
      <c r="AF59" t="s">
        <v>469</v>
      </c>
      <c r="AG59" t="s">
        <v>45</v>
      </c>
    </row>
    <row r="60" spans="1:33" x14ac:dyDescent="0.2">
      <c r="A60">
        <v>2018</v>
      </c>
      <c r="B60">
        <v>54078</v>
      </c>
      <c r="C60" t="s">
        <v>369</v>
      </c>
      <c r="D60" t="s">
        <v>370</v>
      </c>
      <c r="E60" t="s">
        <v>35</v>
      </c>
      <c r="F60" t="s">
        <v>36</v>
      </c>
      <c r="G60" t="s">
        <v>37</v>
      </c>
      <c r="H60" t="s">
        <v>38</v>
      </c>
      <c r="I60" t="s">
        <v>39</v>
      </c>
      <c r="J60" t="s">
        <v>56</v>
      </c>
      <c r="K60" t="s">
        <v>41</v>
      </c>
      <c r="L60" t="s">
        <v>42</v>
      </c>
      <c r="O60" t="s">
        <v>43</v>
      </c>
      <c r="V60">
        <v>915946</v>
      </c>
      <c r="W60">
        <v>188853</v>
      </c>
      <c r="X60">
        <v>41963</v>
      </c>
      <c r="AA60" t="s">
        <v>62</v>
      </c>
      <c r="AB60" t="s">
        <v>185</v>
      </c>
      <c r="AD60">
        <v>158985</v>
      </c>
      <c r="AE60">
        <v>2016</v>
      </c>
      <c r="AF60" t="s">
        <v>371</v>
      </c>
      <c r="AG60" t="s">
        <v>45</v>
      </c>
    </row>
    <row r="61" spans="1:33" x14ac:dyDescent="0.2">
      <c r="A61">
        <v>2018</v>
      </c>
      <c r="B61">
        <v>54082</v>
      </c>
      <c r="C61" t="s">
        <v>502</v>
      </c>
      <c r="D61" t="s">
        <v>503</v>
      </c>
      <c r="E61" t="s">
        <v>35</v>
      </c>
      <c r="F61" t="s">
        <v>36</v>
      </c>
      <c r="G61" t="s">
        <v>37</v>
      </c>
      <c r="H61" t="s">
        <v>38</v>
      </c>
      <c r="AD61">
        <v>143000</v>
      </c>
      <c r="AE61">
        <v>2016</v>
      </c>
      <c r="AF61" t="s">
        <v>504</v>
      </c>
      <c r="AG61" t="s">
        <v>45</v>
      </c>
    </row>
    <row r="62" spans="1:33" x14ac:dyDescent="0.2">
      <c r="A62">
        <v>2018</v>
      </c>
      <c r="B62">
        <v>54092</v>
      </c>
      <c r="C62" t="s">
        <v>195</v>
      </c>
      <c r="D62" t="s">
        <v>196</v>
      </c>
      <c r="E62" t="s">
        <v>35</v>
      </c>
      <c r="F62" t="s">
        <v>36</v>
      </c>
      <c r="G62" t="s">
        <v>37</v>
      </c>
      <c r="H62" t="s">
        <v>38</v>
      </c>
      <c r="I62" t="s">
        <v>39</v>
      </c>
      <c r="J62" t="s">
        <v>197</v>
      </c>
      <c r="K62" t="s">
        <v>134</v>
      </c>
      <c r="AD62">
        <v>1177700</v>
      </c>
      <c r="AE62">
        <v>2017</v>
      </c>
      <c r="AF62" t="s">
        <v>198</v>
      </c>
      <c r="AG62" t="s">
        <v>45</v>
      </c>
    </row>
    <row r="63" spans="1:33" x14ac:dyDescent="0.2">
      <c r="A63">
        <v>2018</v>
      </c>
      <c r="B63">
        <v>54100</v>
      </c>
      <c r="C63" t="s">
        <v>463</v>
      </c>
      <c r="D63" t="s">
        <v>464</v>
      </c>
      <c r="E63" t="s">
        <v>35</v>
      </c>
      <c r="F63" t="s">
        <v>36</v>
      </c>
      <c r="G63" t="s">
        <v>37</v>
      </c>
      <c r="H63" t="s">
        <v>38</v>
      </c>
      <c r="I63" t="s">
        <v>39</v>
      </c>
      <c r="J63" t="s">
        <v>56</v>
      </c>
      <c r="K63" t="s">
        <v>41</v>
      </c>
      <c r="L63" t="s">
        <v>42</v>
      </c>
      <c r="O63" t="s">
        <v>43</v>
      </c>
      <c r="V63">
        <v>900655</v>
      </c>
      <c r="W63">
        <v>1534933</v>
      </c>
      <c r="X63">
        <v>0</v>
      </c>
      <c r="Y63">
        <v>2435589.11</v>
      </c>
      <c r="AA63" t="s">
        <v>62</v>
      </c>
      <c r="AB63" t="s">
        <v>185</v>
      </c>
      <c r="AD63">
        <v>119098</v>
      </c>
      <c r="AE63">
        <v>2017</v>
      </c>
      <c r="AF63" t="s">
        <v>465</v>
      </c>
      <c r="AG63" t="s">
        <v>45</v>
      </c>
    </row>
    <row r="64" spans="1:33" x14ac:dyDescent="0.2">
      <c r="A64">
        <v>2018</v>
      </c>
      <c r="B64">
        <v>54102</v>
      </c>
      <c r="C64" t="s">
        <v>334</v>
      </c>
      <c r="D64" t="s">
        <v>335</v>
      </c>
      <c r="E64" t="s">
        <v>35</v>
      </c>
      <c r="F64" t="s">
        <v>36</v>
      </c>
      <c r="G64" t="s">
        <v>37</v>
      </c>
      <c r="H64" t="s">
        <v>38</v>
      </c>
      <c r="I64" t="s">
        <v>39</v>
      </c>
      <c r="J64" t="s">
        <v>314</v>
      </c>
      <c r="K64" t="s">
        <v>41</v>
      </c>
      <c r="L64" t="s">
        <v>336</v>
      </c>
      <c r="M64" t="s">
        <v>337</v>
      </c>
      <c r="O64" t="s">
        <v>97</v>
      </c>
      <c r="V64">
        <v>663997</v>
      </c>
      <c r="W64">
        <v>553094</v>
      </c>
      <c r="Y64" t="s">
        <v>58</v>
      </c>
      <c r="Z64" t="s">
        <v>58</v>
      </c>
      <c r="AD64">
        <v>97856</v>
      </c>
      <c r="AE64">
        <v>2010</v>
      </c>
      <c r="AF64" t="s">
        <v>338</v>
      </c>
      <c r="AG64" t="s">
        <v>45</v>
      </c>
    </row>
    <row r="65" spans="1:33" x14ac:dyDescent="0.2">
      <c r="A65">
        <v>2018</v>
      </c>
      <c r="B65">
        <v>54104</v>
      </c>
      <c r="C65" t="s">
        <v>81</v>
      </c>
      <c r="D65" t="s">
        <v>82</v>
      </c>
      <c r="E65" t="s">
        <v>35</v>
      </c>
      <c r="F65" t="s">
        <v>36</v>
      </c>
      <c r="G65" t="s">
        <v>77</v>
      </c>
      <c r="H65" t="s">
        <v>38</v>
      </c>
      <c r="I65" t="s">
        <v>39</v>
      </c>
      <c r="J65" t="s">
        <v>83</v>
      </c>
      <c r="K65" t="s">
        <v>41</v>
      </c>
      <c r="L65" t="s">
        <v>42</v>
      </c>
      <c r="O65" t="s">
        <v>43</v>
      </c>
      <c r="V65">
        <v>771673</v>
      </c>
      <c r="W65">
        <v>803264</v>
      </c>
      <c r="X65">
        <v>163609</v>
      </c>
      <c r="Y65">
        <v>1598862</v>
      </c>
      <c r="AA65" t="s">
        <v>84</v>
      </c>
      <c r="AB65" t="s">
        <v>85</v>
      </c>
      <c r="AD65">
        <v>108707</v>
      </c>
      <c r="AE65">
        <v>2016</v>
      </c>
      <c r="AF65" t="s">
        <v>86</v>
      </c>
      <c r="AG65" t="s">
        <v>45</v>
      </c>
    </row>
    <row r="66" spans="1:33" x14ac:dyDescent="0.2">
      <c r="A66">
        <v>2018</v>
      </c>
      <c r="B66">
        <v>54108</v>
      </c>
      <c r="C66" t="s">
        <v>272</v>
      </c>
      <c r="D66" t="s">
        <v>273</v>
      </c>
      <c r="E66" t="s">
        <v>35</v>
      </c>
      <c r="F66" t="s">
        <v>36</v>
      </c>
      <c r="G66" t="s">
        <v>37</v>
      </c>
      <c r="H66" t="s">
        <v>38</v>
      </c>
      <c r="I66" t="s">
        <v>39</v>
      </c>
      <c r="J66" t="s">
        <v>274</v>
      </c>
      <c r="K66" t="s">
        <v>41</v>
      </c>
      <c r="L66" t="s">
        <v>57</v>
      </c>
      <c r="O66" t="s">
        <v>275</v>
      </c>
      <c r="V66">
        <v>2480087</v>
      </c>
      <c r="W66">
        <v>1830358</v>
      </c>
      <c r="Y66" t="s">
        <v>58</v>
      </c>
      <c r="Z66" t="s">
        <v>58</v>
      </c>
      <c r="AA66" t="s">
        <v>84</v>
      </c>
      <c r="AD66">
        <v>263016</v>
      </c>
      <c r="AE66">
        <v>2016</v>
      </c>
      <c r="AF66" t="s">
        <v>276</v>
      </c>
      <c r="AG66" t="s">
        <v>45</v>
      </c>
    </row>
    <row r="67" spans="1:33" x14ac:dyDescent="0.2">
      <c r="A67">
        <v>2018</v>
      </c>
      <c r="B67">
        <v>54109</v>
      </c>
      <c r="C67" t="s">
        <v>140</v>
      </c>
      <c r="D67" t="s">
        <v>141</v>
      </c>
      <c r="E67" t="s">
        <v>35</v>
      </c>
      <c r="F67" t="s">
        <v>36</v>
      </c>
      <c r="G67" t="s">
        <v>37</v>
      </c>
      <c r="H67" t="s">
        <v>38</v>
      </c>
      <c r="I67" t="s">
        <v>39</v>
      </c>
      <c r="J67" t="s">
        <v>83</v>
      </c>
      <c r="K67" t="s">
        <v>41</v>
      </c>
      <c r="L67" t="s">
        <v>42</v>
      </c>
      <c r="O67" t="s">
        <v>43</v>
      </c>
      <c r="V67">
        <v>385100</v>
      </c>
      <c r="W67">
        <v>849669</v>
      </c>
      <c r="X67">
        <v>93841</v>
      </c>
      <c r="Y67">
        <v>1281983</v>
      </c>
      <c r="Z67">
        <v>1328610</v>
      </c>
      <c r="AA67" t="s">
        <v>84</v>
      </c>
      <c r="AB67" t="s">
        <v>135</v>
      </c>
      <c r="AD67">
        <v>84067</v>
      </c>
      <c r="AE67">
        <v>2016</v>
      </c>
      <c r="AF67" t="s">
        <v>142</v>
      </c>
      <c r="AG67" t="s">
        <v>45</v>
      </c>
    </row>
    <row r="68" spans="1:33" x14ac:dyDescent="0.2">
      <c r="A68">
        <v>2018</v>
      </c>
      <c r="B68">
        <v>54110</v>
      </c>
      <c r="C68" t="s">
        <v>318</v>
      </c>
      <c r="D68" t="s">
        <v>319</v>
      </c>
      <c r="E68" t="s">
        <v>35</v>
      </c>
      <c r="F68" t="s">
        <v>36</v>
      </c>
      <c r="G68" t="s">
        <v>37</v>
      </c>
      <c r="H68" t="s">
        <v>38</v>
      </c>
      <c r="I68" t="s">
        <v>39</v>
      </c>
      <c r="J68" t="s">
        <v>56</v>
      </c>
      <c r="K68" t="s">
        <v>41</v>
      </c>
      <c r="L68" t="s">
        <v>42</v>
      </c>
      <c r="O68" t="s">
        <v>43</v>
      </c>
      <c r="V68">
        <v>862781</v>
      </c>
      <c r="Y68">
        <v>1110480</v>
      </c>
      <c r="Z68">
        <v>1110480</v>
      </c>
      <c r="AA68" t="s">
        <v>84</v>
      </c>
      <c r="AB68" t="s">
        <v>98</v>
      </c>
      <c r="AD68">
        <v>92478</v>
      </c>
      <c r="AE68">
        <v>2016</v>
      </c>
      <c r="AF68" t="s">
        <v>320</v>
      </c>
      <c r="AG68" t="s">
        <v>45</v>
      </c>
    </row>
    <row r="69" spans="1:33" x14ac:dyDescent="0.2">
      <c r="A69">
        <v>2018</v>
      </c>
      <c r="B69">
        <v>54111</v>
      </c>
      <c r="C69" t="s">
        <v>137</v>
      </c>
      <c r="D69" t="s">
        <v>138</v>
      </c>
      <c r="E69" t="s">
        <v>35</v>
      </c>
      <c r="F69" t="s">
        <v>36</v>
      </c>
      <c r="G69" t="s">
        <v>37</v>
      </c>
      <c r="H69" t="s">
        <v>38</v>
      </c>
      <c r="I69" t="s">
        <v>39</v>
      </c>
      <c r="J69" t="s">
        <v>83</v>
      </c>
      <c r="K69" t="s">
        <v>41</v>
      </c>
      <c r="L69" t="s">
        <v>42</v>
      </c>
      <c r="O69" t="s">
        <v>43</v>
      </c>
      <c r="V69">
        <v>502858</v>
      </c>
      <c r="W69">
        <v>430270</v>
      </c>
      <c r="Y69">
        <v>933127</v>
      </c>
      <c r="AA69" t="s">
        <v>84</v>
      </c>
      <c r="AB69" t="s">
        <v>63</v>
      </c>
      <c r="AD69">
        <v>74398</v>
      </c>
      <c r="AE69">
        <v>2016</v>
      </c>
      <c r="AF69" t="s">
        <v>139</v>
      </c>
      <c r="AG69" t="s">
        <v>45</v>
      </c>
    </row>
    <row r="70" spans="1:33" x14ac:dyDescent="0.2">
      <c r="A70">
        <v>2018</v>
      </c>
      <c r="B70">
        <v>54113</v>
      </c>
      <c r="C70" t="s">
        <v>262</v>
      </c>
      <c r="D70" t="s">
        <v>263</v>
      </c>
      <c r="E70" t="s">
        <v>35</v>
      </c>
      <c r="F70" t="s">
        <v>36</v>
      </c>
      <c r="G70" t="s">
        <v>77</v>
      </c>
      <c r="H70" t="s">
        <v>38</v>
      </c>
      <c r="I70" t="s">
        <v>39</v>
      </c>
      <c r="J70" t="s">
        <v>40</v>
      </c>
      <c r="K70" t="s">
        <v>41</v>
      </c>
      <c r="L70" t="s">
        <v>116</v>
      </c>
      <c r="M70" t="s">
        <v>264</v>
      </c>
      <c r="O70" t="s">
        <v>174</v>
      </c>
      <c r="V70">
        <v>932227.02</v>
      </c>
      <c r="W70">
        <v>446142.51</v>
      </c>
      <c r="X70">
        <v>0</v>
      </c>
      <c r="Y70" t="s">
        <v>58</v>
      </c>
      <c r="Z70" t="s">
        <v>58</v>
      </c>
      <c r="AA70" t="s">
        <v>84</v>
      </c>
      <c r="AB70" t="s">
        <v>85</v>
      </c>
      <c r="AD70">
        <v>71975</v>
      </c>
      <c r="AE70">
        <v>2017</v>
      </c>
      <c r="AF70" t="s">
        <v>265</v>
      </c>
      <c r="AG70" t="s">
        <v>45</v>
      </c>
    </row>
    <row r="71" spans="1:33" x14ac:dyDescent="0.2">
      <c r="A71">
        <v>2018</v>
      </c>
      <c r="B71">
        <v>54114</v>
      </c>
      <c r="C71" t="s">
        <v>299</v>
      </c>
      <c r="D71" t="s">
        <v>300</v>
      </c>
      <c r="E71" t="s">
        <v>35</v>
      </c>
      <c r="F71" t="s">
        <v>36</v>
      </c>
      <c r="G71" t="s">
        <v>77</v>
      </c>
      <c r="H71" t="s">
        <v>38</v>
      </c>
      <c r="I71" t="s">
        <v>48</v>
      </c>
      <c r="AD71">
        <v>89121</v>
      </c>
      <c r="AE71">
        <v>2016</v>
      </c>
      <c r="AF71" t="s">
        <v>301</v>
      </c>
      <c r="AG71" t="s">
        <v>45</v>
      </c>
    </row>
    <row r="72" spans="1:33" x14ac:dyDescent="0.2">
      <c r="A72">
        <v>2018</v>
      </c>
      <c r="B72">
        <v>54116</v>
      </c>
      <c r="C72" t="s">
        <v>457</v>
      </c>
      <c r="D72" t="s">
        <v>458</v>
      </c>
      <c r="E72" t="s">
        <v>35</v>
      </c>
      <c r="F72" t="s">
        <v>36</v>
      </c>
      <c r="G72" t="s">
        <v>37</v>
      </c>
      <c r="H72" t="s">
        <v>38</v>
      </c>
      <c r="I72" t="s">
        <v>39</v>
      </c>
      <c r="J72" t="s">
        <v>122</v>
      </c>
      <c r="K72" t="s">
        <v>41</v>
      </c>
      <c r="L72" t="s">
        <v>42</v>
      </c>
      <c r="O72" t="s">
        <v>43</v>
      </c>
      <c r="AA72" t="s">
        <v>84</v>
      </c>
      <c r="AB72" t="s">
        <v>135</v>
      </c>
      <c r="AD72">
        <v>5831</v>
      </c>
      <c r="AE72">
        <v>2016</v>
      </c>
      <c r="AF72" t="s">
        <v>459</v>
      </c>
      <c r="AG72" t="s">
        <v>45</v>
      </c>
    </row>
    <row r="73" spans="1:33" x14ac:dyDescent="0.2">
      <c r="A73">
        <v>2018</v>
      </c>
      <c r="B73">
        <v>54119</v>
      </c>
      <c r="C73" t="s">
        <v>93</v>
      </c>
      <c r="D73" t="s">
        <v>94</v>
      </c>
      <c r="E73" t="s">
        <v>35</v>
      </c>
      <c r="F73" t="s">
        <v>36</v>
      </c>
      <c r="G73" t="s">
        <v>37</v>
      </c>
      <c r="H73" t="s">
        <v>38</v>
      </c>
      <c r="I73" t="s">
        <v>39</v>
      </c>
      <c r="J73" t="s">
        <v>40</v>
      </c>
      <c r="K73" t="s">
        <v>41</v>
      </c>
      <c r="L73" t="s">
        <v>95</v>
      </c>
      <c r="M73" t="s">
        <v>96</v>
      </c>
      <c r="O73" t="s">
        <v>97</v>
      </c>
      <c r="V73">
        <v>173951</v>
      </c>
      <c r="W73">
        <v>0</v>
      </c>
      <c r="X73">
        <v>437241</v>
      </c>
      <c r="Y73" t="s">
        <v>58</v>
      </c>
      <c r="Z73" t="s">
        <v>58</v>
      </c>
      <c r="AA73" t="s">
        <v>84</v>
      </c>
      <c r="AB73" t="s">
        <v>98</v>
      </c>
      <c r="AD73">
        <v>66649</v>
      </c>
      <c r="AE73">
        <v>2017</v>
      </c>
      <c r="AF73" t="s">
        <v>99</v>
      </c>
      <c r="AG73" t="s">
        <v>45</v>
      </c>
    </row>
    <row r="74" spans="1:33" x14ac:dyDescent="0.2">
      <c r="A74">
        <v>2018</v>
      </c>
      <c r="B74">
        <v>54124</v>
      </c>
      <c r="C74" t="s">
        <v>242</v>
      </c>
      <c r="D74" t="s">
        <v>243</v>
      </c>
      <c r="E74" t="s">
        <v>35</v>
      </c>
      <c r="F74" t="s">
        <v>36</v>
      </c>
      <c r="G74" t="s">
        <v>37</v>
      </c>
      <c r="H74" t="s">
        <v>38</v>
      </c>
      <c r="I74" t="s">
        <v>39</v>
      </c>
      <c r="J74" t="s">
        <v>56</v>
      </c>
      <c r="K74" t="s">
        <v>41</v>
      </c>
      <c r="L74" t="s">
        <v>42</v>
      </c>
      <c r="O74" t="s">
        <v>43</v>
      </c>
      <c r="V74">
        <v>1097979</v>
      </c>
      <c r="W74">
        <v>322205</v>
      </c>
      <c r="X74">
        <v>18541</v>
      </c>
      <c r="Y74">
        <v>1438725</v>
      </c>
      <c r="Z74">
        <v>1447555</v>
      </c>
      <c r="AA74" t="s">
        <v>84</v>
      </c>
      <c r="AB74" t="s">
        <v>135</v>
      </c>
      <c r="AD74">
        <v>234962</v>
      </c>
      <c r="AE74">
        <v>2017</v>
      </c>
      <c r="AF74" t="s">
        <v>244</v>
      </c>
      <c r="AG74" t="s">
        <v>45</v>
      </c>
    </row>
    <row r="75" spans="1:33" x14ac:dyDescent="0.2">
      <c r="A75">
        <v>2018</v>
      </c>
      <c r="B75">
        <v>54128</v>
      </c>
      <c r="C75" t="s">
        <v>259</v>
      </c>
      <c r="D75" t="s">
        <v>260</v>
      </c>
      <c r="E75" t="s">
        <v>35</v>
      </c>
      <c r="F75" t="s">
        <v>36</v>
      </c>
      <c r="G75" t="s">
        <v>37</v>
      </c>
      <c r="H75" t="s">
        <v>38</v>
      </c>
      <c r="I75" t="s">
        <v>39</v>
      </c>
      <c r="J75" t="s">
        <v>122</v>
      </c>
      <c r="K75" t="s">
        <v>41</v>
      </c>
      <c r="L75" t="s">
        <v>42</v>
      </c>
      <c r="O75" t="s">
        <v>43</v>
      </c>
      <c r="V75">
        <v>1371400.99</v>
      </c>
      <c r="Y75">
        <v>2730235.35</v>
      </c>
      <c r="Z75">
        <v>2751878.9</v>
      </c>
      <c r="AA75" t="s">
        <v>84</v>
      </c>
      <c r="AB75" t="s">
        <v>135</v>
      </c>
      <c r="AD75">
        <v>245255</v>
      </c>
      <c r="AE75">
        <v>2016</v>
      </c>
      <c r="AF75" t="s">
        <v>261</v>
      </c>
      <c r="AG75" t="s">
        <v>45</v>
      </c>
    </row>
    <row r="76" spans="1:33" x14ac:dyDescent="0.2">
      <c r="A76">
        <v>2018</v>
      </c>
      <c r="B76">
        <v>55415</v>
      </c>
      <c r="C76" t="s">
        <v>400</v>
      </c>
      <c r="D76" t="s">
        <v>401</v>
      </c>
      <c r="E76" t="s">
        <v>35</v>
      </c>
      <c r="F76" t="s">
        <v>36</v>
      </c>
      <c r="G76" t="s">
        <v>37</v>
      </c>
      <c r="H76" t="s">
        <v>38</v>
      </c>
      <c r="I76" t="s">
        <v>48</v>
      </c>
      <c r="AD76">
        <v>133358</v>
      </c>
      <c r="AE76">
        <v>2015</v>
      </c>
      <c r="AF76" t="s">
        <v>402</v>
      </c>
      <c r="AG76" t="s">
        <v>45</v>
      </c>
    </row>
    <row r="77" spans="1:33" x14ac:dyDescent="0.2">
      <c r="A77">
        <v>2018</v>
      </c>
      <c r="B77">
        <v>55418</v>
      </c>
      <c r="C77" t="s">
        <v>428</v>
      </c>
      <c r="D77" t="s">
        <v>429</v>
      </c>
      <c r="E77" t="s">
        <v>35</v>
      </c>
      <c r="F77" t="s">
        <v>36</v>
      </c>
      <c r="G77" t="s">
        <v>37</v>
      </c>
      <c r="H77" t="s">
        <v>38</v>
      </c>
      <c r="I77" t="s">
        <v>48</v>
      </c>
      <c r="AD77">
        <v>202498</v>
      </c>
      <c r="AE77">
        <v>2016</v>
      </c>
      <c r="AF77" t="s">
        <v>430</v>
      </c>
      <c r="AG77" t="s">
        <v>45</v>
      </c>
    </row>
    <row r="78" spans="1:33" x14ac:dyDescent="0.2">
      <c r="A78">
        <v>2018</v>
      </c>
      <c r="B78">
        <v>55419</v>
      </c>
      <c r="C78" t="s">
        <v>309</v>
      </c>
      <c r="D78" t="s">
        <v>310</v>
      </c>
      <c r="E78" t="s">
        <v>35</v>
      </c>
      <c r="F78" t="s">
        <v>36</v>
      </c>
      <c r="G78" t="s">
        <v>37</v>
      </c>
      <c r="H78" t="s">
        <v>38</v>
      </c>
      <c r="I78" t="s">
        <v>39</v>
      </c>
      <c r="J78" t="s">
        <v>122</v>
      </c>
      <c r="K78" t="s">
        <v>41</v>
      </c>
      <c r="L78" t="s">
        <v>42</v>
      </c>
      <c r="O78" t="s">
        <v>43</v>
      </c>
      <c r="AA78" t="s">
        <v>250</v>
      </c>
      <c r="AD78">
        <v>134037</v>
      </c>
      <c r="AE78">
        <v>2016</v>
      </c>
      <c r="AF78" t="s">
        <v>311</v>
      </c>
      <c r="AG78" t="s">
        <v>45</v>
      </c>
    </row>
    <row r="79" spans="1:33" x14ac:dyDescent="0.2">
      <c r="A79">
        <v>2018</v>
      </c>
      <c r="B79">
        <v>55616</v>
      </c>
      <c r="C79" t="s">
        <v>339</v>
      </c>
      <c r="D79" t="s">
        <v>339</v>
      </c>
      <c r="E79" t="s">
        <v>35</v>
      </c>
      <c r="F79" t="s">
        <v>36</v>
      </c>
      <c r="G79" t="s">
        <v>37</v>
      </c>
      <c r="H79" t="s">
        <v>38</v>
      </c>
      <c r="I79" t="s">
        <v>162</v>
      </c>
      <c r="AD79">
        <v>8580</v>
      </c>
      <c r="AE79">
        <v>2017</v>
      </c>
      <c r="AF79" t="s">
        <v>340</v>
      </c>
      <c r="AG79" t="s">
        <v>45</v>
      </c>
    </row>
    <row r="80" spans="1:33" x14ac:dyDescent="0.2">
      <c r="A80">
        <v>2018</v>
      </c>
      <c r="B80">
        <v>55799</v>
      </c>
      <c r="C80" t="s">
        <v>293</v>
      </c>
      <c r="D80" t="s">
        <v>294</v>
      </c>
      <c r="E80" t="s">
        <v>35</v>
      </c>
      <c r="F80" t="s">
        <v>36</v>
      </c>
      <c r="G80" t="s">
        <v>37</v>
      </c>
      <c r="H80" t="s">
        <v>38</v>
      </c>
      <c r="I80" t="s">
        <v>39</v>
      </c>
      <c r="J80" t="s">
        <v>83</v>
      </c>
      <c r="K80" t="s">
        <v>41</v>
      </c>
      <c r="L80" t="s">
        <v>42</v>
      </c>
      <c r="O80" t="s">
        <v>43</v>
      </c>
      <c r="V80">
        <v>1067210</v>
      </c>
      <c r="W80">
        <v>1151809</v>
      </c>
      <c r="X80">
        <v>40983</v>
      </c>
      <c r="Y80">
        <v>2260001</v>
      </c>
      <c r="AA80" t="s">
        <v>84</v>
      </c>
      <c r="AB80" t="s">
        <v>98</v>
      </c>
      <c r="AD80">
        <v>222800</v>
      </c>
      <c r="AE80">
        <v>2016</v>
      </c>
      <c r="AF80" t="s">
        <v>295</v>
      </c>
      <c r="AG80" t="s">
        <v>45</v>
      </c>
    </row>
    <row r="81" spans="1:33" x14ac:dyDescent="0.2">
      <c r="A81">
        <v>2018</v>
      </c>
      <c r="B81">
        <v>55801</v>
      </c>
      <c r="C81" t="s">
        <v>111</v>
      </c>
      <c r="D81" t="s">
        <v>112</v>
      </c>
      <c r="E81" t="s">
        <v>35</v>
      </c>
      <c r="F81" t="s">
        <v>36</v>
      </c>
      <c r="G81" t="s">
        <v>37</v>
      </c>
      <c r="H81" t="s">
        <v>38</v>
      </c>
      <c r="I81" t="s">
        <v>39</v>
      </c>
      <c r="J81" t="s">
        <v>88</v>
      </c>
      <c r="K81" t="s">
        <v>41</v>
      </c>
      <c r="L81" t="s">
        <v>42</v>
      </c>
      <c r="O81" t="s">
        <v>43</v>
      </c>
      <c r="V81">
        <v>383625</v>
      </c>
      <c r="W81">
        <v>789569</v>
      </c>
      <c r="X81">
        <v>21146.7</v>
      </c>
      <c r="Y81">
        <v>1484767</v>
      </c>
      <c r="Z81">
        <v>0</v>
      </c>
      <c r="AA81" t="s">
        <v>84</v>
      </c>
      <c r="AB81" t="s">
        <v>98</v>
      </c>
      <c r="AD81">
        <v>108161</v>
      </c>
      <c r="AE81">
        <v>2017</v>
      </c>
      <c r="AF81" t="s">
        <v>113</v>
      </c>
      <c r="AG81" t="s">
        <v>45</v>
      </c>
    </row>
    <row r="82" spans="1:33" x14ac:dyDescent="0.2">
      <c r="A82">
        <v>2018</v>
      </c>
      <c r="B82">
        <v>57616</v>
      </c>
      <c r="C82" t="s">
        <v>440</v>
      </c>
      <c r="D82" t="s">
        <v>441</v>
      </c>
      <c r="E82" t="s">
        <v>35</v>
      </c>
      <c r="F82" t="s">
        <v>36</v>
      </c>
      <c r="G82" t="s">
        <v>37</v>
      </c>
      <c r="H82" t="s">
        <v>38</v>
      </c>
      <c r="I82" t="s">
        <v>39</v>
      </c>
      <c r="J82" t="s">
        <v>40</v>
      </c>
      <c r="K82" t="s">
        <v>134</v>
      </c>
      <c r="AA82" t="s">
        <v>329</v>
      </c>
      <c r="AB82" t="s">
        <v>422</v>
      </c>
      <c r="AD82">
        <v>19375</v>
      </c>
      <c r="AE82">
        <v>2010</v>
      </c>
      <c r="AF82" t="s">
        <v>442</v>
      </c>
      <c r="AG82" t="s">
        <v>45</v>
      </c>
    </row>
    <row r="83" spans="1:33" x14ac:dyDescent="0.2">
      <c r="A83">
        <v>2018</v>
      </c>
      <c r="B83">
        <v>58310</v>
      </c>
      <c r="C83" t="s">
        <v>283</v>
      </c>
      <c r="D83" t="s">
        <v>284</v>
      </c>
      <c r="E83" t="s">
        <v>35</v>
      </c>
      <c r="F83" t="s">
        <v>36</v>
      </c>
      <c r="G83" t="s">
        <v>37</v>
      </c>
      <c r="H83" t="s">
        <v>38</v>
      </c>
      <c r="AD83">
        <v>98465</v>
      </c>
      <c r="AE83">
        <v>2013</v>
      </c>
      <c r="AF83" t="s">
        <v>285</v>
      </c>
      <c r="AG83" t="s">
        <v>45</v>
      </c>
    </row>
    <row r="84" spans="1:33" x14ac:dyDescent="0.2">
      <c r="A84">
        <v>2018</v>
      </c>
      <c r="B84">
        <v>58357</v>
      </c>
      <c r="C84" t="s">
        <v>192</v>
      </c>
      <c r="D84" t="s">
        <v>193</v>
      </c>
      <c r="E84" t="s">
        <v>35</v>
      </c>
      <c r="F84" t="s">
        <v>36</v>
      </c>
      <c r="G84" t="s">
        <v>37</v>
      </c>
      <c r="H84" t="s">
        <v>38</v>
      </c>
      <c r="I84" t="s">
        <v>48</v>
      </c>
      <c r="AD84">
        <v>34399</v>
      </c>
      <c r="AE84">
        <v>2010</v>
      </c>
      <c r="AF84" t="s">
        <v>194</v>
      </c>
      <c r="AG84" t="s">
        <v>45</v>
      </c>
    </row>
    <row r="85" spans="1:33" x14ac:dyDescent="0.2">
      <c r="A85">
        <v>2018</v>
      </c>
      <c r="B85">
        <v>58485</v>
      </c>
      <c r="C85" t="s">
        <v>435</v>
      </c>
      <c r="D85" t="s">
        <v>436</v>
      </c>
      <c r="E85" t="s">
        <v>35</v>
      </c>
      <c r="F85" t="s">
        <v>36</v>
      </c>
      <c r="G85" t="s">
        <v>77</v>
      </c>
      <c r="H85" t="s">
        <v>38</v>
      </c>
      <c r="I85" t="s">
        <v>39</v>
      </c>
      <c r="J85" t="s">
        <v>56</v>
      </c>
      <c r="K85" t="s">
        <v>41</v>
      </c>
      <c r="L85" t="s">
        <v>95</v>
      </c>
      <c r="M85" t="s">
        <v>437</v>
      </c>
      <c r="O85" t="s">
        <v>438</v>
      </c>
      <c r="V85">
        <v>387882</v>
      </c>
      <c r="W85">
        <v>150805</v>
      </c>
      <c r="X85">
        <v>24439</v>
      </c>
      <c r="Y85" t="s">
        <v>58</v>
      </c>
      <c r="Z85" t="s">
        <v>58</v>
      </c>
      <c r="AA85" t="s">
        <v>84</v>
      </c>
      <c r="AB85" t="s">
        <v>135</v>
      </c>
      <c r="AD85">
        <v>55310</v>
      </c>
      <c r="AE85">
        <v>2010</v>
      </c>
      <c r="AF85" t="s">
        <v>439</v>
      </c>
      <c r="AG85" t="s">
        <v>45</v>
      </c>
    </row>
    <row r="86" spans="1:33" x14ac:dyDescent="0.2">
      <c r="A86">
        <v>2018</v>
      </c>
      <c r="B86">
        <v>58513</v>
      </c>
      <c r="C86" t="s">
        <v>453</v>
      </c>
      <c r="D86" t="s">
        <v>454</v>
      </c>
      <c r="E86" t="s">
        <v>35</v>
      </c>
      <c r="F86" t="s">
        <v>36</v>
      </c>
      <c r="G86" t="s">
        <v>37</v>
      </c>
      <c r="H86" t="s">
        <v>38</v>
      </c>
      <c r="I86" t="s">
        <v>39</v>
      </c>
      <c r="J86" t="s">
        <v>83</v>
      </c>
      <c r="K86" t="s">
        <v>41</v>
      </c>
      <c r="L86" t="s">
        <v>116</v>
      </c>
      <c r="M86" t="s">
        <v>455</v>
      </c>
      <c r="O86" t="s">
        <v>275</v>
      </c>
      <c r="V86">
        <v>225149</v>
      </c>
      <c r="W86">
        <v>110946</v>
      </c>
      <c r="X86">
        <v>7705</v>
      </c>
      <c r="Y86" t="s">
        <v>58</v>
      </c>
      <c r="Z86" t="s">
        <v>58</v>
      </c>
      <c r="AA86" t="s">
        <v>84</v>
      </c>
      <c r="AD86">
        <v>57797</v>
      </c>
      <c r="AE86">
        <v>2017</v>
      </c>
      <c r="AF86" t="s">
        <v>456</v>
      </c>
      <c r="AG86" t="s">
        <v>45</v>
      </c>
    </row>
    <row r="87" spans="1:33" x14ac:dyDescent="0.2">
      <c r="A87">
        <v>2018</v>
      </c>
      <c r="B87">
        <v>58530</v>
      </c>
      <c r="C87" t="s">
        <v>239</v>
      </c>
      <c r="D87" t="s">
        <v>240</v>
      </c>
      <c r="E87" t="s">
        <v>35</v>
      </c>
      <c r="F87" t="s">
        <v>36</v>
      </c>
      <c r="G87" t="s">
        <v>37</v>
      </c>
      <c r="H87" t="s">
        <v>38</v>
      </c>
      <c r="I87" t="s">
        <v>162</v>
      </c>
      <c r="AD87">
        <v>28549</v>
      </c>
      <c r="AE87">
        <v>2010</v>
      </c>
      <c r="AF87" t="s">
        <v>241</v>
      </c>
      <c r="AG87" t="s">
        <v>45</v>
      </c>
    </row>
    <row r="88" spans="1:33" x14ac:dyDescent="0.2">
      <c r="A88">
        <v>2018</v>
      </c>
      <c r="B88">
        <v>58531</v>
      </c>
      <c r="C88" t="s">
        <v>157</v>
      </c>
      <c r="D88" t="s">
        <v>158</v>
      </c>
      <c r="E88" t="s">
        <v>35</v>
      </c>
      <c r="F88" t="s">
        <v>36</v>
      </c>
      <c r="G88" t="s">
        <v>37</v>
      </c>
      <c r="H88" t="s">
        <v>38</v>
      </c>
      <c r="I88" t="s">
        <v>39</v>
      </c>
      <c r="J88" t="s">
        <v>83</v>
      </c>
      <c r="K88" t="s">
        <v>41</v>
      </c>
      <c r="L88" t="s">
        <v>42</v>
      </c>
      <c r="O88" t="s">
        <v>43</v>
      </c>
      <c r="V88">
        <v>467600</v>
      </c>
      <c r="W88">
        <v>124237</v>
      </c>
      <c r="X88">
        <v>26537</v>
      </c>
      <c r="Y88">
        <v>612200</v>
      </c>
      <c r="Z88">
        <v>618374</v>
      </c>
      <c r="AA88" t="s">
        <v>84</v>
      </c>
      <c r="AB88" t="s">
        <v>63</v>
      </c>
      <c r="AD88">
        <v>79507</v>
      </c>
      <c r="AE88">
        <v>2016</v>
      </c>
      <c r="AF88" t="s">
        <v>159</v>
      </c>
      <c r="AG88" t="s">
        <v>45</v>
      </c>
    </row>
    <row r="89" spans="1:33" x14ac:dyDescent="0.2">
      <c r="A89">
        <v>2018</v>
      </c>
      <c r="B89">
        <v>58590</v>
      </c>
      <c r="C89" t="s">
        <v>450</v>
      </c>
      <c r="D89" t="s">
        <v>451</v>
      </c>
      <c r="E89" t="s">
        <v>35</v>
      </c>
      <c r="F89" t="s">
        <v>36</v>
      </c>
      <c r="G89" t="s">
        <v>37</v>
      </c>
      <c r="H89" t="s">
        <v>38</v>
      </c>
      <c r="I89" t="s">
        <v>39</v>
      </c>
      <c r="J89" t="s">
        <v>40</v>
      </c>
      <c r="K89" t="s">
        <v>41</v>
      </c>
      <c r="L89" t="s">
        <v>42</v>
      </c>
      <c r="O89" t="s">
        <v>43</v>
      </c>
      <c r="V89">
        <v>199041</v>
      </c>
      <c r="W89">
        <v>145329</v>
      </c>
      <c r="Y89">
        <v>344370</v>
      </c>
      <c r="Z89">
        <v>344370</v>
      </c>
      <c r="AA89" t="s">
        <v>84</v>
      </c>
      <c r="AB89" t="s">
        <v>63</v>
      </c>
      <c r="AD89">
        <v>26996</v>
      </c>
      <c r="AE89">
        <v>2017</v>
      </c>
      <c r="AF89" t="s">
        <v>452</v>
      </c>
      <c r="AG89" t="s">
        <v>45</v>
      </c>
    </row>
    <row r="90" spans="1:33" x14ac:dyDescent="0.2">
      <c r="A90">
        <v>2018</v>
      </c>
      <c r="B90">
        <v>58621</v>
      </c>
      <c r="C90" t="s">
        <v>302</v>
      </c>
      <c r="D90" t="s">
        <v>303</v>
      </c>
      <c r="E90" t="s">
        <v>35</v>
      </c>
      <c r="F90" t="s">
        <v>36</v>
      </c>
      <c r="G90" t="s">
        <v>37</v>
      </c>
      <c r="H90" t="s">
        <v>38</v>
      </c>
      <c r="I90" t="s">
        <v>39</v>
      </c>
      <c r="J90" t="s">
        <v>83</v>
      </c>
      <c r="K90" t="s">
        <v>41</v>
      </c>
      <c r="L90" t="s">
        <v>42</v>
      </c>
      <c r="O90" t="s">
        <v>43</v>
      </c>
      <c r="V90">
        <v>112096.95299999999</v>
      </c>
      <c r="W90">
        <v>222291.04300000001</v>
      </c>
      <c r="X90">
        <v>1887.192</v>
      </c>
      <c r="Y90">
        <v>334387.99699999997</v>
      </c>
      <c r="Z90">
        <v>334387.99699999997</v>
      </c>
      <c r="AA90" t="s">
        <v>84</v>
      </c>
      <c r="AB90" t="s">
        <v>63</v>
      </c>
      <c r="AD90">
        <v>44563</v>
      </c>
      <c r="AE90">
        <v>2017</v>
      </c>
      <c r="AF90" t="s">
        <v>304</v>
      </c>
      <c r="AG90" t="s">
        <v>45</v>
      </c>
    </row>
    <row r="91" spans="1:33" x14ac:dyDescent="0.2">
      <c r="A91">
        <v>2018</v>
      </c>
      <c r="B91">
        <v>58627</v>
      </c>
      <c r="C91" t="s">
        <v>201</v>
      </c>
      <c r="D91" t="s">
        <v>202</v>
      </c>
      <c r="E91" t="s">
        <v>35</v>
      </c>
      <c r="F91" t="s">
        <v>36</v>
      </c>
      <c r="G91" t="s">
        <v>37</v>
      </c>
      <c r="H91" t="s">
        <v>38</v>
      </c>
      <c r="I91" t="s">
        <v>39</v>
      </c>
      <c r="J91" t="s">
        <v>88</v>
      </c>
      <c r="K91" t="s">
        <v>41</v>
      </c>
      <c r="AD91">
        <v>26581</v>
      </c>
      <c r="AE91">
        <v>2015</v>
      </c>
      <c r="AF91" t="s">
        <v>203</v>
      </c>
      <c r="AG91" t="s">
        <v>45</v>
      </c>
    </row>
    <row r="92" spans="1:33" x14ac:dyDescent="0.2">
      <c r="A92">
        <v>2018</v>
      </c>
      <c r="B92">
        <v>58636</v>
      </c>
      <c r="C92" t="s">
        <v>150</v>
      </c>
      <c r="D92" t="s">
        <v>151</v>
      </c>
      <c r="E92" t="s">
        <v>35</v>
      </c>
      <c r="F92" t="s">
        <v>36</v>
      </c>
      <c r="G92" t="s">
        <v>37</v>
      </c>
      <c r="H92" t="s">
        <v>38</v>
      </c>
      <c r="I92" t="s">
        <v>39</v>
      </c>
      <c r="J92" t="s">
        <v>56</v>
      </c>
      <c r="K92" t="s">
        <v>41</v>
      </c>
      <c r="L92" t="s">
        <v>42</v>
      </c>
      <c r="O92" t="s">
        <v>43</v>
      </c>
      <c r="AD92">
        <v>86570</v>
      </c>
      <c r="AE92">
        <v>2017</v>
      </c>
      <c r="AF92" t="s">
        <v>152</v>
      </c>
      <c r="AG92" t="s">
        <v>45</v>
      </c>
    </row>
    <row r="93" spans="1:33" x14ac:dyDescent="0.2">
      <c r="A93">
        <v>2018</v>
      </c>
      <c r="B93">
        <v>58668</v>
      </c>
      <c r="C93" t="s">
        <v>33</v>
      </c>
      <c r="D93" t="s">
        <v>34</v>
      </c>
      <c r="E93" t="s">
        <v>35</v>
      </c>
      <c r="F93" t="s">
        <v>36</v>
      </c>
      <c r="G93" t="s">
        <v>37</v>
      </c>
      <c r="H93" t="s">
        <v>38</v>
      </c>
      <c r="I93" t="s">
        <v>39</v>
      </c>
      <c r="J93" t="s">
        <v>40</v>
      </c>
      <c r="K93" t="s">
        <v>41</v>
      </c>
      <c r="L93" t="s">
        <v>42</v>
      </c>
      <c r="O93" t="s">
        <v>43</v>
      </c>
      <c r="V93">
        <v>328329</v>
      </c>
      <c r="W93">
        <v>152164</v>
      </c>
      <c r="X93">
        <v>0</v>
      </c>
      <c r="Y93">
        <v>480493</v>
      </c>
      <c r="Z93">
        <v>0</v>
      </c>
      <c r="AD93">
        <v>95120</v>
      </c>
      <c r="AE93">
        <v>2017</v>
      </c>
      <c r="AF93" t="s">
        <v>44</v>
      </c>
      <c r="AG93" t="s">
        <v>45</v>
      </c>
    </row>
    <row r="94" spans="1:33" x14ac:dyDescent="0.2">
      <c r="A94">
        <v>2018</v>
      </c>
      <c r="B94">
        <v>58867</v>
      </c>
      <c r="C94" t="s">
        <v>245</v>
      </c>
      <c r="D94" t="s">
        <v>246</v>
      </c>
      <c r="E94" t="s">
        <v>35</v>
      </c>
      <c r="F94" t="s">
        <v>36</v>
      </c>
      <c r="G94" t="s">
        <v>37</v>
      </c>
      <c r="H94" t="s">
        <v>38</v>
      </c>
      <c r="AD94">
        <v>18367</v>
      </c>
      <c r="AE94">
        <v>2010</v>
      </c>
      <c r="AF94" t="s">
        <v>247</v>
      </c>
      <c r="AG94" t="s">
        <v>45</v>
      </c>
    </row>
    <row r="95" spans="1:33" x14ac:dyDescent="0.2">
      <c r="A95">
        <v>2018</v>
      </c>
      <c r="B95">
        <v>59124</v>
      </c>
      <c r="C95" t="s">
        <v>357</v>
      </c>
      <c r="D95" t="s">
        <v>358</v>
      </c>
      <c r="E95" t="s">
        <v>35</v>
      </c>
      <c r="F95" t="s">
        <v>36</v>
      </c>
      <c r="G95" t="s">
        <v>37</v>
      </c>
      <c r="H95" t="s">
        <v>38</v>
      </c>
      <c r="AD95">
        <v>15500</v>
      </c>
      <c r="AE95">
        <v>2017</v>
      </c>
      <c r="AF95" t="s">
        <v>359</v>
      </c>
      <c r="AG95" t="s">
        <v>45</v>
      </c>
    </row>
    <row r="96" spans="1:33" x14ac:dyDescent="0.2">
      <c r="A96">
        <v>2018</v>
      </c>
      <c r="B96">
        <v>59535</v>
      </c>
      <c r="C96" t="s">
        <v>393</v>
      </c>
      <c r="D96" t="s">
        <v>394</v>
      </c>
      <c r="E96" t="s">
        <v>35</v>
      </c>
      <c r="F96" t="s">
        <v>36</v>
      </c>
      <c r="G96" t="s">
        <v>77</v>
      </c>
      <c r="H96" t="s">
        <v>38</v>
      </c>
      <c r="I96" t="s">
        <v>48</v>
      </c>
      <c r="AD96">
        <v>5305</v>
      </c>
      <c r="AE96">
        <v>2010</v>
      </c>
      <c r="AF96" t="s">
        <v>395</v>
      </c>
      <c r="AG96" t="s">
        <v>45</v>
      </c>
    </row>
    <row r="97" spans="1:33" x14ac:dyDescent="0.2">
      <c r="A97">
        <v>2018</v>
      </c>
      <c r="B97">
        <v>59540</v>
      </c>
      <c r="C97" t="s">
        <v>406</v>
      </c>
      <c r="D97" t="s">
        <v>407</v>
      </c>
      <c r="E97" t="s">
        <v>35</v>
      </c>
      <c r="F97" t="s">
        <v>36</v>
      </c>
      <c r="G97" t="s">
        <v>37</v>
      </c>
      <c r="H97" t="s">
        <v>38</v>
      </c>
      <c r="I97" t="s">
        <v>48</v>
      </c>
      <c r="AD97">
        <v>110000</v>
      </c>
      <c r="AE97">
        <v>2010</v>
      </c>
      <c r="AF97" t="s">
        <v>408</v>
      </c>
      <c r="AG97" t="s">
        <v>45</v>
      </c>
    </row>
    <row r="98" spans="1:33" x14ac:dyDescent="0.2">
      <c r="A98">
        <v>2018</v>
      </c>
      <c r="B98">
        <v>59545</v>
      </c>
      <c r="C98" t="s">
        <v>372</v>
      </c>
      <c r="D98" t="s">
        <v>373</v>
      </c>
      <c r="E98" t="s">
        <v>35</v>
      </c>
      <c r="F98" t="s">
        <v>36</v>
      </c>
      <c r="G98" t="s">
        <v>37</v>
      </c>
      <c r="H98" t="s">
        <v>38</v>
      </c>
      <c r="I98" t="s">
        <v>39</v>
      </c>
      <c r="J98" t="s">
        <v>83</v>
      </c>
      <c r="K98" t="s">
        <v>41</v>
      </c>
      <c r="L98" t="s">
        <v>42</v>
      </c>
      <c r="O98" t="s">
        <v>43</v>
      </c>
      <c r="V98">
        <v>172555</v>
      </c>
      <c r="W98">
        <v>171240</v>
      </c>
      <c r="X98">
        <v>0</v>
      </c>
      <c r="Y98">
        <v>343796</v>
      </c>
      <c r="Z98">
        <v>0</v>
      </c>
      <c r="AA98" t="s">
        <v>84</v>
      </c>
      <c r="AB98" t="s">
        <v>85</v>
      </c>
      <c r="AD98">
        <v>46912</v>
      </c>
      <c r="AE98">
        <v>2016</v>
      </c>
      <c r="AF98" t="s">
        <v>374</v>
      </c>
      <c r="AG98" t="s">
        <v>45</v>
      </c>
    </row>
    <row r="99" spans="1:33" x14ac:dyDescent="0.2">
      <c r="A99">
        <v>2018</v>
      </c>
      <c r="B99">
        <v>59552</v>
      </c>
      <c r="C99" t="s">
        <v>128</v>
      </c>
      <c r="D99" t="s">
        <v>129</v>
      </c>
      <c r="E99" t="s">
        <v>35</v>
      </c>
      <c r="F99" t="s">
        <v>36</v>
      </c>
      <c r="G99" t="s">
        <v>37</v>
      </c>
      <c r="H99" t="s">
        <v>38</v>
      </c>
      <c r="I99" t="s">
        <v>39</v>
      </c>
      <c r="J99" t="s">
        <v>130</v>
      </c>
      <c r="K99" t="s">
        <v>41</v>
      </c>
      <c r="AD99">
        <v>68111</v>
      </c>
      <c r="AE99">
        <v>2016</v>
      </c>
      <c r="AF99" t="s">
        <v>131</v>
      </c>
      <c r="AG99" t="s">
        <v>45</v>
      </c>
    </row>
    <row r="100" spans="1:33" x14ac:dyDescent="0.2">
      <c r="A100">
        <v>2018</v>
      </c>
      <c r="B100">
        <v>59588</v>
      </c>
      <c r="C100" t="s">
        <v>266</v>
      </c>
      <c r="D100" t="s">
        <v>267</v>
      </c>
      <c r="E100" t="s">
        <v>35</v>
      </c>
      <c r="F100" t="s">
        <v>36</v>
      </c>
      <c r="G100" t="s">
        <v>37</v>
      </c>
      <c r="H100" t="s">
        <v>38</v>
      </c>
      <c r="AD100">
        <v>59005</v>
      </c>
      <c r="AE100">
        <v>2016</v>
      </c>
      <c r="AF100" t="s">
        <v>268</v>
      </c>
      <c r="AG100" t="s">
        <v>45</v>
      </c>
    </row>
    <row r="101" spans="1:33" x14ac:dyDescent="0.2">
      <c r="A101">
        <v>2018</v>
      </c>
      <c r="B101">
        <v>59595</v>
      </c>
      <c r="C101" t="s">
        <v>385</v>
      </c>
      <c r="D101" t="s">
        <v>386</v>
      </c>
      <c r="E101" t="s">
        <v>35</v>
      </c>
      <c r="F101" t="s">
        <v>36</v>
      </c>
      <c r="G101" t="s">
        <v>37</v>
      </c>
      <c r="H101" t="s">
        <v>38</v>
      </c>
      <c r="I101" t="s">
        <v>39</v>
      </c>
      <c r="J101" t="s">
        <v>56</v>
      </c>
      <c r="K101" t="s">
        <v>41</v>
      </c>
      <c r="L101" t="s">
        <v>315</v>
      </c>
      <c r="O101" t="s">
        <v>275</v>
      </c>
      <c r="V101">
        <v>47450</v>
      </c>
      <c r="W101">
        <v>14030</v>
      </c>
      <c r="X101">
        <v>1053</v>
      </c>
      <c r="Y101" t="s">
        <v>58</v>
      </c>
      <c r="Z101" t="s">
        <v>58</v>
      </c>
      <c r="AA101" t="s">
        <v>84</v>
      </c>
      <c r="AB101" t="s">
        <v>387</v>
      </c>
      <c r="AD101">
        <v>4603</v>
      </c>
      <c r="AE101">
        <v>2015</v>
      </c>
      <c r="AF101" t="s">
        <v>388</v>
      </c>
      <c r="AG101" t="s">
        <v>45</v>
      </c>
    </row>
    <row r="102" spans="1:33" x14ac:dyDescent="0.2">
      <c r="A102">
        <v>2018</v>
      </c>
      <c r="B102">
        <v>59631</v>
      </c>
      <c r="C102" t="s">
        <v>363</v>
      </c>
      <c r="D102" t="s">
        <v>364</v>
      </c>
      <c r="E102" t="s">
        <v>35</v>
      </c>
      <c r="F102" t="s">
        <v>36</v>
      </c>
      <c r="G102" t="s">
        <v>37</v>
      </c>
      <c r="H102" t="s">
        <v>38</v>
      </c>
      <c r="I102" t="s">
        <v>39</v>
      </c>
      <c r="J102" t="s">
        <v>56</v>
      </c>
      <c r="K102" t="s">
        <v>41</v>
      </c>
      <c r="L102" t="s">
        <v>42</v>
      </c>
      <c r="O102" t="s">
        <v>43</v>
      </c>
      <c r="V102">
        <v>548456.81999999995</v>
      </c>
      <c r="W102">
        <v>102335.19</v>
      </c>
      <c r="X102">
        <v>22639.85</v>
      </c>
      <c r="Y102">
        <v>671166.78</v>
      </c>
      <c r="Z102">
        <v>673431.86</v>
      </c>
      <c r="AA102" t="s">
        <v>62</v>
      </c>
      <c r="AB102" t="s">
        <v>185</v>
      </c>
      <c r="AD102">
        <v>90465</v>
      </c>
      <c r="AE102">
        <v>2016</v>
      </c>
      <c r="AF102" t="s">
        <v>365</v>
      </c>
      <c r="AG102" t="s">
        <v>45</v>
      </c>
    </row>
    <row r="103" spans="1:33" x14ac:dyDescent="0.2">
      <c r="A103">
        <v>2018</v>
      </c>
      <c r="B103">
        <v>59633</v>
      </c>
      <c r="C103" t="s">
        <v>65</v>
      </c>
      <c r="D103" t="s">
        <v>66</v>
      </c>
      <c r="E103" t="s">
        <v>35</v>
      </c>
      <c r="F103" t="s">
        <v>36</v>
      </c>
      <c r="G103" t="s">
        <v>37</v>
      </c>
      <c r="H103" t="s">
        <v>38</v>
      </c>
      <c r="I103" t="s">
        <v>39</v>
      </c>
      <c r="J103" t="s">
        <v>56</v>
      </c>
      <c r="K103" t="s">
        <v>41</v>
      </c>
      <c r="L103" t="s">
        <v>42</v>
      </c>
      <c r="O103" t="s">
        <v>43</v>
      </c>
      <c r="V103">
        <v>192380</v>
      </c>
      <c r="W103">
        <v>48079</v>
      </c>
      <c r="X103">
        <v>1337</v>
      </c>
      <c r="AD103">
        <v>64465</v>
      </c>
      <c r="AE103">
        <v>2016</v>
      </c>
      <c r="AF103" t="s">
        <v>67</v>
      </c>
      <c r="AG103" t="s">
        <v>45</v>
      </c>
    </row>
    <row r="104" spans="1:33" x14ac:dyDescent="0.2">
      <c r="A104">
        <v>2018</v>
      </c>
      <c r="B104">
        <v>59642</v>
      </c>
      <c r="C104" t="s">
        <v>354</v>
      </c>
      <c r="D104" t="s">
        <v>355</v>
      </c>
      <c r="E104" t="s">
        <v>35</v>
      </c>
      <c r="F104" t="s">
        <v>36</v>
      </c>
      <c r="G104" t="s">
        <v>37</v>
      </c>
      <c r="H104" t="s">
        <v>38</v>
      </c>
      <c r="I104" t="s">
        <v>39</v>
      </c>
      <c r="J104" t="s">
        <v>56</v>
      </c>
      <c r="K104" t="s">
        <v>41</v>
      </c>
      <c r="L104" t="s">
        <v>42</v>
      </c>
      <c r="O104" t="s">
        <v>43</v>
      </c>
      <c r="V104">
        <v>224746</v>
      </c>
      <c r="W104">
        <v>56965</v>
      </c>
      <c r="X104">
        <v>14994</v>
      </c>
      <c r="AA104" t="s">
        <v>84</v>
      </c>
      <c r="AB104" t="s">
        <v>98</v>
      </c>
      <c r="AD104">
        <v>63241</v>
      </c>
      <c r="AE104">
        <v>2017</v>
      </c>
      <c r="AF104" t="s">
        <v>356</v>
      </c>
      <c r="AG104" t="s">
        <v>45</v>
      </c>
    </row>
    <row r="105" spans="1:33" x14ac:dyDescent="0.2">
      <c r="A105">
        <v>2018</v>
      </c>
      <c r="B105">
        <v>59644</v>
      </c>
      <c r="C105" t="s">
        <v>50</v>
      </c>
      <c r="D105" t="s">
        <v>51</v>
      </c>
      <c r="E105" t="s">
        <v>35</v>
      </c>
      <c r="F105" t="s">
        <v>36</v>
      </c>
      <c r="G105" t="s">
        <v>37</v>
      </c>
      <c r="H105" t="s">
        <v>38</v>
      </c>
      <c r="I105" t="s">
        <v>52</v>
      </c>
      <c r="AD105">
        <v>39395</v>
      </c>
      <c r="AE105">
        <v>2016</v>
      </c>
      <c r="AF105" t="s">
        <v>53</v>
      </c>
      <c r="AG105" t="s">
        <v>45</v>
      </c>
    </row>
    <row r="106" spans="1:33" x14ac:dyDescent="0.2">
      <c r="A106">
        <v>2018</v>
      </c>
      <c r="B106">
        <v>59653</v>
      </c>
      <c r="C106" t="s">
        <v>280</v>
      </c>
      <c r="D106" t="s">
        <v>281</v>
      </c>
      <c r="E106" t="s">
        <v>35</v>
      </c>
      <c r="F106" t="s">
        <v>36</v>
      </c>
      <c r="G106" t="s">
        <v>77</v>
      </c>
      <c r="H106" t="s">
        <v>38</v>
      </c>
      <c r="I106" t="s">
        <v>39</v>
      </c>
      <c r="J106" t="s">
        <v>83</v>
      </c>
      <c r="K106" t="s">
        <v>41</v>
      </c>
      <c r="L106" t="s">
        <v>42</v>
      </c>
      <c r="O106" t="s">
        <v>43</v>
      </c>
      <c r="V106">
        <v>175766.69</v>
      </c>
      <c r="W106">
        <v>43428.06</v>
      </c>
      <c r="X106">
        <v>15533.35</v>
      </c>
      <c r="Y106">
        <v>224717.09</v>
      </c>
      <c r="Z106">
        <v>234728.1</v>
      </c>
      <c r="AA106" t="s">
        <v>84</v>
      </c>
      <c r="AB106" t="s">
        <v>98</v>
      </c>
      <c r="AD106">
        <v>35881</v>
      </c>
      <c r="AE106">
        <v>2014</v>
      </c>
      <c r="AF106" t="s">
        <v>282</v>
      </c>
      <c r="AG106" t="s">
        <v>45</v>
      </c>
    </row>
    <row r="107" spans="1:33" x14ac:dyDescent="0.2">
      <c r="A107">
        <v>2018</v>
      </c>
      <c r="B107">
        <v>59678</v>
      </c>
      <c r="C107" t="s">
        <v>341</v>
      </c>
      <c r="D107" t="s">
        <v>342</v>
      </c>
      <c r="E107" t="s">
        <v>35</v>
      </c>
      <c r="F107" t="s">
        <v>36</v>
      </c>
      <c r="G107" t="s">
        <v>37</v>
      </c>
      <c r="H107" t="s">
        <v>38</v>
      </c>
      <c r="I107" t="s">
        <v>39</v>
      </c>
      <c r="J107" t="s">
        <v>83</v>
      </c>
      <c r="K107" t="s">
        <v>41</v>
      </c>
      <c r="L107" t="s">
        <v>42</v>
      </c>
      <c r="O107" t="s">
        <v>43</v>
      </c>
      <c r="Y107">
        <v>930563</v>
      </c>
      <c r="AA107" t="s">
        <v>84</v>
      </c>
      <c r="AB107" t="s">
        <v>98</v>
      </c>
      <c r="AD107">
        <v>75603</v>
      </c>
      <c r="AE107">
        <v>2015</v>
      </c>
      <c r="AF107" t="s">
        <v>343</v>
      </c>
      <c r="AG107" t="s">
        <v>45</v>
      </c>
    </row>
    <row r="108" spans="1:33" x14ac:dyDescent="0.2">
      <c r="A108">
        <v>2018</v>
      </c>
      <c r="B108">
        <v>59697</v>
      </c>
      <c r="C108" t="s">
        <v>189</v>
      </c>
      <c r="D108" t="s">
        <v>190</v>
      </c>
      <c r="E108" t="s">
        <v>35</v>
      </c>
      <c r="F108" t="s">
        <v>36</v>
      </c>
      <c r="G108" t="s">
        <v>37</v>
      </c>
      <c r="H108" t="s">
        <v>38</v>
      </c>
      <c r="I108" t="s">
        <v>52</v>
      </c>
      <c r="AD108">
        <v>36000</v>
      </c>
      <c r="AE108">
        <v>2017</v>
      </c>
      <c r="AF108" t="s">
        <v>191</v>
      </c>
      <c r="AG108" t="s">
        <v>45</v>
      </c>
    </row>
    <row r="109" spans="1:33" x14ac:dyDescent="0.2">
      <c r="A109">
        <v>2018</v>
      </c>
      <c r="B109">
        <v>60656</v>
      </c>
      <c r="C109" t="s">
        <v>223</v>
      </c>
      <c r="D109" t="s">
        <v>224</v>
      </c>
      <c r="E109" t="s">
        <v>35</v>
      </c>
      <c r="F109" t="s">
        <v>36</v>
      </c>
      <c r="G109" t="s">
        <v>37</v>
      </c>
      <c r="H109" t="s">
        <v>38</v>
      </c>
      <c r="I109" t="s">
        <v>39</v>
      </c>
      <c r="J109" t="s">
        <v>225</v>
      </c>
      <c r="K109" t="s">
        <v>41</v>
      </c>
      <c r="L109" t="s">
        <v>42</v>
      </c>
      <c r="O109" t="s">
        <v>43</v>
      </c>
      <c r="V109">
        <v>31807</v>
      </c>
      <c r="W109">
        <v>4203</v>
      </c>
      <c r="X109">
        <v>1176</v>
      </c>
      <c r="Y109">
        <v>37186</v>
      </c>
      <c r="AA109" t="s">
        <v>84</v>
      </c>
      <c r="AB109" t="s">
        <v>85</v>
      </c>
      <c r="AD109">
        <v>11378</v>
      </c>
      <c r="AE109">
        <v>2017</v>
      </c>
      <c r="AF109" t="s">
        <v>226</v>
      </c>
      <c r="AG109" t="s">
        <v>45</v>
      </c>
    </row>
    <row r="110" spans="1:33" x14ac:dyDescent="0.2">
      <c r="A110">
        <v>2018</v>
      </c>
      <c r="B110">
        <v>60679</v>
      </c>
      <c r="C110" t="s">
        <v>514</v>
      </c>
      <c r="D110" t="s">
        <v>515</v>
      </c>
      <c r="E110" t="s">
        <v>35</v>
      </c>
      <c r="F110" t="s">
        <v>36</v>
      </c>
      <c r="G110" t="s">
        <v>37</v>
      </c>
      <c r="H110" t="s">
        <v>38</v>
      </c>
      <c r="I110" t="s">
        <v>162</v>
      </c>
      <c r="AD110">
        <v>5811</v>
      </c>
      <c r="AE110">
        <v>2016</v>
      </c>
      <c r="AF110" t="s">
        <v>516</v>
      </c>
      <c r="AG110" t="s">
        <v>45</v>
      </c>
    </row>
    <row r="111" spans="1:33" x14ac:dyDescent="0.2">
      <c r="A111">
        <v>2018</v>
      </c>
      <c r="B111">
        <v>61790</v>
      </c>
      <c r="C111" t="s">
        <v>331</v>
      </c>
      <c r="D111" t="s">
        <v>332</v>
      </c>
      <c r="E111" t="s">
        <v>35</v>
      </c>
      <c r="F111" t="s">
        <v>36</v>
      </c>
      <c r="G111" t="s">
        <v>37</v>
      </c>
      <c r="H111" t="s">
        <v>38</v>
      </c>
      <c r="I111" t="s">
        <v>39</v>
      </c>
      <c r="J111" t="s">
        <v>83</v>
      </c>
      <c r="K111" t="s">
        <v>41</v>
      </c>
      <c r="L111" t="s">
        <v>42</v>
      </c>
      <c r="O111" t="s">
        <v>43</v>
      </c>
      <c r="V111">
        <v>131281</v>
      </c>
      <c r="W111">
        <v>25849.599999999999</v>
      </c>
      <c r="X111">
        <v>3296.97</v>
      </c>
      <c r="Y111">
        <v>160428</v>
      </c>
      <c r="Z111">
        <v>160428</v>
      </c>
      <c r="AA111" t="s">
        <v>84</v>
      </c>
      <c r="AB111" t="s">
        <v>135</v>
      </c>
      <c r="AD111">
        <v>11994</v>
      </c>
      <c r="AE111">
        <v>2017</v>
      </c>
      <c r="AF111" t="s">
        <v>333</v>
      </c>
      <c r="AG111" t="s">
        <v>45</v>
      </c>
    </row>
    <row r="112" spans="1:33" x14ac:dyDescent="0.2">
      <c r="A112">
        <v>2018</v>
      </c>
      <c r="B112">
        <v>62864</v>
      </c>
      <c r="C112" t="s">
        <v>220</v>
      </c>
      <c r="D112" t="s">
        <v>221</v>
      </c>
      <c r="E112" t="s">
        <v>35</v>
      </c>
      <c r="F112" t="s">
        <v>36</v>
      </c>
      <c r="G112" t="s">
        <v>37</v>
      </c>
      <c r="H112" t="s">
        <v>38</v>
      </c>
      <c r="I112" t="s">
        <v>39</v>
      </c>
      <c r="J112" t="s">
        <v>83</v>
      </c>
      <c r="K112" t="s">
        <v>41</v>
      </c>
      <c r="AD112">
        <v>60000</v>
      </c>
      <c r="AE112">
        <v>2016</v>
      </c>
      <c r="AF112" t="s">
        <v>222</v>
      </c>
      <c r="AG112" t="s">
        <v>45</v>
      </c>
    </row>
    <row r="113" spans="1:33" x14ac:dyDescent="0.2">
      <c r="A113">
        <v>2018</v>
      </c>
      <c r="B113">
        <v>63562</v>
      </c>
      <c r="C113" t="s">
        <v>290</v>
      </c>
      <c r="D113" t="s">
        <v>291</v>
      </c>
      <c r="E113" t="s">
        <v>35</v>
      </c>
      <c r="F113" t="s">
        <v>36</v>
      </c>
      <c r="G113" t="s">
        <v>37</v>
      </c>
      <c r="H113" t="s">
        <v>38</v>
      </c>
      <c r="I113" t="s">
        <v>162</v>
      </c>
      <c r="AD113">
        <v>102245</v>
      </c>
      <c r="AE113">
        <v>2017</v>
      </c>
      <c r="AF113" t="s">
        <v>292</v>
      </c>
      <c r="AG113" t="s">
        <v>45</v>
      </c>
    </row>
    <row r="114" spans="1:33" x14ac:dyDescent="0.2">
      <c r="A114">
        <v>2018</v>
      </c>
      <c r="B114">
        <v>63919</v>
      </c>
      <c r="C114" t="s">
        <v>214</v>
      </c>
      <c r="D114" t="s">
        <v>215</v>
      </c>
      <c r="E114" t="s">
        <v>35</v>
      </c>
      <c r="F114" t="s">
        <v>36</v>
      </c>
      <c r="G114" t="s">
        <v>37</v>
      </c>
      <c r="H114" t="s">
        <v>38</v>
      </c>
      <c r="I114" t="s">
        <v>52</v>
      </c>
      <c r="AD114">
        <v>28027</v>
      </c>
      <c r="AE114">
        <v>2017</v>
      </c>
      <c r="AF114" t="s">
        <v>216</v>
      </c>
      <c r="AG114" t="s">
        <v>45</v>
      </c>
    </row>
    <row r="115" spans="1:33" x14ac:dyDescent="0.2">
      <c r="A115">
        <v>2018</v>
      </c>
      <c r="B115">
        <v>63941</v>
      </c>
      <c r="C115" t="s">
        <v>183</v>
      </c>
      <c r="D115" t="s">
        <v>184</v>
      </c>
      <c r="E115" t="s">
        <v>35</v>
      </c>
      <c r="F115" t="s">
        <v>36</v>
      </c>
      <c r="G115" t="s">
        <v>37</v>
      </c>
      <c r="H115" t="s">
        <v>38</v>
      </c>
      <c r="I115" t="s">
        <v>39</v>
      </c>
      <c r="J115" t="s">
        <v>122</v>
      </c>
      <c r="K115" t="s">
        <v>41</v>
      </c>
      <c r="L115" t="s">
        <v>42</v>
      </c>
      <c r="O115" t="s">
        <v>43</v>
      </c>
      <c r="V115">
        <v>9303281.6600000001</v>
      </c>
      <c r="W115">
        <v>7576807.5599999996</v>
      </c>
      <c r="X115">
        <v>8327198.6100000003</v>
      </c>
      <c r="Y115">
        <v>25207287.829999998</v>
      </c>
      <c r="Z115">
        <v>0</v>
      </c>
      <c r="AA115" t="s">
        <v>62</v>
      </c>
      <c r="AB115" t="s">
        <v>185</v>
      </c>
      <c r="AD115">
        <v>1870000</v>
      </c>
      <c r="AE115">
        <v>2014</v>
      </c>
      <c r="AF115" t="s">
        <v>186</v>
      </c>
      <c r="AG115" t="s">
        <v>45</v>
      </c>
    </row>
    <row r="116" spans="1:33" x14ac:dyDescent="0.2">
      <c r="A116">
        <v>2018</v>
      </c>
      <c r="B116">
        <v>63999</v>
      </c>
      <c r="C116" t="s">
        <v>217</v>
      </c>
      <c r="D116" t="s">
        <v>218</v>
      </c>
      <c r="E116" t="s">
        <v>35</v>
      </c>
      <c r="F116" t="s">
        <v>36</v>
      </c>
      <c r="G116" t="s">
        <v>37</v>
      </c>
      <c r="H116" t="s">
        <v>38</v>
      </c>
      <c r="I116" t="s">
        <v>39</v>
      </c>
      <c r="J116" t="s">
        <v>83</v>
      </c>
      <c r="K116" t="s">
        <v>41</v>
      </c>
      <c r="L116" t="s">
        <v>42</v>
      </c>
      <c r="O116" t="s">
        <v>43</v>
      </c>
      <c r="V116">
        <v>311043.23</v>
      </c>
      <c r="W116">
        <v>796476.58</v>
      </c>
      <c r="X116">
        <v>92016.35</v>
      </c>
      <c r="Y116">
        <v>1199536.1599999999</v>
      </c>
      <c r="AD116">
        <v>91917</v>
      </c>
      <c r="AE116">
        <v>2016</v>
      </c>
      <c r="AF116" t="s">
        <v>219</v>
      </c>
      <c r="AG116" t="s">
        <v>45</v>
      </c>
    </row>
    <row r="117" spans="1:33" x14ac:dyDescent="0.2">
      <c r="A117">
        <v>2018</v>
      </c>
      <c r="B117">
        <v>64014</v>
      </c>
      <c r="C117" t="s">
        <v>236</v>
      </c>
      <c r="D117" t="s">
        <v>237</v>
      </c>
      <c r="E117" t="s">
        <v>35</v>
      </c>
      <c r="F117" t="s">
        <v>36</v>
      </c>
      <c r="G117" t="s">
        <v>37</v>
      </c>
      <c r="H117" t="s">
        <v>38</v>
      </c>
      <c r="I117" t="s">
        <v>39</v>
      </c>
      <c r="J117" t="s">
        <v>56</v>
      </c>
      <c r="K117" t="s">
        <v>41</v>
      </c>
      <c r="L117" t="s">
        <v>42</v>
      </c>
      <c r="O117" t="s">
        <v>43</v>
      </c>
      <c r="V117">
        <v>154415</v>
      </c>
      <c r="W117">
        <v>54382</v>
      </c>
      <c r="X117">
        <v>86200</v>
      </c>
      <c r="Y117">
        <v>244943</v>
      </c>
      <c r="AA117" t="s">
        <v>84</v>
      </c>
      <c r="AB117" t="s">
        <v>98</v>
      </c>
      <c r="AD117">
        <v>60777</v>
      </c>
      <c r="AE117">
        <v>2017</v>
      </c>
      <c r="AF117" t="s">
        <v>238</v>
      </c>
      <c r="AG117" t="s">
        <v>45</v>
      </c>
    </row>
    <row r="118" spans="1:33" x14ac:dyDescent="0.2">
      <c r="A118">
        <v>2018</v>
      </c>
      <c r="B118">
        <v>73293</v>
      </c>
      <c r="C118" t="s">
        <v>470</v>
      </c>
      <c r="D118" t="s">
        <v>471</v>
      </c>
      <c r="E118" t="s">
        <v>35</v>
      </c>
      <c r="F118" t="s">
        <v>36</v>
      </c>
      <c r="G118" t="s">
        <v>37</v>
      </c>
      <c r="H118" t="s">
        <v>38</v>
      </c>
      <c r="I118" t="s">
        <v>48</v>
      </c>
      <c r="AD118">
        <v>931</v>
      </c>
      <c r="AE118">
        <v>2010</v>
      </c>
      <c r="AF118" t="s">
        <v>472</v>
      </c>
      <c r="AG118" t="s">
        <v>45</v>
      </c>
    </row>
    <row r="119" spans="1:33" x14ac:dyDescent="0.2">
      <c r="A119">
        <v>2018</v>
      </c>
      <c r="B119">
        <v>73295</v>
      </c>
      <c r="C119" t="s">
        <v>431</v>
      </c>
      <c r="D119" t="s">
        <v>432</v>
      </c>
      <c r="E119" t="s">
        <v>35</v>
      </c>
      <c r="F119" t="s">
        <v>36</v>
      </c>
      <c r="G119" t="s">
        <v>77</v>
      </c>
      <c r="H119" t="s">
        <v>38</v>
      </c>
      <c r="I119" t="s">
        <v>39</v>
      </c>
      <c r="J119" t="s">
        <v>40</v>
      </c>
      <c r="K119" t="s">
        <v>41</v>
      </c>
      <c r="L119" t="s">
        <v>116</v>
      </c>
      <c r="O119" t="s">
        <v>174</v>
      </c>
      <c r="V119">
        <v>0</v>
      </c>
      <c r="W119">
        <v>10647</v>
      </c>
      <c r="X119">
        <v>0</v>
      </c>
      <c r="Y119" t="s">
        <v>58</v>
      </c>
      <c r="Z119" t="s">
        <v>58</v>
      </c>
      <c r="AA119" t="s">
        <v>62</v>
      </c>
      <c r="AB119" t="s">
        <v>433</v>
      </c>
      <c r="AD119">
        <v>51320</v>
      </c>
      <c r="AE119">
        <v>2010</v>
      </c>
      <c r="AF119" t="s">
        <v>434</v>
      </c>
      <c r="AG119" t="s">
        <v>45</v>
      </c>
    </row>
    <row r="120" spans="1:33" x14ac:dyDescent="0.2">
      <c r="A120">
        <v>2018</v>
      </c>
      <c r="B120">
        <v>73301</v>
      </c>
      <c r="C120" t="s">
        <v>90</v>
      </c>
      <c r="D120" t="s">
        <v>91</v>
      </c>
      <c r="E120" t="s">
        <v>35</v>
      </c>
      <c r="F120" t="s">
        <v>36</v>
      </c>
      <c r="G120" t="s">
        <v>37</v>
      </c>
      <c r="H120" t="s">
        <v>38</v>
      </c>
      <c r="I120" t="s">
        <v>52</v>
      </c>
      <c r="AD120">
        <v>17935</v>
      </c>
      <c r="AE120">
        <v>2017</v>
      </c>
      <c r="AF120" t="s">
        <v>92</v>
      </c>
      <c r="AG120" t="s">
        <v>45</v>
      </c>
    </row>
    <row r="121" spans="1:33" x14ac:dyDescent="0.2">
      <c r="A121">
        <v>2018</v>
      </c>
      <c r="B121">
        <v>73302</v>
      </c>
      <c r="C121" t="s">
        <v>495</v>
      </c>
      <c r="D121" t="s">
        <v>496</v>
      </c>
      <c r="E121" t="s">
        <v>35</v>
      </c>
      <c r="F121" t="s">
        <v>36</v>
      </c>
      <c r="G121" t="s">
        <v>37</v>
      </c>
      <c r="H121" t="s">
        <v>38</v>
      </c>
      <c r="AE121">
        <v>0</v>
      </c>
      <c r="AF121" t="s">
        <v>497</v>
      </c>
      <c r="AG121" t="s">
        <v>45</v>
      </c>
    </row>
    <row r="122" spans="1:33" x14ac:dyDescent="0.2">
      <c r="A122">
        <v>2018</v>
      </c>
      <c r="B122">
        <v>73530</v>
      </c>
      <c r="C122" t="s">
        <v>114</v>
      </c>
      <c r="D122" t="s">
        <v>115</v>
      </c>
      <c r="E122" t="s">
        <v>35</v>
      </c>
      <c r="F122" t="s">
        <v>36</v>
      </c>
      <c r="G122" t="s">
        <v>37</v>
      </c>
      <c r="H122" t="s">
        <v>38</v>
      </c>
      <c r="I122" t="s">
        <v>39</v>
      </c>
      <c r="J122" t="s">
        <v>83</v>
      </c>
      <c r="K122" t="s">
        <v>41</v>
      </c>
      <c r="L122" t="s">
        <v>116</v>
      </c>
      <c r="M122" t="s">
        <v>117</v>
      </c>
      <c r="O122" t="s">
        <v>118</v>
      </c>
      <c r="V122">
        <v>235202</v>
      </c>
      <c r="W122">
        <v>171221</v>
      </c>
      <c r="Y122" t="s">
        <v>58</v>
      </c>
      <c r="Z122" t="s">
        <v>58</v>
      </c>
      <c r="AA122" t="s">
        <v>84</v>
      </c>
      <c r="AB122" t="s">
        <v>85</v>
      </c>
      <c r="AD122">
        <v>31394</v>
      </c>
      <c r="AE122">
        <v>2010</v>
      </c>
      <c r="AF122" t="s">
        <v>119</v>
      </c>
      <c r="AG122" t="s">
        <v>45</v>
      </c>
    </row>
    <row r="123" spans="1:33" x14ac:dyDescent="0.2">
      <c r="A123">
        <v>2018</v>
      </c>
      <c r="B123">
        <v>73706</v>
      </c>
      <c r="C123" t="s">
        <v>107</v>
      </c>
      <c r="D123" t="s">
        <v>108</v>
      </c>
      <c r="E123" t="s">
        <v>35</v>
      </c>
      <c r="F123" t="s">
        <v>36</v>
      </c>
      <c r="G123" t="s">
        <v>37</v>
      </c>
      <c r="H123" t="s">
        <v>38</v>
      </c>
      <c r="I123" t="s">
        <v>39</v>
      </c>
      <c r="J123" t="s">
        <v>56</v>
      </c>
      <c r="K123" t="s">
        <v>41</v>
      </c>
      <c r="L123" t="s">
        <v>42</v>
      </c>
      <c r="O123" t="s">
        <v>43</v>
      </c>
      <c r="V123">
        <v>300517</v>
      </c>
      <c r="W123">
        <v>118860</v>
      </c>
      <c r="X123">
        <v>5684</v>
      </c>
      <c r="Y123">
        <v>421487</v>
      </c>
      <c r="Z123">
        <v>421854</v>
      </c>
      <c r="AA123" t="s">
        <v>62</v>
      </c>
      <c r="AB123" t="s">
        <v>109</v>
      </c>
      <c r="AD123">
        <v>75961</v>
      </c>
      <c r="AE123">
        <v>2017</v>
      </c>
      <c r="AF123" t="s">
        <v>110</v>
      </c>
      <c r="AG123" t="s">
        <v>45</v>
      </c>
    </row>
    <row r="124" spans="1:33" x14ac:dyDescent="0.2">
      <c r="A124">
        <v>2018</v>
      </c>
      <c r="B124">
        <v>74401</v>
      </c>
      <c r="C124" t="s">
        <v>476</v>
      </c>
      <c r="D124" t="s">
        <v>477</v>
      </c>
      <c r="E124" t="s">
        <v>35</v>
      </c>
      <c r="F124" t="s">
        <v>36</v>
      </c>
      <c r="G124" t="s">
        <v>37</v>
      </c>
      <c r="H124" t="s">
        <v>38</v>
      </c>
      <c r="I124" t="s">
        <v>39</v>
      </c>
      <c r="J124" t="s">
        <v>478</v>
      </c>
      <c r="K124" t="s">
        <v>41</v>
      </c>
      <c r="L124" t="s">
        <v>95</v>
      </c>
      <c r="M124" t="s">
        <v>479</v>
      </c>
      <c r="O124" t="s">
        <v>438</v>
      </c>
      <c r="Y124" t="s">
        <v>58</v>
      </c>
      <c r="Z124" t="s">
        <v>58</v>
      </c>
      <c r="AA124" t="s">
        <v>329</v>
      </c>
      <c r="AB124" t="s">
        <v>212</v>
      </c>
      <c r="AD124">
        <v>63131</v>
      </c>
      <c r="AE124">
        <v>2016</v>
      </c>
      <c r="AF124" t="s">
        <v>480</v>
      </c>
      <c r="AG124" t="s">
        <v>45</v>
      </c>
    </row>
    <row r="125" spans="1:33" x14ac:dyDescent="0.2">
      <c r="A125">
        <v>2018</v>
      </c>
      <c r="B125">
        <v>74414</v>
      </c>
      <c r="C125" t="s">
        <v>199</v>
      </c>
      <c r="D125" t="s">
        <v>199</v>
      </c>
      <c r="E125" t="s">
        <v>35</v>
      </c>
      <c r="F125" t="s">
        <v>36</v>
      </c>
      <c r="G125" t="s">
        <v>37</v>
      </c>
      <c r="H125" t="s">
        <v>38</v>
      </c>
      <c r="I125" t="s">
        <v>39</v>
      </c>
      <c r="J125" t="s">
        <v>83</v>
      </c>
      <c r="K125" t="s">
        <v>41</v>
      </c>
      <c r="L125" t="s">
        <v>42</v>
      </c>
      <c r="O125" t="s">
        <v>43</v>
      </c>
      <c r="V125">
        <v>2321769</v>
      </c>
      <c r="W125">
        <v>1908448</v>
      </c>
      <c r="X125">
        <v>642817</v>
      </c>
      <c r="Y125">
        <v>3998878</v>
      </c>
      <c r="Z125">
        <v>4873034</v>
      </c>
      <c r="AA125" t="s">
        <v>84</v>
      </c>
      <c r="AD125">
        <v>322226</v>
      </c>
      <c r="AE125">
        <v>2016</v>
      </c>
      <c r="AF125" t="s">
        <v>200</v>
      </c>
      <c r="AG125" t="s">
        <v>45</v>
      </c>
    </row>
    <row r="126" spans="1:33" x14ac:dyDescent="0.2">
      <c r="A126">
        <v>2018</v>
      </c>
      <c r="B126">
        <v>74418</v>
      </c>
      <c r="C126" t="s">
        <v>177</v>
      </c>
      <c r="D126" t="s">
        <v>178</v>
      </c>
      <c r="E126" t="s">
        <v>35</v>
      </c>
      <c r="F126" t="s">
        <v>36</v>
      </c>
      <c r="G126" t="s">
        <v>37</v>
      </c>
      <c r="H126" t="s">
        <v>38</v>
      </c>
      <c r="I126" t="s">
        <v>162</v>
      </c>
      <c r="AD126">
        <v>5035</v>
      </c>
      <c r="AE126">
        <v>2016</v>
      </c>
      <c r="AF126" t="s">
        <v>179</v>
      </c>
      <c r="AG126" t="s">
        <v>45</v>
      </c>
    </row>
    <row r="127" spans="1:33" x14ac:dyDescent="0.2">
      <c r="A127">
        <v>2018</v>
      </c>
      <c r="B127">
        <v>74423</v>
      </c>
      <c r="C127" t="s">
        <v>312</v>
      </c>
      <c r="D127" t="s">
        <v>313</v>
      </c>
      <c r="E127" t="s">
        <v>35</v>
      </c>
      <c r="F127" t="s">
        <v>36</v>
      </c>
      <c r="G127" t="s">
        <v>77</v>
      </c>
      <c r="H127" t="s">
        <v>38</v>
      </c>
      <c r="I127" t="s">
        <v>39</v>
      </c>
      <c r="J127" t="s">
        <v>314</v>
      </c>
      <c r="K127" t="s">
        <v>41</v>
      </c>
      <c r="L127" t="s">
        <v>315</v>
      </c>
      <c r="M127" t="s">
        <v>316</v>
      </c>
      <c r="O127" t="s">
        <v>118</v>
      </c>
      <c r="V127">
        <v>399592</v>
      </c>
      <c r="Y127" t="s">
        <v>58</v>
      </c>
      <c r="Z127" t="s">
        <v>58</v>
      </c>
      <c r="AD127">
        <v>26990</v>
      </c>
      <c r="AE127">
        <v>2016</v>
      </c>
      <c r="AF127" t="s">
        <v>317</v>
      </c>
      <c r="AG127" t="s">
        <v>45</v>
      </c>
    </row>
    <row r="128" spans="1:33" x14ac:dyDescent="0.2">
      <c r="A128">
        <v>2018</v>
      </c>
      <c r="B128">
        <v>74443</v>
      </c>
      <c r="C128" t="s">
        <v>447</v>
      </c>
      <c r="D128" t="s">
        <v>448</v>
      </c>
      <c r="E128" t="s">
        <v>35</v>
      </c>
      <c r="F128" t="s">
        <v>36</v>
      </c>
      <c r="G128" t="s">
        <v>37</v>
      </c>
      <c r="H128" t="s">
        <v>38</v>
      </c>
      <c r="I128" t="s">
        <v>48</v>
      </c>
      <c r="AD128">
        <v>26885</v>
      </c>
      <c r="AE128">
        <v>2010</v>
      </c>
      <c r="AF128" t="s">
        <v>449</v>
      </c>
      <c r="AG128" t="s">
        <v>45</v>
      </c>
    </row>
    <row r="129" spans="1:33" x14ac:dyDescent="0.2">
      <c r="A129">
        <v>2018</v>
      </c>
      <c r="B129">
        <v>74504</v>
      </c>
      <c r="C129" t="s">
        <v>71</v>
      </c>
      <c r="D129" t="s">
        <v>72</v>
      </c>
      <c r="E129" t="s">
        <v>35</v>
      </c>
      <c r="F129" t="s">
        <v>36</v>
      </c>
      <c r="G129" t="s">
        <v>37</v>
      </c>
      <c r="H129" t="s">
        <v>38</v>
      </c>
      <c r="I129" t="s">
        <v>73</v>
      </c>
      <c r="AD129">
        <v>26462</v>
      </c>
      <c r="AE129">
        <v>2017</v>
      </c>
      <c r="AF129" t="s">
        <v>74</v>
      </c>
      <c r="AG129" t="s">
        <v>45</v>
      </c>
    </row>
    <row r="130" spans="1:33" x14ac:dyDescent="0.2">
      <c r="A130">
        <v>2018</v>
      </c>
      <c r="B130">
        <v>74508</v>
      </c>
      <c r="C130" t="s">
        <v>484</v>
      </c>
      <c r="D130" t="s">
        <v>485</v>
      </c>
      <c r="E130" t="s">
        <v>35</v>
      </c>
      <c r="F130" t="s">
        <v>36</v>
      </c>
      <c r="G130" t="s">
        <v>37</v>
      </c>
      <c r="H130" t="s">
        <v>38</v>
      </c>
      <c r="I130" t="s">
        <v>39</v>
      </c>
      <c r="J130" t="s">
        <v>83</v>
      </c>
      <c r="K130" t="s">
        <v>486</v>
      </c>
      <c r="AD130">
        <v>26928</v>
      </c>
      <c r="AE130">
        <v>2017</v>
      </c>
      <c r="AF130" t="s">
        <v>487</v>
      </c>
      <c r="AG130" t="s">
        <v>45</v>
      </c>
    </row>
    <row r="131" spans="1:33" x14ac:dyDescent="0.2">
      <c r="A131">
        <v>2018</v>
      </c>
      <c r="B131">
        <v>74531</v>
      </c>
      <c r="C131" t="s">
        <v>505</v>
      </c>
      <c r="D131" t="s">
        <v>505</v>
      </c>
      <c r="E131" t="s">
        <v>35</v>
      </c>
      <c r="F131" t="s">
        <v>36</v>
      </c>
      <c r="G131" t="s">
        <v>37</v>
      </c>
      <c r="H131" t="s">
        <v>38</v>
      </c>
      <c r="I131" t="s">
        <v>39</v>
      </c>
      <c r="J131" t="s">
        <v>56</v>
      </c>
      <c r="K131" t="s">
        <v>41</v>
      </c>
      <c r="L131" t="s">
        <v>42</v>
      </c>
      <c r="O131" t="s">
        <v>43</v>
      </c>
      <c r="V131">
        <v>1307967</v>
      </c>
      <c r="W131">
        <v>503122</v>
      </c>
      <c r="X131">
        <v>33245</v>
      </c>
      <c r="Y131">
        <v>1789058</v>
      </c>
      <c r="AA131" t="s">
        <v>250</v>
      </c>
      <c r="AD131">
        <v>149790</v>
      </c>
      <c r="AE131">
        <v>2017</v>
      </c>
      <c r="AF131" t="s">
        <v>506</v>
      </c>
      <c r="AG131" t="s">
        <v>45</v>
      </c>
    </row>
    <row r="132" spans="1:33" x14ac:dyDescent="0.2">
      <c r="A132">
        <v>2018</v>
      </c>
      <c r="B132">
        <v>74560</v>
      </c>
      <c r="C132" t="s">
        <v>233</v>
      </c>
      <c r="D132" t="s">
        <v>234</v>
      </c>
      <c r="E132" t="s">
        <v>35</v>
      </c>
      <c r="F132" t="s">
        <v>36</v>
      </c>
      <c r="G132" t="s">
        <v>77</v>
      </c>
      <c r="H132" t="s">
        <v>38</v>
      </c>
      <c r="I132" t="s">
        <v>162</v>
      </c>
      <c r="AD132">
        <v>5253</v>
      </c>
      <c r="AE132">
        <v>2017</v>
      </c>
      <c r="AF132" t="s">
        <v>235</v>
      </c>
      <c r="AG132" t="s">
        <v>45</v>
      </c>
    </row>
    <row r="133" spans="1:33" x14ac:dyDescent="0.2">
      <c r="A133">
        <v>2018</v>
      </c>
      <c r="B133">
        <v>74569</v>
      </c>
      <c r="C133" t="s">
        <v>54</v>
      </c>
      <c r="D133" t="s">
        <v>55</v>
      </c>
      <c r="E133" t="s">
        <v>35</v>
      </c>
      <c r="F133" t="s">
        <v>36</v>
      </c>
      <c r="G133" t="s">
        <v>37</v>
      </c>
      <c r="H133" t="s">
        <v>38</v>
      </c>
      <c r="I133" t="s">
        <v>39</v>
      </c>
      <c r="J133" t="s">
        <v>56</v>
      </c>
      <c r="K133" t="s">
        <v>41</v>
      </c>
      <c r="L133" t="s">
        <v>57</v>
      </c>
      <c r="Y133" t="s">
        <v>58</v>
      </c>
      <c r="Z133" t="s">
        <v>58</v>
      </c>
      <c r="AD133">
        <v>2188649</v>
      </c>
      <c r="AE133">
        <v>2017</v>
      </c>
      <c r="AF133" t="s">
        <v>59</v>
      </c>
      <c r="AG133" t="s">
        <v>45</v>
      </c>
    </row>
    <row r="134" spans="1:33" x14ac:dyDescent="0.2">
      <c r="A134">
        <v>2018</v>
      </c>
      <c r="B134">
        <v>74573</v>
      </c>
      <c r="C134" t="s">
        <v>207</v>
      </c>
      <c r="D134" t="s">
        <v>208</v>
      </c>
      <c r="E134" t="s">
        <v>35</v>
      </c>
      <c r="F134" t="s">
        <v>36</v>
      </c>
      <c r="G134" t="s">
        <v>37</v>
      </c>
      <c r="H134" t="s">
        <v>38</v>
      </c>
      <c r="I134" t="s">
        <v>48</v>
      </c>
      <c r="AD134">
        <v>13210</v>
      </c>
      <c r="AE134">
        <v>2017</v>
      </c>
      <c r="AF134" t="s">
        <v>209</v>
      </c>
      <c r="AG134" t="s">
        <v>45</v>
      </c>
    </row>
    <row r="135" spans="1:33" x14ac:dyDescent="0.2">
      <c r="A135">
        <v>2018</v>
      </c>
      <c r="B135">
        <v>74594</v>
      </c>
      <c r="C135" t="s">
        <v>160</v>
      </c>
      <c r="D135" t="s">
        <v>161</v>
      </c>
      <c r="E135" t="s">
        <v>35</v>
      </c>
      <c r="F135" t="s">
        <v>36</v>
      </c>
      <c r="G135" t="s">
        <v>37</v>
      </c>
      <c r="H135" t="s">
        <v>38</v>
      </c>
      <c r="I135" t="s">
        <v>162</v>
      </c>
      <c r="AD135">
        <v>73992</v>
      </c>
      <c r="AE135">
        <v>2017</v>
      </c>
      <c r="AF135" t="s">
        <v>163</v>
      </c>
      <c r="AG135" t="s">
        <v>45</v>
      </c>
    </row>
    <row r="136" spans="1:33" x14ac:dyDescent="0.2">
      <c r="A136">
        <v>2018</v>
      </c>
      <c r="B136">
        <v>832838</v>
      </c>
      <c r="C136" t="s">
        <v>414</v>
      </c>
      <c r="D136" t="s">
        <v>415</v>
      </c>
      <c r="E136" t="s">
        <v>35</v>
      </c>
      <c r="F136" t="s">
        <v>36</v>
      </c>
      <c r="G136" t="s">
        <v>37</v>
      </c>
      <c r="H136" t="s">
        <v>38</v>
      </c>
      <c r="AE136">
        <v>0</v>
      </c>
      <c r="AF136" t="s">
        <v>416</v>
      </c>
      <c r="AG136" t="s">
        <v>45</v>
      </c>
    </row>
  </sheetData>
  <autoFilter ref="A1:AG1" xr:uid="{7068776D-34D3-E74D-BD2F-AD6BA13C1C36}">
    <sortState xmlns:xlrd2="http://schemas.microsoft.com/office/spreadsheetml/2017/richdata2" ref="A2:AG137">
      <sortCondition ref="B1:B137"/>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54458-9DD2-DD48-A581-3EA45A15364A}">
  <dimension ref="A1:S136"/>
  <sheetViews>
    <sheetView workbookViewId="0">
      <selection activeCell="Q2" sqref="Q2"/>
    </sheetView>
  </sheetViews>
  <sheetFormatPr baseColWidth="10" defaultRowHeight="16" x14ac:dyDescent="0.2"/>
  <cols>
    <col min="1" max="1" width="22.33203125" customWidth="1"/>
    <col min="2" max="2" width="16.6640625" customWidth="1"/>
    <col min="3" max="3" width="34.1640625" customWidth="1"/>
    <col min="6" max="9" width="10.83203125" style="8"/>
    <col min="10" max="15" width="10.83203125" style="6"/>
    <col min="16" max="16" width="21.6640625" style="10" customWidth="1"/>
    <col min="17" max="18" width="22.6640625" style="10" customWidth="1"/>
  </cols>
  <sheetData>
    <row r="1" spans="1:19" x14ac:dyDescent="0.2">
      <c r="A1" t="s">
        <v>1170</v>
      </c>
      <c r="B1" t="s">
        <v>1</v>
      </c>
      <c r="C1" t="s">
        <v>1171</v>
      </c>
      <c r="D1" t="s">
        <v>4</v>
      </c>
      <c r="E1" t="s">
        <v>5</v>
      </c>
      <c r="F1" s="8" t="s">
        <v>1172</v>
      </c>
      <c r="G1" s="8" t="s">
        <v>1173</v>
      </c>
      <c r="H1" s="8" t="s">
        <v>1174</v>
      </c>
      <c r="I1" s="8" t="s">
        <v>1175</v>
      </c>
      <c r="J1" s="6" t="s">
        <v>1176</v>
      </c>
      <c r="K1" s="6" t="s">
        <v>1177</v>
      </c>
      <c r="L1" s="6" t="s">
        <v>1178</v>
      </c>
      <c r="M1" s="6" t="s">
        <v>1179</v>
      </c>
      <c r="N1" s="6" t="s">
        <v>1180</v>
      </c>
      <c r="O1" s="6" t="s">
        <v>169</v>
      </c>
      <c r="P1" s="8" t="s">
        <v>1493</v>
      </c>
      <c r="Q1" s="6" t="s">
        <v>1492</v>
      </c>
      <c r="R1" s="6" t="s">
        <v>1494</v>
      </c>
      <c r="S1" t="s">
        <v>1193</v>
      </c>
    </row>
    <row r="2" spans="1:19" x14ac:dyDescent="0.2">
      <c r="A2" t="str">
        <f>"Cities 2018"</f>
        <v>Cities 2018</v>
      </c>
      <c r="B2">
        <v>1093</v>
      </c>
      <c r="C2" t="s">
        <v>187</v>
      </c>
      <c r="D2" t="s">
        <v>35</v>
      </c>
      <c r="E2" t="s">
        <v>36</v>
      </c>
      <c r="F2" s="8">
        <v>26</v>
      </c>
      <c r="G2" s="8">
        <v>40</v>
      </c>
      <c r="H2" s="8">
        <v>0</v>
      </c>
      <c r="I2" s="8">
        <v>30</v>
      </c>
      <c r="J2" s="6">
        <v>2</v>
      </c>
      <c r="K2" s="6">
        <v>0</v>
      </c>
      <c r="L2" s="6">
        <v>0</v>
      </c>
      <c r="M2" s="6">
        <v>0</v>
      </c>
      <c r="N2" s="6">
        <v>2</v>
      </c>
      <c r="O2" s="6">
        <v>0</v>
      </c>
      <c r="P2" s="10">
        <f>SUM(F2:I2)/SUM(F2:O2)</f>
        <v>0.96</v>
      </c>
      <c r="Q2" s="10">
        <f>SUM(J2:O2)/SUM(F2:O2)</f>
        <v>0.04</v>
      </c>
      <c r="R2" s="10">
        <f>P2+Q2</f>
        <v>1</v>
      </c>
      <c r="S2">
        <v>100</v>
      </c>
    </row>
    <row r="3" spans="1:19" x14ac:dyDescent="0.2">
      <c r="A3" t="str">
        <f t="shared" ref="A3:A66" si="0">"Cities 2018"</f>
        <v>Cities 2018</v>
      </c>
      <c r="B3">
        <v>1184</v>
      </c>
      <c r="C3" t="s">
        <v>378</v>
      </c>
      <c r="D3" t="s">
        <v>35</v>
      </c>
      <c r="E3" t="s">
        <v>36</v>
      </c>
      <c r="F3" s="8">
        <v>28.6</v>
      </c>
      <c r="G3" s="8">
        <v>16</v>
      </c>
      <c r="H3" s="8">
        <v>0</v>
      </c>
      <c r="I3" s="8">
        <v>21.7</v>
      </c>
      <c r="J3" s="6">
        <v>0</v>
      </c>
      <c r="K3" s="6">
        <v>0.4</v>
      </c>
      <c r="L3" s="6">
        <v>27.1</v>
      </c>
      <c r="M3" s="6">
        <v>0</v>
      </c>
      <c r="N3" s="6">
        <v>6</v>
      </c>
      <c r="O3" s="6">
        <v>0</v>
      </c>
      <c r="P3" s="10">
        <f t="shared" ref="P3:P66" si="1">SUM(F3:I3)/SUM(F3:O3)</f>
        <v>0.6643286573146292</v>
      </c>
      <c r="Q3" s="10">
        <f t="shared" ref="Q3:Q66" si="2">SUM(J3:O3)/SUM(F3:O3)</f>
        <v>0.33567134268537069</v>
      </c>
      <c r="R3" s="10">
        <f t="shared" ref="R3:R66" si="3">P3+Q3</f>
        <v>0.99999999999999989</v>
      </c>
      <c r="S3">
        <v>99.800000000000011</v>
      </c>
    </row>
    <row r="4" spans="1:19" x14ac:dyDescent="0.2">
      <c r="A4" t="str">
        <f t="shared" si="0"/>
        <v>Cities 2018</v>
      </c>
      <c r="B4">
        <v>3203</v>
      </c>
      <c r="C4" t="s">
        <v>180</v>
      </c>
      <c r="D4" t="s">
        <v>35</v>
      </c>
      <c r="E4" t="s">
        <v>36</v>
      </c>
      <c r="F4" s="8">
        <v>35</v>
      </c>
      <c r="G4" s="8">
        <v>26</v>
      </c>
      <c r="H4" s="8">
        <v>0</v>
      </c>
      <c r="I4" s="8">
        <v>35</v>
      </c>
      <c r="J4" s="6">
        <v>1</v>
      </c>
      <c r="K4" s="6">
        <v>0</v>
      </c>
      <c r="L4" s="6">
        <v>2</v>
      </c>
      <c r="M4" s="6">
        <v>0</v>
      </c>
      <c r="N4" s="6">
        <v>0</v>
      </c>
      <c r="O4" s="6">
        <v>1</v>
      </c>
      <c r="P4" s="10">
        <f t="shared" si="1"/>
        <v>0.96</v>
      </c>
      <c r="Q4" s="10">
        <f t="shared" si="2"/>
        <v>0.04</v>
      </c>
      <c r="R4" s="10">
        <f t="shared" si="3"/>
        <v>1</v>
      </c>
      <c r="S4">
        <v>100</v>
      </c>
    </row>
    <row r="5" spans="1:19" x14ac:dyDescent="0.2">
      <c r="A5" t="str">
        <f t="shared" si="0"/>
        <v>Cities 2018</v>
      </c>
      <c r="B5">
        <v>3417</v>
      </c>
      <c r="C5" t="s">
        <v>493</v>
      </c>
      <c r="D5" t="s">
        <v>35</v>
      </c>
      <c r="E5" t="s">
        <v>36</v>
      </c>
      <c r="F5" s="8">
        <v>0.2</v>
      </c>
      <c r="G5" s="8">
        <v>47</v>
      </c>
      <c r="H5" s="8">
        <v>2.5</v>
      </c>
      <c r="I5" s="8">
        <v>42.5</v>
      </c>
      <c r="J5" s="6">
        <v>4.8</v>
      </c>
      <c r="K5" s="6">
        <v>0.1</v>
      </c>
      <c r="L5" s="6">
        <v>1.5</v>
      </c>
      <c r="M5" s="6">
        <v>0</v>
      </c>
      <c r="N5" s="6">
        <v>0.02</v>
      </c>
      <c r="O5" s="6">
        <v>1.38</v>
      </c>
      <c r="P5" s="10">
        <f t="shared" si="1"/>
        <v>0.92200000000000015</v>
      </c>
      <c r="Q5" s="10">
        <f t="shared" si="2"/>
        <v>7.8E-2</v>
      </c>
      <c r="R5" s="10">
        <f t="shared" si="3"/>
        <v>1.0000000000000002</v>
      </c>
      <c r="S5">
        <v>99.999999999999986</v>
      </c>
    </row>
    <row r="6" spans="1:19" x14ac:dyDescent="0.2">
      <c r="A6" t="str">
        <f t="shared" si="0"/>
        <v>Cities 2018</v>
      </c>
      <c r="B6">
        <v>10495</v>
      </c>
      <c r="C6" t="s">
        <v>424</v>
      </c>
      <c r="D6" t="s">
        <v>35</v>
      </c>
      <c r="E6" t="s">
        <v>36</v>
      </c>
      <c r="F6" s="8">
        <v>7.09</v>
      </c>
      <c r="G6" s="8">
        <v>75.180000000000007</v>
      </c>
      <c r="H6" s="8">
        <v>0</v>
      </c>
      <c r="I6" s="8">
        <v>0</v>
      </c>
      <c r="J6" s="6">
        <v>0</v>
      </c>
      <c r="K6" s="6">
        <v>0.32</v>
      </c>
      <c r="L6" s="6">
        <v>2.08</v>
      </c>
      <c r="M6" s="6">
        <v>6.5</v>
      </c>
      <c r="N6" s="6">
        <v>12.43</v>
      </c>
      <c r="O6" s="6">
        <v>7.0000000000000007E-2</v>
      </c>
      <c r="P6" s="10">
        <f t="shared" si="1"/>
        <v>0.79357576926786944</v>
      </c>
      <c r="Q6" s="10">
        <f t="shared" si="2"/>
        <v>0.20642423073213081</v>
      </c>
      <c r="R6" s="10">
        <f t="shared" si="3"/>
        <v>1.0000000000000002</v>
      </c>
      <c r="S6">
        <v>103.66999999999999</v>
      </c>
    </row>
    <row r="7" spans="1:19" x14ac:dyDescent="0.2">
      <c r="A7" t="str">
        <f t="shared" si="0"/>
        <v>Cities 2018</v>
      </c>
      <c r="B7">
        <v>14344</v>
      </c>
      <c r="C7" t="s">
        <v>248</v>
      </c>
      <c r="D7" t="s">
        <v>35</v>
      </c>
      <c r="E7" t="s">
        <v>36</v>
      </c>
      <c r="F7" s="8">
        <v>61.96</v>
      </c>
      <c r="G7" s="8">
        <v>15.4</v>
      </c>
      <c r="H7" s="8">
        <v>0</v>
      </c>
      <c r="I7" s="8">
        <v>0</v>
      </c>
      <c r="J7" s="6">
        <v>5.18</v>
      </c>
      <c r="K7" s="6">
        <v>0.43</v>
      </c>
      <c r="L7" s="6">
        <v>7.1</v>
      </c>
      <c r="M7" s="6">
        <v>0.38</v>
      </c>
      <c r="N7" s="6">
        <v>0.08</v>
      </c>
      <c r="O7" s="6">
        <v>9.4700000000000006</v>
      </c>
      <c r="P7" s="10">
        <f t="shared" si="1"/>
        <v>0.77360000000000007</v>
      </c>
      <c r="Q7" s="10">
        <f t="shared" si="2"/>
        <v>0.22640000000000005</v>
      </c>
      <c r="R7" s="10">
        <f t="shared" si="3"/>
        <v>1</v>
      </c>
      <c r="S7">
        <v>99.999999999999986</v>
      </c>
    </row>
    <row r="8" spans="1:19" x14ac:dyDescent="0.2">
      <c r="A8" t="str">
        <f t="shared" si="0"/>
        <v>Cities 2018</v>
      </c>
      <c r="B8">
        <v>14874</v>
      </c>
      <c r="C8" t="s">
        <v>230</v>
      </c>
      <c r="D8" t="s">
        <v>35</v>
      </c>
      <c r="E8" t="s">
        <v>36</v>
      </c>
      <c r="F8" s="8">
        <v>43</v>
      </c>
      <c r="G8" s="8">
        <v>24</v>
      </c>
      <c r="H8" s="8">
        <v>0</v>
      </c>
      <c r="I8" s="8">
        <v>0</v>
      </c>
      <c r="J8" s="6">
        <v>25</v>
      </c>
      <c r="K8" s="6">
        <v>1</v>
      </c>
      <c r="L8" s="6">
        <v>6</v>
      </c>
      <c r="M8" s="6">
        <v>0</v>
      </c>
      <c r="N8" s="6">
        <v>0</v>
      </c>
      <c r="O8" s="6">
        <v>1</v>
      </c>
      <c r="P8" s="10">
        <f t="shared" si="1"/>
        <v>0.67</v>
      </c>
      <c r="Q8" s="10">
        <f t="shared" si="2"/>
        <v>0.33</v>
      </c>
      <c r="R8" s="10">
        <f t="shared" si="3"/>
        <v>1</v>
      </c>
      <c r="S8">
        <v>100</v>
      </c>
    </row>
    <row r="9" spans="1:19" x14ac:dyDescent="0.2">
      <c r="A9" t="str">
        <f t="shared" si="0"/>
        <v>Cities 2018</v>
      </c>
      <c r="B9">
        <v>16581</v>
      </c>
      <c r="C9" t="s">
        <v>481</v>
      </c>
      <c r="D9" t="s">
        <v>35</v>
      </c>
      <c r="E9" t="s">
        <v>36</v>
      </c>
      <c r="F9" s="8">
        <v>1</v>
      </c>
      <c r="G9" s="8">
        <v>1</v>
      </c>
      <c r="H9" s="8">
        <v>0</v>
      </c>
      <c r="I9" s="8">
        <v>5</v>
      </c>
      <c r="J9" s="6">
        <v>88</v>
      </c>
      <c r="K9" s="6">
        <v>1</v>
      </c>
      <c r="L9" s="6">
        <v>4</v>
      </c>
      <c r="M9" s="6">
        <v>0</v>
      </c>
      <c r="N9" s="6">
        <v>0</v>
      </c>
      <c r="O9" s="6">
        <v>0</v>
      </c>
      <c r="P9" s="10">
        <f t="shared" si="1"/>
        <v>7.0000000000000007E-2</v>
      </c>
      <c r="Q9" s="10">
        <f t="shared" si="2"/>
        <v>0.93</v>
      </c>
      <c r="R9" s="10">
        <f t="shared" si="3"/>
        <v>1</v>
      </c>
      <c r="S9">
        <v>100</v>
      </c>
    </row>
    <row r="10" spans="1:19" x14ac:dyDescent="0.2">
      <c r="A10" t="str">
        <f t="shared" si="0"/>
        <v>Cities 2018</v>
      </c>
      <c r="B10">
        <v>31090</v>
      </c>
      <c r="C10" t="s">
        <v>103</v>
      </c>
      <c r="D10" t="s">
        <v>35</v>
      </c>
      <c r="E10" t="s">
        <v>36</v>
      </c>
      <c r="F10" s="8">
        <v>17.62</v>
      </c>
      <c r="G10" s="8">
        <v>38.020000000000003</v>
      </c>
      <c r="H10" s="8">
        <v>0.25</v>
      </c>
      <c r="I10" s="8">
        <v>39.67</v>
      </c>
      <c r="J10" s="6">
        <v>0.92</v>
      </c>
      <c r="K10" s="6">
        <v>1.88</v>
      </c>
      <c r="L10" s="6">
        <v>1.01</v>
      </c>
      <c r="M10" s="6">
        <v>0</v>
      </c>
      <c r="N10" s="6">
        <v>0.39</v>
      </c>
      <c r="O10" s="6">
        <v>0.24</v>
      </c>
      <c r="P10" s="10">
        <f t="shared" si="1"/>
        <v>0.9556</v>
      </c>
      <c r="Q10" s="10">
        <f t="shared" si="2"/>
        <v>4.4399999999999995E-2</v>
      </c>
      <c r="R10" s="10">
        <f t="shared" si="3"/>
        <v>1</v>
      </c>
      <c r="S10">
        <v>100</v>
      </c>
    </row>
    <row r="11" spans="1:19" x14ac:dyDescent="0.2">
      <c r="A11" t="str">
        <f t="shared" si="0"/>
        <v>Cities 2018</v>
      </c>
      <c r="B11">
        <v>31108</v>
      </c>
      <c r="C11" t="s">
        <v>305</v>
      </c>
      <c r="D11" t="s">
        <v>35</v>
      </c>
      <c r="E11" t="s">
        <v>36</v>
      </c>
      <c r="F11" s="8">
        <v>25.9</v>
      </c>
      <c r="G11" s="8">
        <v>48.2</v>
      </c>
      <c r="H11" s="8">
        <v>0</v>
      </c>
      <c r="I11" s="8">
        <v>10.8</v>
      </c>
      <c r="J11" s="6">
        <v>0.3</v>
      </c>
      <c r="K11" s="6">
        <v>0.3</v>
      </c>
      <c r="L11" s="6">
        <v>13.7</v>
      </c>
      <c r="M11" s="6">
        <v>0</v>
      </c>
      <c r="N11" s="6">
        <v>0.2</v>
      </c>
      <c r="O11" s="6">
        <v>0.6</v>
      </c>
      <c r="P11" s="10">
        <f t="shared" si="1"/>
        <v>0.84900000000000009</v>
      </c>
      <c r="Q11" s="10">
        <f t="shared" si="2"/>
        <v>0.151</v>
      </c>
      <c r="R11" s="10">
        <f t="shared" si="3"/>
        <v>1</v>
      </c>
      <c r="S11">
        <v>99.999999999999986</v>
      </c>
    </row>
    <row r="12" spans="1:19" x14ac:dyDescent="0.2">
      <c r="A12" t="str">
        <f t="shared" si="0"/>
        <v>Cities 2018</v>
      </c>
      <c r="B12">
        <v>31177</v>
      </c>
      <c r="C12" t="s">
        <v>491</v>
      </c>
      <c r="D12" t="s">
        <v>35</v>
      </c>
      <c r="E12" t="s">
        <v>36</v>
      </c>
      <c r="F12" s="8">
        <v>61.96</v>
      </c>
      <c r="G12" s="8">
        <v>15.4</v>
      </c>
      <c r="H12" s="8">
        <v>0</v>
      </c>
      <c r="I12" s="8">
        <v>0</v>
      </c>
      <c r="J12" s="6">
        <v>5.18</v>
      </c>
      <c r="K12" s="6">
        <v>0.43</v>
      </c>
      <c r="L12" s="6">
        <v>7.1</v>
      </c>
      <c r="M12" s="6">
        <v>0.38</v>
      </c>
      <c r="N12" s="6">
        <v>0.08</v>
      </c>
      <c r="O12" s="6">
        <v>9.4700000000000006</v>
      </c>
      <c r="P12" s="10">
        <f t="shared" si="1"/>
        <v>0.77360000000000007</v>
      </c>
      <c r="Q12" s="10">
        <f t="shared" si="2"/>
        <v>0.22640000000000005</v>
      </c>
      <c r="R12" s="10">
        <f t="shared" si="3"/>
        <v>1</v>
      </c>
      <c r="S12">
        <v>99.999999999999986</v>
      </c>
    </row>
    <row r="13" spans="1:19" x14ac:dyDescent="0.2">
      <c r="A13" t="str">
        <f t="shared" si="0"/>
        <v>Cities 2018</v>
      </c>
      <c r="B13">
        <v>31181</v>
      </c>
      <c r="C13" t="s">
        <v>321</v>
      </c>
      <c r="D13" t="s">
        <v>35</v>
      </c>
      <c r="E13" t="s">
        <v>36</v>
      </c>
      <c r="F13" s="8">
        <v>35.270000000000003</v>
      </c>
      <c r="G13" s="8">
        <v>20.62</v>
      </c>
      <c r="H13" s="8">
        <v>0.55000000000000004</v>
      </c>
      <c r="I13" s="8">
        <v>39.9</v>
      </c>
      <c r="J13" s="6">
        <v>1</v>
      </c>
      <c r="K13" s="6">
        <v>1.28</v>
      </c>
      <c r="L13" s="6">
        <v>0.67</v>
      </c>
      <c r="M13" s="6">
        <v>0</v>
      </c>
      <c r="N13" s="6">
        <v>0.01</v>
      </c>
      <c r="O13" s="6">
        <v>0.7</v>
      </c>
      <c r="P13" s="10">
        <f t="shared" si="1"/>
        <v>0.96339999999999992</v>
      </c>
      <c r="Q13" s="10">
        <f t="shared" si="2"/>
        <v>3.6599999999999994E-2</v>
      </c>
      <c r="R13" s="10">
        <f t="shared" si="3"/>
        <v>0.99999999999999989</v>
      </c>
      <c r="S13">
        <v>100.00000000000001</v>
      </c>
    </row>
    <row r="14" spans="1:19" x14ac:dyDescent="0.2">
      <c r="A14" t="str">
        <f t="shared" si="0"/>
        <v>Cities 2018</v>
      </c>
      <c r="B14">
        <v>31182</v>
      </c>
      <c r="C14" t="s">
        <v>498</v>
      </c>
      <c r="D14" t="s">
        <v>35</v>
      </c>
      <c r="E14" t="s">
        <v>36</v>
      </c>
      <c r="F14" s="8">
        <v>0</v>
      </c>
      <c r="G14" s="8">
        <v>13.52</v>
      </c>
      <c r="H14" s="8">
        <v>0</v>
      </c>
      <c r="I14" s="8">
        <v>17.95</v>
      </c>
      <c r="J14" s="6">
        <v>33.96</v>
      </c>
      <c r="K14" s="6">
        <v>2.99</v>
      </c>
      <c r="L14" s="6">
        <v>7.64</v>
      </c>
      <c r="M14" s="6">
        <v>3.74</v>
      </c>
      <c r="N14" s="6">
        <v>9.73</v>
      </c>
      <c r="O14" s="6">
        <v>10.47</v>
      </c>
      <c r="P14" s="10">
        <f t="shared" si="1"/>
        <v>0.31469999999999998</v>
      </c>
      <c r="Q14" s="10">
        <f t="shared" si="2"/>
        <v>0.68530000000000002</v>
      </c>
      <c r="R14" s="10">
        <f t="shared" si="3"/>
        <v>1</v>
      </c>
      <c r="S14">
        <v>100</v>
      </c>
    </row>
    <row r="15" spans="1:19" x14ac:dyDescent="0.2">
      <c r="A15" t="str">
        <f t="shared" si="0"/>
        <v>Cities 2018</v>
      </c>
      <c r="B15">
        <v>32550</v>
      </c>
      <c r="C15" t="s">
        <v>375</v>
      </c>
      <c r="D15" t="s">
        <v>35</v>
      </c>
      <c r="E15" t="s">
        <v>36</v>
      </c>
      <c r="F15" s="8">
        <v>46</v>
      </c>
      <c r="G15" s="8">
        <v>25</v>
      </c>
      <c r="H15" s="8">
        <v>0</v>
      </c>
      <c r="I15" s="8">
        <v>0</v>
      </c>
      <c r="J15" s="6">
        <v>4</v>
      </c>
      <c r="K15" s="6">
        <v>0</v>
      </c>
      <c r="L15" s="6">
        <v>23</v>
      </c>
      <c r="M15" s="6">
        <v>0</v>
      </c>
      <c r="N15" s="6">
        <v>2</v>
      </c>
      <c r="O15" s="6">
        <v>0</v>
      </c>
      <c r="P15" s="10">
        <f t="shared" si="1"/>
        <v>0.71</v>
      </c>
      <c r="Q15" s="10">
        <f t="shared" si="2"/>
        <v>0.28999999999999998</v>
      </c>
      <c r="R15" s="10">
        <f t="shared" si="3"/>
        <v>1</v>
      </c>
      <c r="S15">
        <v>100</v>
      </c>
    </row>
    <row r="16" spans="1:19" x14ac:dyDescent="0.2">
      <c r="A16" t="str">
        <f t="shared" si="0"/>
        <v>Cities 2018</v>
      </c>
      <c r="B16">
        <v>35268</v>
      </c>
      <c r="C16" t="s">
        <v>227</v>
      </c>
      <c r="D16" t="s">
        <v>35</v>
      </c>
      <c r="E16" t="s">
        <v>36</v>
      </c>
      <c r="F16" s="8">
        <v>1.6</v>
      </c>
      <c r="G16" s="8">
        <v>48.4</v>
      </c>
      <c r="H16" s="8">
        <v>0.7</v>
      </c>
      <c r="I16" s="8">
        <v>30.8</v>
      </c>
      <c r="J16" s="6">
        <v>8.4</v>
      </c>
      <c r="K16" s="6">
        <v>6</v>
      </c>
      <c r="L16" s="6">
        <v>3.2</v>
      </c>
      <c r="M16" s="6">
        <v>0</v>
      </c>
      <c r="N16" s="6">
        <v>0.9</v>
      </c>
      <c r="O16" s="6">
        <v>0</v>
      </c>
      <c r="P16" s="10">
        <f t="shared" si="1"/>
        <v>0.81499999999999984</v>
      </c>
      <c r="Q16" s="10">
        <f t="shared" si="2"/>
        <v>0.18499999999999997</v>
      </c>
      <c r="R16" s="10">
        <f t="shared" si="3"/>
        <v>0.99999999999999978</v>
      </c>
      <c r="S16">
        <v>100.00000000000001</v>
      </c>
    </row>
    <row r="17" spans="1:19" x14ac:dyDescent="0.2">
      <c r="A17" t="str">
        <f t="shared" si="0"/>
        <v>Cities 2018</v>
      </c>
      <c r="B17">
        <v>35272</v>
      </c>
      <c r="C17" t="s">
        <v>360</v>
      </c>
      <c r="D17" t="s">
        <v>35</v>
      </c>
      <c r="E17" t="s">
        <v>36</v>
      </c>
      <c r="F17" s="8">
        <v>0</v>
      </c>
      <c r="G17" s="8">
        <v>0</v>
      </c>
      <c r="H17" s="8">
        <v>0</v>
      </c>
      <c r="I17" s="8">
        <v>0</v>
      </c>
      <c r="J17" s="6">
        <v>0</v>
      </c>
      <c r="K17" s="6">
        <v>0</v>
      </c>
      <c r="L17" s="6">
        <v>0</v>
      </c>
      <c r="M17" s="6">
        <v>0</v>
      </c>
      <c r="N17" s="6">
        <v>0</v>
      </c>
      <c r="O17" s="6">
        <v>0</v>
      </c>
      <c r="P17" s="10" t="e">
        <f t="shared" si="1"/>
        <v>#DIV/0!</v>
      </c>
      <c r="Q17" s="10" t="e">
        <f t="shared" si="2"/>
        <v>#DIV/0!</v>
      </c>
      <c r="R17" s="10" t="e">
        <f t="shared" si="3"/>
        <v>#DIV/0!</v>
      </c>
      <c r="S17">
        <v>0</v>
      </c>
    </row>
    <row r="18" spans="1:19" x14ac:dyDescent="0.2">
      <c r="A18" t="str">
        <f t="shared" si="0"/>
        <v>Cities 2018</v>
      </c>
      <c r="B18">
        <v>35274</v>
      </c>
      <c r="C18" t="s">
        <v>153</v>
      </c>
      <c r="D18" t="s">
        <v>35</v>
      </c>
      <c r="E18" t="s">
        <v>36</v>
      </c>
      <c r="F18" s="8">
        <v>1.6</v>
      </c>
      <c r="G18" s="8">
        <v>48</v>
      </c>
      <c r="H18" s="8">
        <v>0.7</v>
      </c>
      <c r="I18" s="8">
        <v>30.8</v>
      </c>
      <c r="J18" s="6">
        <v>8.4</v>
      </c>
      <c r="K18" s="6">
        <v>2.9</v>
      </c>
      <c r="L18" s="6">
        <v>3.2</v>
      </c>
      <c r="M18" s="6">
        <v>0</v>
      </c>
      <c r="N18" s="6">
        <v>0.9</v>
      </c>
      <c r="O18" s="6">
        <v>3.5</v>
      </c>
      <c r="P18" s="10">
        <f t="shared" si="1"/>
        <v>0.81099999999999983</v>
      </c>
      <c r="Q18" s="10">
        <f t="shared" si="2"/>
        <v>0.18899999999999995</v>
      </c>
      <c r="R18" s="10">
        <f t="shared" si="3"/>
        <v>0.99999999999999978</v>
      </c>
      <c r="S18">
        <v>100.00000000000003</v>
      </c>
    </row>
    <row r="19" spans="1:19" x14ac:dyDescent="0.2">
      <c r="A19" t="str">
        <f t="shared" si="0"/>
        <v>Cities 2018</v>
      </c>
      <c r="B19">
        <v>35393</v>
      </c>
      <c r="C19" t="s">
        <v>125</v>
      </c>
      <c r="D19" t="s">
        <v>35</v>
      </c>
      <c r="E19" t="s">
        <v>36</v>
      </c>
      <c r="F19" s="8">
        <v>0</v>
      </c>
      <c r="G19" s="8">
        <v>0</v>
      </c>
      <c r="H19" s="8">
        <v>0</v>
      </c>
      <c r="I19" s="8">
        <v>0</v>
      </c>
      <c r="J19" s="6">
        <v>0</v>
      </c>
      <c r="K19" s="6">
        <v>0</v>
      </c>
      <c r="L19" s="6">
        <v>0</v>
      </c>
      <c r="M19" s="6">
        <v>0</v>
      </c>
      <c r="N19" s="6">
        <v>0</v>
      </c>
      <c r="O19" s="6">
        <v>0</v>
      </c>
      <c r="P19" s="10" t="e">
        <f t="shared" si="1"/>
        <v>#DIV/0!</v>
      </c>
      <c r="Q19" s="10" t="e">
        <f t="shared" si="2"/>
        <v>#DIV/0!</v>
      </c>
      <c r="R19" s="10" t="e">
        <f t="shared" si="3"/>
        <v>#DIV/0!</v>
      </c>
      <c r="S19">
        <v>0</v>
      </c>
    </row>
    <row r="20" spans="1:19" x14ac:dyDescent="0.2">
      <c r="A20" t="str">
        <f t="shared" si="0"/>
        <v>Cities 2018</v>
      </c>
      <c r="B20">
        <v>35853</v>
      </c>
      <c r="C20" t="s">
        <v>324</v>
      </c>
      <c r="D20" t="s">
        <v>35</v>
      </c>
      <c r="E20" t="s">
        <v>36</v>
      </c>
      <c r="F20" s="8">
        <v>34.26</v>
      </c>
      <c r="G20" s="8">
        <v>26.34</v>
      </c>
      <c r="H20" s="8">
        <v>0.2</v>
      </c>
      <c r="I20" s="8">
        <v>34.69</v>
      </c>
      <c r="J20" s="6">
        <v>1.04</v>
      </c>
      <c r="K20" s="6">
        <v>0.12</v>
      </c>
      <c r="L20" s="6">
        <v>2.23</v>
      </c>
      <c r="M20" s="6">
        <v>0</v>
      </c>
      <c r="N20" s="6">
        <v>0.12</v>
      </c>
      <c r="O20" s="6">
        <v>1</v>
      </c>
      <c r="P20" s="10">
        <f t="shared" si="1"/>
        <v>0.95489999999999986</v>
      </c>
      <c r="Q20" s="10">
        <f t="shared" si="2"/>
        <v>4.5099999999999994E-2</v>
      </c>
      <c r="R20" s="10">
        <f t="shared" si="3"/>
        <v>0.99999999999999989</v>
      </c>
      <c r="S20">
        <v>100.00000000000001</v>
      </c>
    </row>
    <row r="21" spans="1:19" x14ac:dyDescent="0.2">
      <c r="A21" t="str">
        <f t="shared" si="0"/>
        <v>Cities 2018</v>
      </c>
      <c r="B21">
        <v>35857</v>
      </c>
      <c r="C21" t="s">
        <v>75</v>
      </c>
      <c r="D21" t="s">
        <v>35</v>
      </c>
      <c r="E21" t="s">
        <v>36</v>
      </c>
      <c r="F21" s="8">
        <v>64.5</v>
      </c>
      <c r="G21" s="8">
        <v>10.8</v>
      </c>
      <c r="H21" s="8">
        <v>0.6</v>
      </c>
      <c r="I21" s="8">
        <v>19.8</v>
      </c>
      <c r="J21" s="6">
        <v>0.6</v>
      </c>
      <c r="K21" s="6">
        <v>0.6</v>
      </c>
      <c r="L21" s="6">
        <v>2.2999999999999998</v>
      </c>
      <c r="M21" s="6">
        <v>0</v>
      </c>
      <c r="N21" s="6">
        <v>0.1</v>
      </c>
      <c r="O21" s="6">
        <v>0.8</v>
      </c>
      <c r="P21" s="10">
        <f t="shared" si="1"/>
        <v>0.95604395604395631</v>
      </c>
      <c r="Q21" s="10">
        <f t="shared" si="2"/>
        <v>4.3956043956043973E-2</v>
      </c>
      <c r="R21" s="10">
        <f t="shared" si="3"/>
        <v>1.0000000000000002</v>
      </c>
      <c r="S21">
        <v>100.09999999999997</v>
      </c>
    </row>
    <row r="22" spans="1:19" x14ac:dyDescent="0.2">
      <c r="A22" t="str">
        <f t="shared" si="0"/>
        <v>Cities 2018</v>
      </c>
      <c r="B22">
        <v>35859</v>
      </c>
      <c r="C22" t="s">
        <v>132</v>
      </c>
      <c r="D22" t="s">
        <v>35</v>
      </c>
      <c r="E22" t="s">
        <v>36</v>
      </c>
      <c r="F22" s="8">
        <v>65</v>
      </c>
      <c r="G22" s="8">
        <v>3</v>
      </c>
      <c r="H22" s="8">
        <v>1</v>
      </c>
      <c r="I22" s="8">
        <v>28</v>
      </c>
      <c r="J22" s="6">
        <v>2</v>
      </c>
      <c r="K22" s="6">
        <v>0</v>
      </c>
      <c r="L22" s="6">
        <v>1</v>
      </c>
      <c r="M22" s="6">
        <v>0</v>
      </c>
      <c r="N22" s="6">
        <v>0</v>
      </c>
      <c r="O22" s="6">
        <v>0</v>
      </c>
      <c r="P22" s="10">
        <f t="shared" si="1"/>
        <v>0.97</v>
      </c>
      <c r="Q22" s="10">
        <f t="shared" si="2"/>
        <v>0.03</v>
      </c>
      <c r="R22" s="10">
        <f t="shared" si="3"/>
        <v>1</v>
      </c>
      <c r="S22">
        <v>100</v>
      </c>
    </row>
    <row r="23" spans="1:19" x14ac:dyDescent="0.2">
      <c r="A23" t="str">
        <f t="shared" si="0"/>
        <v>Cities 2018</v>
      </c>
      <c r="B23">
        <v>35862</v>
      </c>
      <c r="C23" t="s">
        <v>443</v>
      </c>
      <c r="D23" t="s">
        <v>35</v>
      </c>
      <c r="E23" t="s">
        <v>36</v>
      </c>
      <c r="F23" s="8">
        <v>60.8</v>
      </c>
      <c r="G23" s="8">
        <v>7.89</v>
      </c>
      <c r="H23" s="8">
        <v>0.21</v>
      </c>
      <c r="I23" s="8">
        <v>22.87</v>
      </c>
      <c r="J23" s="6">
        <v>0.14000000000000001</v>
      </c>
      <c r="K23" s="6">
        <v>1.2</v>
      </c>
      <c r="L23" s="6">
        <v>6.36</v>
      </c>
      <c r="M23" s="6">
        <v>0</v>
      </c>
      <c r="N23" s="6">
        <v>0.06</v>
      </c>
      <c r="O23" s="6">
        <v>0.47</v>
      </c>
      <c r="P23" s="10">
        <f t="shared" si="1"/>
        <v>0.91769999999999996</v>
      </c>
      <c r="Q23" s="10">
        <f t="shared" si="2"/>
        <v>8.2299999999999998E-2</v>
      </c>
      <c r="R23" s="10">
        <f t="shared" si="3"/>
        <v>1</v>
      </c>
      <c r="S23">
        <v>100</v>
      </c>
    </row>
    <row r="24" spans="1:19" x14ac:dyDescent="0.2">
      <c r="A24" t="str">
        <f t="shared" si="0"/>
        <v>Cities 2018</v>
      </c>
      <c r="B24">
        <v>35874</v>
      </c>
      <c r="C24" t="s">
        <v>256</v>
      </c>
      <c r="D24" t="s">
        <v>35</v>
      </c>
      <c r="E24" t="s">
        <v>36</v>
      </c>
      <c r="F24" s="8">
        <v>40.4</v>
      </c>
      <c r="G24" s="8">
        <v>23</v>
      </c>
      <c r="H24" s="8">
        <v>0.1</v>
      </c>
      <c r="I24" s="8">
        <v>23.9</v>
      </c>
      <c r="J24" s="6">
        <v>4.0999999999999996</v>
      </c>
      <c r="K24" s="6">
        <v>0.2</v>
      </c>
      <c r="L24" s="6">
        <v>3.3</v>
      </c>
      <c r="M24" s="6">
        <v>0.5</v>
      </c>
      <c r="N24" s="6">
        <v>4.5</v>
      </c>
      <c r="O24" s="6">
        <v>0</v>
      </c>
      <c r="P24" s="10">
        <f t="shared" si="1"/>
        <v>0.87400000000000011</v>
      </c>
      <c r="Q24" s="10">
        <f t="shared" si="2"/>
        <v>0.126</v>
      </c>
      <c r="R24" s="10">
        <f t="shared" si="3"/>
        <v>1</v>
      </c>
      <c r="S24">
        <v>100</v>
      </c>
    </row>
    <row r="25" spans="1:19" x14ac:dyDescent="0.2">
      <c r="A25" t="str">
        <f t="shared" si="0"/>
        <v>Cities 2018</v>
      </c>
      <c r="B25">
        <v>35877</v>
      </c>
      <c r="C25" t="s">
        <v>507</v>
      </c>
      <c r="D25" t="s">
        <v>35</v>
      </c>
      <c r="E25" t="s">
        <v>36</v>
      </c>
      <c r="F25" s="8">
        <v>0</v>
      </c>
      <c r="G25" s="8">
        <v>0</v>
      </c>
      <c r="H25" s="8">
        <v>0</v>
      </c>
      <c r="I25" s="8">
        <v>0</v>
      </c>
      <c r="J25" s="6">
        <v>0</v>
      </c>
      <c r="K25" s="6">
        <v>0</v>
      </c>
      <c r="L25" s="6">
        <v>0</v>
      </c>
      <c r="M25" s="6">
        <v>0</v>
      </c>
      <c r="N25" s="6">
        <v>0</v>
      </c>
      <c r="O25" s="6">
        <v>0</v>
      </c>
      <c r="P25" s="10" t="e">
        <f t="shared" si="1"/>
        <v>#DIV/0!</v>
      </c>
      <c r="Q25" s="10" t="e">
        <f t="shared" si="2"/>
        <v>#DIV/0!</v>
      </c>
      <c r="R25" s="10" t="e">
        <f t="shared" si="3"/>
        <v>#DIV/0!</v>
      </c>
      <c r="S25">
        <v>0</v>
      </c>
    </row>
    <row r="26" spans="1:19" x14ac:dyDescent="0.2">
      <c r="A26" t="str">
        <f t="shared" si="0"/>
        <v>Cities 2018</v>
      </c>
      <c r="B26">
        <v>35878</v>
      </c>
      <c r="C26" t="s">
        <v>167</v>
      </c>
      <c r="D26" t="s">
        <v>35</v>
      </c>
      <c r="E26" t="s">
        <v>36</v>
      </c>
      <c r="F26" s="8">
        <v>0</v>
      </c>
      <c r="G26" s="8">
        <v>0</v>
      </c>
      <c r="H26" s="8">
        <v>0</v>
      </c>
      <c r="I26" s="8">
        <v>0</v>
      </c>
      <c r="J26" s="6">
        <v>0</v>
      </c>
      <c r="K26" s="6">
        <v>0</v>
      </c>
      <c r="L26" s="6">
        <v>0</v>
      </c>
      <c r="M26" s="6">
        <v>0</v>
      </c>
      <c r="N26" s="6">
        <v>0</v>
      </c>
      <c r="O26" s="6">
        <v>0</v>
      </c>
      <c r="P26" s="10" t="e">
        <f t="shared" si="1"/>
        <v>#DIV/0!</v>
      </c>
      <c r="Q26" s="10" t="e">
        <f t="shared" si="2"/>
        <v>#DIV/0!</v>
      </c>
      <c r="R26" s="10" t="e">
        <f t="shared" si="3"/>
        <v>#DIV/0!</v>
      </c>
      <c r="S26">
        <v>0</v>
      </c>
    </row>
    <row r="27" spans="1:19" x14ac:dyDescent="0.2">
      <c r="A27" t="str">
        <f t="shared" si="0"/>
        <v>Cities 2018</v>
      </c>
      <c r="B27">
        <v>35879</v>
      </c>
      <c r="C27" t="s">
        <v>143</v>
      </c>
      <c r="D27" t="s">
        <v>35</v>
      </c>
      <c r="E27" t="s">
        <v>36</v>
      </c>
      <c r="F27" s="8">
        <v>36</v>
      </c>
      <c r="G27" s="8">
        <v>13</v>
      </c>
      <c r="H27" s="8">
        <v>0</v>
      </c>
      <c r="I27" s="8">
        <v>27</v>
      </c>
      <c r="J27" s="6">
        <v>8</v>
      </c>
      <c r="K27" s="6">
        <v>3</v>
      </c>
      <c r="L27" s="6">
        <v>13</v>
      </c>
      <c r="M27" s="6">
        <v>0</v>
      </c>
      <c r="N27" s="6">
        <v>0</v>
      </c>
      <c r="O27" s="6">
        <v>0</v>
      </c>
      <c r="P27" s="10">
        <f t="shared" si="1"/>
        <v>0.76</v>
      </c>
      <c r="Q27" s="10">
        <f t="shared" si="2"/>
        <v>0.24</v>
      </c>
      <c r="R27" s="10">
        <f t="shared" si="3"/>
        <v>1</v>
      </c>
      <c r="S27">
        <v>100</v>
      </c>
    </row>
    <row r="28" spans="1:19" x14ac:dyDescent="0.2">
      <c r="A28" t="str">
        <f t="shared" si="0"/>
        <v>Cities 2018</v>
      </c>
      <c r="B28">
        <v>35883</v>
      </c>
      <c r="C28" t="s">
        <v>1185</v>
      </c>
      <c r="D28" t="s">
        <v>35</v>
      </c>
      <c r="E28" t="s">
        <v>36</v>
      </c>
      <c r="F28" s="8">
        <v>0</v>
      </c>
      <c r="G28" s="8">
        <v>17</v>
      </c>
      <c r="H28" s="8">
        <v>0</v>
      </c>
      <c r="I28" s="8">
        <v>24</v>
      </c>
      <c r="J28" s="6">
        <v>15</v>
      </c>
      <c r="K28" s="6">
        <v>4</v>
      </c>
      <c r="L28" s="6">
        <v>8</v>
      </c>
      <c r="M28" s="6">
        <v>5</v>
      </c>
      <c r="N28" s="6">
        <v>13</v>
      </c>
      <c r="O28" s="6">
        <v>14</v>
      </c>
      <c r="P28" s="10">
        <f t="shared" si="1"/>
        <v>0.41</v>
      </c>
      <c r="Q28" s="10">
        <f t="shared" si="2"/>
        <v>0.59</v>
      </c>
      <c r="R28" s="10">
        <f t="shared" si="3"/>
        <v>1</v>
      </c>
      <c r="S28">
        <v>100</v>
      </c>
    </row>
    <row r="29" spans="1:19" x14ac:dyDescent="0.2">
      <c r="A29" t="str">
        <f t="shared" si="0"/>
        <v>Cities 2018</v>
      </c>
      <c r="B29">
        <v>36410</v>
      </c>
      <c r="C29" t="s">
        <v>210</v>
      </c>
      <c r="D29" t="s">
        <v>35</v>
      </c>
      <c r="E29" t="s">
        <v>36</v>
      </c>
      <c r="F29" s="8">
        <v>26</v>
      </c>
      <c r="G29" s="8">
        <v>20</v>
      </c>
      <c r="H29" s="8">
        <v>0</v>
      </c>
      <c r="I29" s="8">
        <v>40</v>
      </c>
      <c r="J29" s="6">
        <v>10</v>
      </c>
      <c r="K29" s="6">
        <v>0</v>
      </c>
      <c r="L29" s="6">
        <v>1.5</v>
      </c>
      <c r="M29" s="6">
        <v>0</v>
      </c>
      <c r="N29" s="6">
        <v>1.5</v>
      </c>
      <c r="O29" s="6">
        <v>1</v>
      </c>
      <c r="P29" s="10">
        <f t="shared" si="1"/>
        <v>0.86</v>
      </c>
      <c r="Q29" s="10">
        <f t="shared" si="2"/>
        <v>0.14000000000000001</v>
      </c>
      <c r="R29" s="10">
        <f t="shared" si="3"/>
        <v>1</v>
      </c>
      <c r="S29">
        <v>100</v>
      </c>
    </row>
    <row r="30" spans="1:19" x14ac:dyDescent="0.2">
      <c r="A30" t="str">
        <f t="shared" si="0"/>
        <v>Cities 2018</v>
      </c>
      <c r="B30">
        <v>43905</v>
      </c>
      <c r="C30" t="s">
        <v>146</v>
      </c>
      <c r="D30" t="s">
        <v>35</v>
      </c>
      <c r="E30" t="s">
        <v>36</v>
      </c>
      <c r="F30" s="8">
        <v>18</v>
      </c>
      <c r="G30" s="8">
        <v>46</v>
      </c>
      <c r="H30" s="8">
        <v>0</v>
      </c>
      <c r="I30" s="8">
        <v>14</v>
      </c>
      <c r="J30" s="6">
        <v>0</v>
      </c>
      <c r="K30" s="6">
        <v>0</v>
      </c>
      <c r="L30" s="6">
        <v>16</v>
      </c>
      <c r="M30" s="6">
        <v>0</v>
      </c>
      <c r="N30" s="6">
        <v>4</v>
      </c>
      <c r="O30" s="6">
        <v>2</v>
      </c>
      <c r="P30" s="10">
        <f t="shared" si="1"/>
        <v>0.78</v>
      </c>
      <c r="Q30" s="10">
        <f t="shared" si="2"/>
        <v>0.22</v>
      </c>
      <c r="R30" s="10">
        <f t="shared" si="3"/>
        <v>1</v>
      </c>
      <c r="S30">
        <v>100</v>
      </c>
    </row>
    <row r="31" spans="1:19" x14ac:dyDescent="0.2">
      <c r="A31" t="str">
        <f t="shared" si="0"/>
        <v>Cities 2018</v>
      </c>
      <c r="B31">
        <v>43907</v>
      </c>
      <c r="C31" t="s">
        <v>366</v>
      </c>
      <c r="D31" t="s">
        <v>35</v>
      </c>
      <c r="E31" t="s">
        <v>36</v>
      </c>
      <c r="F31" s="8">
        <v>44</v>
      </c>
      <c r="G31" s="8">
        <v>45</v>
      </c>
      <c r="H31" s="8">
        <v>1</v>
      </c>
      <c r="I31" s="8">
        <v>0</v>
      </c>
      <c r="J31" s="6">
        <v>0</v>
      </c>
      <c r="K31" s="6">
        <v>0</v>
      </c>
      <c r="L31" s="6">
        <v>9</v>
      </c>
      <c r="M31" s="6">
        <v>0</v>
      </c>
      <c r="N31" s="6">
        <v>1</v>
      </c>
      <c r="O31" s="6">
        <v>0</v>
      </c>
      <c r="P31" s="10">
        <f t="shared" si="1"/>
        <v>0.9</v>
      </c>
      <c r="Q31" s="10">
        <f t="shared" si="2"/>
        <v>0.1</v>
      </c>
      <c r="R31" s="10">
        <f t="shared" si="3"/>
        <v>1</v>
      </c>
      <c r="S31">
        <v>100</v>
      </c>
    </row>
    <row r="32" spans="1:19" x14ac:dyDescent="0.2">
      <c r="A32" t="str">
        <f t="shared" si="0"/>
        <v>Cities 2018</v>
      </c>
      <c r="B32">
        <v>43910</v>
      </c>
      <c r="C32" t="s">
        <v>351</v>
      </c>
      <c r="D32" t="s">
        <v>35</v>
      </c>
      <c r="E32" t="s">
        <v>36</v>
      </c>
      <c r="F32" s="8">
        <v>57.99</v>
      </c>
      <c r="G32" s="8">
        <v>24.8</v>
      </c>
      <c r="H32" s="8">
        <v>0.23</v>
      </c>
      <c r="I32" s="8">
        <v>15.47</v>
      </c>
      <c r="J32" s="6">
        <v>0.38</v>
      </c>
      <c r="K32" s="6">
        <v>0.08</v>
      </c>
      <c r="L32" s="6">
        <v>1</v>
      </c>
      <c r="M32" s="6">
        <v>0</v>
      </c>
      <c r="N32" s="6">
        <v>0.05</v>
      </c>
      <c r="O32" s="6">
        <v>0</v>
      </c>
      <c r="P32" s="10">
        <f t="shared" si="1"/>
        <v>0.98490000000000011</v>
      </c>
      <c r="Q32" s="10">
        <f t="shared" si="2"/>
        <v>1.5100000000000001E-2</v>
      </c>
      <c r="R32" s="10">
        <f t="shared" si="3"/>
        <v>1</v>
      </c>
      <c r="S32">
        <v>100</v>
      </c>
    </row>
    <row r="33" spans="1:19" x14ac:dyDescent="0.2">
      <c r="A33" t="str">
        <f t="shared" si="0"/>
        <v>Cities 2018</v>
      </c>
      <c r="B33">
        <v>49327</v>
      </c>
      <c r="C33" t="s">
        <v>269</v>
      </c>
      <c r="D33" t="s">
        <v>35</v>
      </c>
      <c r="E33" t="s">
        <v>36</v>
      </c>
      <c r="F33" s="8">
        <v>3.3</v>
      </c>
      <c r="G33" s="8">
        <v>47.8</v>
      </c>
      <c r="H33" s="8">
        <v>8.5</v>
      </c>
      <c r="I33" s="8">
        <v>12.8</v>
      </c>
      <c r="J33" s="6">
        <v>1.7</v>
      </c>
      <c r="K33" s="6">
        <v>0</v>
      </c>
      <c r="L33" s="6">
        <v>1.6</v>
      </c>
      <c r="M33" s="6">
        <v>0</v>
      </c>
      <c r="N33" s="6">
        <v>0.7</v>
      </c>
      <c r="O33" s="6">
        <v>23.6</v>
      </c>
      <c r="P33" s="10">
        <f t="shared" si="1"/>
        <v>0.72399999999999987</v>
      </c>
      <c r="Q33" s="10">
        <f t="shared" si="2"/>
        <v>0.27600000000000002</v>
      </c>
      <c r="R33" s="10">
        <f t="shared" si="3"/>
        <v>0.99999999999999989</v>
      </c>
      <c r="S33">
        <v>100</v>
      </c>
    </row>
    <row r="34" spans="1:19" x14ac:dyDescent="0.2">
      <c r="A34" t="str">
        <f t="shared" si="0"/>
        <v>Cities 2018</v>
      </c>
      <c r="B34">
        <v>49330</v>
      </c>
      <c r="C34" t="s">
        <v>87</v>
      </c>
      <c r="D34" t="s">
        <v>35</v>
      </c>
      <c r="E34" t="s">
        <v>36</v>
      </c>
      <c r="F34" s="8">
        <v>52</v>
      </c>
      <c r="G34" s="8">
        <v>33</v>
      </c>
      <c r="H34" s="8">
        <v>0</v>
      </c>
      <c r="I34" s="8">
        <v>8</v>
      </c>
      <c r="J34" s="6">
        <v>1</v>
      </c>
      <c r="K34" s="6">
        <v>0</v>
      </c>
      <c r="L34" s="6">
        <v>6</v>
      </c>
      <c r="M34" s="6">
        <v>0</v>
      </c>
      <c r="N34" s="6">
        <v>0</v>
      </c>
      <c r="O34" s="6">
        <v>0</v>
      </c>
      <c r="P34" s="10">
        <f t="shared" si="1"/>
        <v>0.93</v>
      </c>
      <c r="Q34" s="10">
        <f t="shared" si="2"/>
        <v>7.0000000000000007E-2</v>
      </c>
      <c r="R34" s="10">
        <f t="shared" si="3"/>
        <v>1</v>
      </c>
      <c r="S34">
        <v>100</v>
      </c>
    </row>
    <row r="35" spans="1:19" x14ac:dyDescent="0.2">
      <c r="A35" t="str">
        <f t="shared" si="0"/>
        <v>Cities 2018</v>
      </c>
      <c r="B35">
        <v>49333</v>
      </c>
      <c r="C35" t="s">
        <v>488</v>
      </c>
      <c r="D35" t="s">
        <v>35</v>
      </c>
      <c r="E35" t="s">
        <v>36</v>
      </c>
      <c r="F35" s="8">
        <v>88</v>
      </c>
      <c r="G35" s="8">
        <v>10</v>
      </c>
      <c r="H35" s="8">
        <v>0</v>
      </c>
      <c r="I35" s="8">
        <v>0</v>
      </c>
      <c r="J35" s="6">
        <v>2</v>
      </c>
      <c r="K35" s="6">
        <v>0</v>
      </c>
      <c r="L35" s="6">
        <v>0</v>
      </c>
      <c r="M35" s="6">
        <v>0</v>
      </c>
      <c r="N35" s="6">
        <v>0</v>
      </c>
      <c r="O35" s="6">
        <v>0</v>
      </c>
      <c r="P35" s="10">
        <f t="shared" si="1"/>
        <v>0.98</v>
      </c>
      <c r="Q35" s="10">
        <f t="shared" si="2"/>
        <v>0.02</v>
      </c>
      <c r="R35" s="10">
        <f t="shared" si="3"/>
        <v>1</v>
      </c>
      <c r="S35">
        <v>100</v>
      </c>
    </row>
    <row r="36" spans="1:19" x14ac:dyDescent="0.2">
      <c r="A36" t="str">
        <f t="shared" si="0"/>
        <v>Cities 2018</v>
      </c>
      <c r="B36">
        <v>49334</v>
      </c>
      <c r="C36" t="s">
        <v>417</v>
      </c>
      <c r="D36" t="s">
        <v>35</v>
      </c>
      <c r="E36" t="s">
        <v>36</v>
      </c>
      <c r="F36" s="8">
        <v>10</v>
      </c>
      <c r="G36" s="8">
        <v>48</v>
      </c>
      <c r="H36" s="8">
        <v>0.2</v>
      </c>
      <c r="I36" s="8">
        <v>37</v>
      </c>
      <c r="J36" s="6">
        <v>1</v>
      </c>
      <c r="K36" s="6">
        <v>0</v>
      </c>
      <c r="L36" s="6">
        <v>0</v>
      </c>
      <c r="M36" s="6">
        <v>0</v>
      </c>
      <c r="N36" s="6">
        <v>3.8</v>
      </c>
      <c r="O36" s="6">
        <v>0</v>
      </c>
      <c r="P36" s="10">
        <f t="shared" si="1"/>
        <v>0.95200000000000007</v>
      </c>
      <c r="Q36" s="10">
        <f t="shared" si="2"/>
        <v>4.8000000000000001E-2</v>
      </c>
      <c r="R36" s="10">
        <f t="shared" si="3"/>
        <v>1</v>
      </c>
      <c r="S36">
        <v>100</v>
      </c>
    </row>
    <row r="37" spans="1:19" x14ac:dyDescent="0.2">
      <c r="A37" t="str">
        <f t="shared" si="0"/>
        <v>Cities 2018</v>
      </c>
      <c r="B37">
        <v>49335</v>
      </c>
      <c r="C37" t="s">
        <v>120</v>
      </c>
      <c r="D37" t="s">
        <v>35</v>
      </c>
      <c r="E37" t="s">
        <v>36</v>
      </c>
      <c r="F37" s="8">
        <v>24</v>
      </c>
      <c r="G37" s="8">
        <v>20</v>
      </c>
      <c r="H37" s="8">
        <v>0</v>
      </c>
      <c r="I37" s="8">
        <v>37</v>
      </c>
      <c r="J37" s="6">
        <v>9</v>
      </c>
      <c r="K37" s="6">
        <v>0</v>
      </c>
      <c r="L37" s="6">
        <v>1.5</v>
      </c>
      <c r="M37" s="6">
        <v>0</v>
      </c>
      <c r="N37" s="6">
        <v>1.5</v>
      </c>
      <c r="O37" s="6">
        <v>7</v>
      </c>
      <c r="P37" s="10">
        <f t="shared" si="1"/>
        <v>0.81</v>
      </c>
      <c r="Q37" s="10">
        <f t="shared" si="2"/>
        <v>0.19</v>
      </c>
      <c r="R37" s="10">
        <f t="shared" si="3"/>
        <v>1</v>
      </c>
      <c r="S37">
        <v>100</v>
      </c>
    </row>
    <row r="38" spans="1:19" x14ac:dyDescent="0.2">
      <c r="A38" t="str">
        <f t="shared" si="0"/>
        <v>Cities 2018</v>
      </c>
      <c r="B38">
        <v>49339</v>
      </c>
      <c r="C38" t="s">
        <v>460</v>
      </c>
      <c r="D38" t="s">
        <v>35</v>
      </c>
      <c r="E38" t="s">
        <v>36</v>
      </c>
      <c r="F38" s="8">
        <v>18.399999999999999</v>
      </c>
      <c r="G38" s="8">
        <v>0</v>
      </c>
      <c r="H38" s="8">
        <v>63.34</v>
      </c>
      <c r="I38" s="8">
        <v>0</v>
      </c>
      <c r="J38" s="6">
        <v>0</v>
      </c>
      <c r="K38" s="6">
        <v>5.1100000000000003</v>
      </c>
      <c r="L38" s="6">
        <v>2.56</v>
      </c>
      <c r="M38" s="6">
        <v>0</v>
      </c>
      <c r="N38" s="6">
        <v>0.71</v>
      </c>
      <c r="O38" s="6">
        <v>9.8800000000000008</v>
      </c>
      <c r="P38" s="10">
        <f t="shared" si="1"/>
        <v>0.81740000000000013</v>
      </c>
      <c r="Q38" s="10">
        <f t="shared" si="2"/>
        <v>0.18259999999999998</v>
      </c>
      <c r="R38" s="10">
        <f t="shared" si="3"/>
        <v>1</v>
      </c>
      <c r="S38">
        <v>100</v>
      </c>
    </row>
    <row r="39" spans="1:19" x14ac:dyDescent="0.2">
      <c r="A39" t="str">
        <f t="shared" si="0"/>
        <v>Cities 2018</v>
      </c>
      <c r="B39">
        <v>49342</v>
      </c>
      <c r="C39" t="s">
        <v>396</v>
      </c>
      <c r="D39" t="s">
        <v>35</v>
      </c>
      <c r="E39" t="s">
        <v>36</v>
      </c>
      <c r="F39" s="8">
        <v>15.3</v>
      </c>
      <c r="G39" s="8">
        <v>22.2</v>
      </c>
      <c r="H39" s="8">
        <v>1.1000000000000001</v>
      </c>
      <c r="I39" s="8">
        <v>28.9</v>
      </c>
      <c r="J39" s="6">
        <v>28.2</v>
      </c>
      <c r="K39" s="6">
        <v>0</v>
      </c>
      <c r="L39" s="6">
        <v>0</v>
      </c>
      <c r="M39" s="6">
        <v>0</v>
      </c>
      <c r="N39" s="6">
        <v>0</v>
      </c>
      <c r="O39" s="6">
        <v>4.3</v>
      </c>
      <c r="P39" s="10">
        <f t="shared" si="1"/>
        <v>0.67500000000000004</v>
      </c>
      <c r="Q39" s="10">
        <f t="shared" si="2"/>
        <v>0.32500000000000001</v>
      </c>
      <c r="R39" s="10">
        <f t="shared" si="3"/>
        <v>1</v>
      </c>
      <c r="S39">
        <v>100</v>
      </c>
    </row>
    <row r="40" spans="1:19" x14ac:dyDescent="0.2">
      <c r="A40" t="str">
        <f t="shared" si="0"/>
        <v>Cities 2018</v>
      </c>
      <c r="B40">
        <v>49787</v>
      </c>
      <c r="C40" t="s">
        <v>164</v>
      </c>
      <c r="D40" t="s">
        <v>35</v>
      </c>
      <c r="E40" t="s">
        <v>36</v>
      </c>
      <c r="F40" s="8">
        <v>0</v>
      </c>
      <c r="G40" s="8">
        <v>0</v>
      </c>
      <c r="H40" s="8">
        <v>0</v>
      </c>
      <c r="I40" s="8">
        <v>0</v>
      </c>
      <c r="J40" s="6">
        <v>9</v>
      </c>
      <c r="K40" s="6">
        <v>5</v>
      </c>
      <c r="L40" s="6">
        <v>46</v>
      </c>
      <c r="M40" s="6">
        <v>4</v>
      </c>
      <c r="N40" s="6">
        <v>1</v>
      </c>
      <c r="O40" s="6">
        <v>35</v>
      </c>
      <c r="P40" s="10">
        <f t="shared" si="1"/>
        <v>0</v>
      </c>
      <c r="Q40" s="10">
        <f t="shared" si="2"/>
        <v>1</v>
      </c>
      <c r="R40" s="10">
        <f t="shared" si="3"/>
        <v>1</v>
      </c>
      <c r="S40">
        <v>100</v>
      </c>
    </row>
    <row r="41" spans="1:19" x14ac:dyDescent="0.2">
      <c r="A41" t="str">
        <f t="shared" si="0"/>
        <v>Cities 2018</v>
      </c>
      <c r="B41">
        <v>50541</v>
      </c>
      <c r="C41" t="s">
        <v>171</v>
      </c>
      <c r="D41" t="s">
        <v>35</v>
      </c>
      <c r="E41" t="s">
        <v>36</v>
      </c>
      <c r="F41" s="8">
        <v>0</v>
      </c>
      <c r="G41" s="8">
        <v>0</v>
      </c>
      <c r="H41" s="8">
        <v>0</v>
      </c>
      <c r="I41" s="8">
        <v>0</v>
      </c>
      <c r="J41" s="6">
        <v>0</v>
      </c>
      <c r="K41" s="6">
        <v>0</v>
      </c>
      <c r="L41" s="6">
        <v>0</v>
      </c>
      <c r="M41" s="6">
        <v>0</v>
      </c>
      <c r="N41" s="6">
        <v>0</v>
      </c>
      <c r="O41" s="6">
        <v>0</v>
      </c>
      <c r="P41" s="10" t="e">
        <f t="shared" si="1"/>
        <v>#DIV/0!</v>
      </c>
      <c r="Q41" s="10" t="e">
        <f t="shared" si="2"/>
        <v>#DIV/0!</v>
      </c>
      <c r="R41" s="10" t="e">
        <f t="shared" si="3"/>
        <v>#DIV/0!</v>
      </c>
      <c r="S41">
        <v>0</v>
      </c>
    </row>
    <row r="42" spans="1:19" x14ac:dyDescent="0.2">
      <c r="A42" t="str">
        <f t="shared" si="0"/>
        <v>Cities 2018</v>
      </c>
      <c r="B42">
        <v>50544</v>
      </c>
      <c r="C42" t="s">
        <v>46</v>
      </c>
      <c r="D42" t="s">
        <v>35</v>
      </c>
      <c r="E42" t="s">
        <v>36</v>
      </c>
      <c r="F42" s="8">
        <v>0</v>
      </c>
      <c r="G42" s="8">
        <v>0</v>
      </c>
      <c r="H42" s="8">
        <v>0</v>
      </c>
      <c r="I42" s="8">
        <v>0</v>
      </c>
      <c r="J42" s="6">
        <v>0</v>
      </c>
      <c r="K42" s="6">
        <v>0</v>
      </c>
      <c r="L42" s="6">
        <v>0</v>
      </c>
      <c r="M42" s="6">
        <v>0</v>
      </c>
      <c r="N42" s="6">
        <v>0</v>
      </c>
      <c r="O42" s="6">
        <v>0</v>
      </c>
      <c r="P42" s="10" t="e">
        <f t="shared" si="1"/>
        <v>#DIV/0!</v>
      </c>
      <c r="Q42" s="10" t="e">
        <f t="shared" si="2"/>
        <v>#DIV/0!</v>
      </c>
      <c r="R42" s="10" t="e">
        <f t="shared" si="3"/>
        <v>#DIV/0!</v>
      </c>
      <c r="S42">
        <v>0</v>
      </c>
    </row>
    <row r="43" spans="1:19" x14ac:dyDescent="0.2">
      <c r="A43" t="str">
        <f t="shared" si="0"/>
        <v>Cities 2018</v>
      </c>
      <c r="B43">
        <v>50549</v>
      </c>
      <c r="C43" t="s">
        <v>473</v>
      </c>
      <c r="D43" t="s">
        <v>35</v>
      </c>
      <c r="E43" t="s">
        <v>36</v>
      </c>
      <c r="F43" s="8">
        <v>0</v>
      </c>
      <c r="G43" s="8">
        <v>0</v>
      </c>
      <c r="H43" s="8">
        <v>0</v>
      </c>
      <c r="I43" s="8">
        <v>0</v>
      </c>
      <c r="J43" s="6">
        <v>0</v>
      </c>
      <c r="K43" s="6">
        <v>0</v>
      </c>
      <c r="L43" s="6">
        <v>0</v>
      </c>
      <c r="M43" s="6">
        <v>0</v>
      </c>
      <c r="N43" s="6">
        <v>0</v>
      </c>
      <c r="O43" s="6">
        <v>0</v>
      </c>
      <c r="P43" s="10" t="e">
        <f t="shared" si="1"/>
        <v>#DIV/0!</v>
      </c>
      <c r="Q43" s="10" t="e">
        <f t="shared" si="2"/>
        <v>#DIV/0!</v>
      </c>
      <c r="R43" s="10" t="e">
        <f t="shared" si="3"/>
        <v>#DIV/0!</v>
      </c>
      <c r="S43">
        <v>0</v>
      </c>
    </row>
    <row r="44" spans="1:19" x14ac:dyDescent="0.2">
      <c r="A44" t="str">
        <f t="shared" si="0"/>
        <v>Cities 2018</v>
      </c>
      <c r="B44">
        <v>50550</v>
      </c>
      <c r="C44" t="s">
        <v>68</v>
      </c>
      <c r="D44" t="s">
        <v>35</v>
      </c>
      <c r="E44" t="s">
        <v>36</v>
      </c>
      <c r="F44" s="8">
        <v>0</v>
      </c>
      <c r="G44" s="8">
        <v>0</v>
      </c>
      <c r="H44" s="8">
        <v>0</v>
      </c>
      <c r="I44" s="8">
        <v>0</v>
      </c>
      <c r="J44" s="6">
        <v>0</v>
      </c>
      <c r="K44" s="6">
        <v>0</v>
      </c>
      <c r="L44" s="6">
        <v>0</v>
      </c>
      <c r="M44" s="6">
        <v>0</v>
      </c>
      <c r="N44" s="6">
        <v>0</v>
      </c>
      <c r="O44" s="6">
        <v>0</v>
      </c>
      <c r="P44" s="10" t="e">
        <f t="shared" si="1"/>
        <v>#DIV/0!</v>
      </c>
      <c r="Q44" s="10" t="e">
        <f t="shared" si="2"/>
        <v>#DIV/0!</v>
      </c>
      <c r="R44" s="10" t="e">
        <f t="shared" si="3"/>
        <v>#DIV/0!</v>
      </c>
      <c r="S44">
        <v>0</v>
      </c>
    </row>
    <row r="45" spans="1:19" x14ac:dyDescent="0.2">
      <c r="A45" t="str">
        <f t="shared" si="0"/>
        <v>Cities 2018</v>
      </c>
      <c r="B45">
        <v>50551</v>
      </c>
      <c r="C45" t="s">
        <v>277</v>
      </c>
      <c r="D45" t="s">
        <v>35</v>
      </c>
      <c r="E45" t="s">
        <v>36</v>
      </c>
      <c r="F45" s="8">
        <v>0</v>
      </c>
      <c r="G45" s="8">
        <v>20</v>
      </c>
      <c r="H45" s="8">
        <v>0</v>
      </c>
      <c r="I45" s="8">
        <v>6</v>
      </c>
      <c r="J45" s="6">
        <v>9</v>
      </c>
      <c r="K45" s="6">
        <v>0</v>
      </c>
      <c r="L45" s="6">
        <v>10</v>
      </c>
      <c r="M45" s="6">
        <v>8</v>
      </c>
      <c r="N45" s="6">
        <v>13</v>
      </c>
      <c r="O45" s="6">
        <v>34</v>
      </c>
      <c r="P45" s="10">
        <f t="shared" si="1"/>
        <v>0.26</v>
      </c>
      <c r="Q45" s="10">
        <f t="shared" si="2"/>
        <v>0.74</v>
      </c>
      <c r="R45" s="10">
        <f t="shared" si="3"/>
        <v>1</v>
      </c>
      <c r="S45">
        <v>100</v>
      </c>
    </row>
    <row r="46" spans="1:19" x14ac:dyDescent="0.2">
      <c r="A46" t="str">
        <f t="shared" si="0"/>
        <v>Cities 2018</v>
      </c>
      <c r="B46">
        <v>50553</v>
      </c>
      <c r="C46" t="s">
        <v>510</v>
      </c>
      <c r="D46" t="s">
        <v>35</v>
      </c>
      <c r="E46" t="s">
        <v>36</v>
      </c>
      <c r="F46" s="8">
        <v>0</v>
      </c>
      <c r="G46" s="8">
        <v>0</v>
      </c>
      <c r="H46" s="8">
        <v>0</v>
      </c>
      <c r="I46" s="8">
        <v>0</v>
      </c>
      <c r="J46" s="6">
        <v>0</v>
      </c>
      <c r="K46" s="6">
        <v>0</v>
      </c>
      <c r="L46" s="6">
        <v>0</v>
      </c>
      <c r="M46" s="6">
        <v>0</v>
      </c>
      <c r="N46" s="6">
        <v>0</v>
      </c>
      <c r="O46" s="6">
        <v>0</v>
      </c>
      <c r="P46" s="10" t="e">
        <f t="shared" si="1"/>
        <v>#DIV/0!</v>
      </c>
      <c r="Q46" s="10" t="e">
        <f t="shared" si="2"/>
        <v>#DIV/0!</v>
      </c>
      <c r="R46" s="10" t="e">
        <f t="shared" si="3"/>
        <v>#DIV/0!</v>
      </c>
      <c r="S46">
        <v>0</v>
      </c>
    </row>
    <row r="47" spans="1:19" x14ac:dyDescent="0.2">
      <c r="A47" t="str">
        <f t="shared" si="0"/>
        <v>Cities 2018</v>
      </c>
      <c r="B47">
        <v>50557</v>
      </c>
      <c r="C47" t="s">
        <v>381</v>
      </c>
      <c r="D47" t="s">
        <v>35</v>
      </c>
      <c r="E47" t="s">
        <v>36</v>
      </c>
      <c r="F47" s="8">
        <v>0</v>
      </c>
      <c r="G47" s="8">
        <v>0</v>
      </c>
      <c r="H47" s="8">
        <v>0</v>
      </c>
      <c r="I47" s="8">
        <v>0</v>
      </c>
      <c r="J47" s="6">
        <v>0</v>
      </c>
      <c r="K47" s="6">
        <v>0</v>
      </c>
      <c r="L47" s="6">
        <v>0</v>
      </c>
      <c r="M47" s="6">
        <v>0</v>
      </c>
      <c r="N47" s="6">
        <v>0</v>
      </c>
      <c r="O47" s="6">
        <v>0</v>
      </c>
      <c r="P47" s="10" t="e">
        <f t="shared" si="1"/>
        <v>#DIV/0!</v>
      </c>
      <c r="Q47" s="10" t="e">
        <f t="shared" si="2"/>
        <v>#DIV/0!</v>
      </c>
      <c r="R47" s="10" t="e">
        <f t="shared" si="3"/>
        <v>#DIV/0!</v>
      </c>
      <c r="S47">
        <v>0</v>
      </c>
    </row>
    <row r="48" spans="1:19" x14ac:dyDescent="0.2">
      <c r="A48" t="str">
        <f t="shared" si="0"/>
        <v>Cities 2018</v>
      </c>
      <c r="B48">
        <v>50560</v>
      </c>
      <c r="C48" t="s">
        <v>286</v>
      </c>
      <c r="D48" t="s">
        <v>35</v>
      </c>
      <c r="E48" t="s">
        <v>36</v>
      </c>
      <c r="F48" s="8">
        <v>4</v>
      </c>
      <c r="G48" s="8">
        <v>37</v>
      </c>
      <c r="H48" s="8">
        <v>0</v>
      </c>
      <c r="I48" s="8">
        <v>9</v>
      </c>
      <c r="J48" s="6">
        <v>12</v>
      </c>
      <c r="K48" s="6">
        <v>2</v>
      </c>
      <c r="L48" s="6">
        <v>9</v>
      </c>
      <c r="M48" s="6">
        <v>4</v>
      </c>
      <c r="N48" s="6">
        <v>8</v>
      </c>
      <c r="O48" s="6">
        <v>15</v>
      </c>
      <c r="P48" s="10">
        <f t="shared" si="1"/>
        <v>0.5</v>
      </c>
      <c r="Q48" s="10">
        <f t="shared" si="2"/>
        <v>0.5</v>
      </c>
      <c r="R48" s="10">
        <f t="shared" si="3"/>
        <v>1</v>
      </c>
      <c r="S48">
        <v>100</v>
      </c>
    </row>
    <row r="49" spans="1:19" x14ac:dyDescent="0.2">
      <c r="A49" t="str">
        <f t="shared" si="0"/>
        <v>Cities 2018</v>
      </c>
      <c r="B49">
        <v>50562</v>
      </c>
      <c r="C49" t="s">
        <v>204</v>
      </c>
      <c r="D49" t="s">
        <v>35</v>
      </c>
      <c r="E49" t="s">
        <v>36</v>
      </c>
      <c r="F49" s="8">
        <v>0</v>
      </c>
      <c r="G49" s="8">
        <v>42</v>
      </c>
      <c r="H49" s="8">
        <v>0</v>
      </c>
      <c r="I49" s="8">
        <v>0</v>
      </c>
      <c r="J49" s="6">
        <v>0</v>
      </c>
      <c r="K49" s="6">
        <v>1</v>
      </c>
      <c r="L49" s="6">
        <v>21</v>
      </c>
      <c r="M49" s="6">
        <v>0</v>
      </c>
      <c r="N49" s="6">
        <v>21</v>
      </c>
      <c r="O49" s="6">
        <v>15</v>
      </c>
      <c r="P49" s="10">
        <f t="shared" si="1"/>
        <v>0.42</v>
      </c>
      <c r="Q49" s="10">
        <f t="shared" si="2"/>
        <v>0.57999999999999996</v>
      </c>
      <c r="R49" s="10">
        <f t="shared" si="3"/>
        <v>1</v>
      </c>
      <c r="S49">
        <v>100</v>
      </c>
    </row>
    <row r="50" spans="1:19" x14ac:dyDescent="0.2">
      <c r="A50" t="str">
        <f t="shared" si="0"/>
        <v>Cities 2018</v>
      </c>
      <c r="B50">
        <v>50565</v>
      </c>
      <c r="C50" t="s">
        <v>296</v>
      </c>
      <c r="D50" t="s">
        <v>35</v>
      </c>
      <c r="E50" t="s">
        <v>36</v>
      </c>
      <c r="F50" s="8">
        <v>59</v>
      </c>
      <c r="G50" s="8">
        <v>40</v>
      </c>
      <c r="H50" s="8">
        <v>0</v>
      </c>
      <c r="I50" s="8">
        <v>0</v>
      </c>
      <c r="J50" s="6">
        <v>0</v>
      </c>
      <c r="K50" s="6">
        <v>0</v>
      </c>
      <c r="L50" s="6">
        <v>0</v>
      </c>
      <c r="M50" s="6">
        <v>0</v>
      </c>
      <c r="N50" s="6">
        <v>1</v>
      </c>
      <c r="O50" s="6">
        <v>0</v>
      </c>
      <c r="P50" s="10">
        <f t="shared" si="1"/>
        <v>0.99</v>
      </c>
      <c r="Q50" s="10">
        <f t="shared" si="2"/>
        <v>0.01</v>
      </c>
      <c r="R50" s="10">
        <f t="shared" si="3"/>
        <v>1</v>
      </c>
      <c r="S50">
        <v>100</v>
      </c>
    </row>
    <row r="51" spans="1:19" x14ac:dyDescent="0.2">
      <c r="A51" t="str">
        <f t="shared" si="0"/>
        <v>Cities 2018</v>
      </c>
      <c r="B51">
        <v>50566</v>
      </c>
      <c r="C51" t="s">
        <v>253</v>
      </c>
      <c r="D51" t="s">
        <v>35</v>
      </c>
      <c r="E51" t="s">
        <v>36</v>
      </c>
      <c r="F51" s="8">
        <v>0</v>
      </c>
      <c r="G51" s="8">
        <v>86.3</v>
      </c>
      <c r="H51" s="8">
        <v>0</v>
      </c>
      <c r="I51" s="8">
        <v>0</v>
      </c>
      <c r="J51" s="6">
        <v>10.9</v>
      </c>
      <c r="K51" s="6">
        <v>0</v>
      </c>
      <c r="L51" s="6">
        <v>1.4</v>
      </c>
      <c r="M51" s="6">
        <v>0</v>
      </c>
      <c r="N51" s="6">
        <v>0</v>
      </c>
      <c r="O51" s="6">
        <v>1.4</v>
      </c>
      <c r="P51" s="10">
        <f t="shared" si="1"/>
        <v>0.86299999999999988</v>
      </c>
      <c r="Q51" s="10">
        <f t="shared" si="2"/>
        <v>0.13699999999999998</v>
      </c>
      <c r="R51" s="10">
        <f t="shared" si="3"/>
        <v>0.99999999999999989</v>
      </c>
      <c r="S51">
        <v>100.00000000000001</v>
      </c>
    </row>
    <row r="52" spans="1:19" x14ac:dyDescent="0.2">
      <c r="A52" t="str">
        <f t="shared" si="0"/>
        <v>Cities 2018</v>
      </c>
      <c r="B52">
        <v>50572</v>
      </c>
      <c r="C52" t="s">
        <v>389</v>
      </c>
      <c r="D52" t="s">
        <v>35</v>
      </c>
      <c r="E52" t="s">
        <v>36</v>
      </c>
      <c r="F52" s="8">
        <v>34.6</v>
      </c>
      <c r="G52" s="8">
        <v>14.8</v>
      </c>
      <c r="H52" s="8">
        <v>0</v>
      </c>
      <c r="I52" s="8">
        <v>27</v>
      </c>
      <c r="J52" s="6">
        <v>7.3</v>
      </c>
      <c r="K52" s="6">
        <v>2</v>
      </c>
      <c r="L52" s="6">
        <v>13.7</v>
      </c>
      <c r="M52" s="6">
        <v>0</v>
      </c>
      <c r="N52" s="6">
        <v>0</v>
      </c>
      <c r="O52" s="6">
        <v>0.6</v>
      </c>
      <c r="P52" s="10">
        <f t="shared" si="1"/>
        <v>0.76400000000000001</v>
      </c>
      <c r="Q52" s="10">
        <f t="shared" si="2"/>
        <v>0.23600000000000002</v>
      </c>
      <c r="R52" s="10">
        <f t="shared" si="3"/>
        <v>1</v>
      </c>
      <c r="S52">
        <v>100</v>
      </c>
    </row>
    <row r="53" spans="1:19" x14ac:dyDescent="0.2">
      <c r="A53" t="str">
        <f t="shared" si="0"/>
        <v>Cities 2018</v>
      </c>
      <c r="B53">
        <v>52894</v>
      </c>
      <c r="C53" t="s">
        <v>100</v>
      </c>
      <c r="D53" t="s">
        <v>35</v>
      </c>
      <c r="E53" t="s">
        <v>36</v>
      </c>
      <c r="F53" s="8">
        <v>36</v>
      </c>
      <c r="G53" s="8">
        <v>37.299999999999997</v>
      </c>
      <c r="H53" s="8">
        <v>0</v>
      </c>
      <c r="I53" s="8">
        <v>17.600000000000001</v>
      </c>
      <c r="J53" s="6">
        <v>2.8</v>
      </c>
      <c r="K53" s="6">
        <v>0</v>
      </c>
      <c r="L53" s="6">
        <v>4.5999999999999996</v>
      </c>
      <c r="M53" s="6">
        <v>0</v>
      </c>
      <c r="N53" s="6">
        <v>1.7</v>
      </c>
      <c r="O53" s="6">
        <v>0</v>
      </c>
      <c r="P53" s="10">
        <f t="shared" si="1"/>
        <v>0.90900000000000003</v>
      </c>
      <c r="Q53" s="10">
        <f t="shared" si="2"/>
        <v>9.0999999999999998E-2</v>
      </c>
      <c r="R53" s="10">
        <f t="shared" si="3"/>
        <v>1</v>
      </c>
      <c r="S53">
        <v>100</v>
      </c>
    </row>
    <row r="54" spans="1:19" x14ac:dyDescent="0.2">
      <c r="A54" t="str">
        <f t="shared" si="0"/>
        <v>Cities 2018</v>
      </c>
      <c r="B54">
        <v>53921</v>
      </c>
      <c r="C54" t="s">
        <v>420</v>
      </c>
      <c r="D54" t="s">
        <v>35</v>
      </c>
      <c r="E54" t="s">
        <v>36</v>
      </c>
      <c r="F54" s="8">
        <v>40</v>
      </c>
      <c r="G54" s="8">
        <v>25</v>
      </c>
      <c r="H54" s="8">
        <v>0</v>
      </c>
      <c r="I54" s="8">
        <v>25</v>
      </c>
      <c r="J54" s="6">
        <v>2</v>
      </c>
      <c r="K54" s="6">
        <v>0</v>
      </c>
      <c r="L54" s="6">
        <v>1</v>
      </c>
      <c r="M54" s="6">
        <v>0</v>
      </c>
      <c r="N54" s="6">
        <v>5</v>
      </c>
      <c r="O54" s="6">
        <v>2</v>
      </c>
      <c r="P54" s="10">
        <f t="shared" si="1"/>
        <v>0.9</v>
      </c>
      <c r="Q54" s="10">
        <f t="shared" si="2"/>
        <v>0.1</v>
      </c>
      <c r="R54" s="10">
        <f t="shared" si="3"/>
        <v>1</v>
      </c>
      <c r="S54">
        <v>100</v>
      </c>
    </row>
    <row r="55" spans="1:19" x14ac:dyDescent="0.2">
      <c r="A55" t="str">
        <f t="shared" si="0"/>
        <v>Cities 2018</v>
      </c>
      <c r="B55">
        <v>53959</v>
      </c>
      <c r="C55" t="s">
        <v>347</v>
      </c>
      <c r="D55" t="s">
        <v>35</v>
      </c>
      <c r="E55" t="s">
        <v>36</v>
      </c>
      <c r="F55" s="8">
        <v>29</v>
      </c>
      <c r="G55" s="8">
        <v>23</v>
      </c>
      <c r="H55" s="8">
        <v>10</v>
      </c>
      <c r="I55" s="8">
        <v>13</v>
      </c>
      <c r="J55" s="6">
        <v>2</v>
      </c>
      <c r="K55" s="6">
        <v>8</v>
      </c>
      <c r="L55" s="6">
        <v>0</v>
      </c>
      <c r="M55" s="6">
        <v>0</v>
      </c>
      <c r="N55" s="6">
        <v>0</v>
      </c>
      <c r="O55" s="6">
        <v>15</v>
      </c>
      <c r="P55" s="10">
        <f t="shared" si="1"/>
        <v>0.75</v>
      </c>
      <c r="Q55" s="10">
        <f t="shared" si="2"/>
        <v>0.25</v>
      </c>
      <c r="R55" s="10">
        <f t="shared" si="3"/>
        <v>1</v>
      </c>
      <c r="S55">
        <v>100</v>
      </c>
    </row>
    <row r="56" spans="1:19" x14ac:dyDescent="0.2">
      <c r="A56" t="str">
        <f t="shared" si="0"/>
        <v>Cities 2018</v>
      </c>
      <c r="B56">
        <v>54026</v>
      </c>
      <c r="C56" t="s">
        <v>344</v>
      </c>
      <c r="D56" t="s">
        <v>35</v>
      </c>
      <c r="E56" t="s">
        <v>36</v>
      </c>
      <c r="F56" s="8">
        <v>1.5</v>
      </c>
      <c r="G56" s="8">
        <v>1</v>
      </c>
      <c r="H56" s="8">
        <v>0</v>
      </c>
      <c r="I56" s="8">
        <v>6</v>
      </c>
      <c r="J56" s="6">
        <v>84</v>
      </c>
      <c r="K56" s="6">
        <v>0</v>
      </c>
      <c r="L56" s="6">
        <v>7</v>
      </c>
      <c r="M56" s="6">
        <v>0</v>
      </c>
      <c r="N56" s="6">
        <v>0</v>
      </c>
      <c r="O56" s="6">
        <v>0.5</v>
      </c>
      <c r="P56" s="10">
        <f t="shared" si="1"/>
        <v>8.5000000000000006E-2</v>
      </c>
      <c r="Q56" s="10">
        <f t="shared" si="2"/>
        <v>0.91500000000000004</v>
      </c>
      <c r="R56" s="10">
        <f t="shared" si="3"/>
        <v>1</v>
      </c>
      <c r="S56">
        <v>100</v>
      </c>
    </row>
    <row r="57" spans="1:19" x14ac:dyDescent="0.2">
      <c r="A57" t="str">
        <f t="shared" si="0"/>
        <v>Cities 2018</v>
      </c>
      <c r="B57">
        <v>54048</v>
      </c>
      <c r="C57" t="s">
        <v>327</v>
      </c>
      <c r="D57" t="s">
        <v>35</v>
      </c>
      <c r="E57" t="s">
        <v>36</v>
      </c>
      <c r="F57" s="8">
        <v>26</v>
      </c>
      <c r="G57" s="8">
        <v>20</v>
      </c>
      <c r="H57" s="8">
        <v>0</v>
      </c>
      <c r="I57" s="8">
        <v>40</v>
      </c>
      <c r="J57" s="6">
        <v>10</v>
      </c>
      <c r="K57" s="6">
        <v>0</v>
      </c>
      <c r="L57" s="6">
        <v>1.5</v>
      </c>
      <c r="M57" s="6">
        <v>0</v>
      </c>
      <c r="N57" s="6">
        <v>1.5</v>
      </c>
      <c r="O57" s="6">
        <v>1</v>
      </c>
      <c r="P57" s="10">
        <f t="shared" si="1"/>
        <v>0.86</v>
      </c>
      <c r="Q57" s="10">
        <f t="shared" si="2"/>
        <v>0.14000000000000001</v>
      </c>
      <c r="R57" s="10">
        <f t="shared" si="3"/>
        <v>1</v>
      </c>
      <c r="S57">
        <v>100</v>
      </c>
    </row>
    <row r="58" spans="1:19" x14ac:dyDescent="0.2">
      <c r="A58" t="str">
        <f t="shared" si="0"/>
        <v>Cities 2018</v>
      </c>
      <c r="B58">
        <v>54066</v>
      </c>
      <c r="C58" t="s">
        <v>403</v>
      </c>
      <c r="D58" t="s">
        <v>35</v>
      </c>
      <c r="E58" t="s">
        <v>36</v>
      </c>
      <c r="F58" s="8">
        <v>64.2</v>
      </c>
      <c r="G58" s="8">
        <v>0</v>
      </c>
      <c r="H58" s="8">
        <v>0</v>
      </c>
      <c r="I58" s="8">
        <v>0</v>
      </c>
      <c r="J58" s="6">
        <v>19.3</v>
      </c>
      <c r="K58" s="6">
        <v>0</v>
      </c>
      <c r="L58" s="6">
        <v>11.8</v>
      </c>
      <c r="M58" s="6">
        <v>0</v>
      </c>
      <c r="N58" s="6">
        <v>0.6</v>
      </c>
      <c r="O58" s="6">
        <v>3.7</v>
      </c>
      <c r="P58" s="10">
        <f t="shared" si="1"/>
        <v>0.64457831325301207</v>
      </c>
      <c r="Q58" s="10">
        <f t="shared" si="2"/>
        <v>0.35542168674698804</v>
      </c>
      <c r="R58" s="10">
        <f t="shared" si="3"/>
        <v>1</v>
      </c>
      <c r="S58">
        <v>99.6</v>
      </c>
    </row>
    <row r="59" spans="1:19" x14ac:dyDescent="0.2">
      <c r="A59" t="str">
        <f t="shared" si="0"/>
        <v>Cities 2018</v>
      </c>
      <c r="B59">
        <v>54070</v>
      </c>
      <c r="C59" t="s">
        <v>60</v>
      </c>
      <c r="D59" t="s">
        <v>35</v>
      </c>
      <c r="E59" t="s">
        <v>36</v>
      </c>
      <c r="F59" s="8">
        <v>0</v>
      </c>
      <c r="G59" s="8">
        <v>0</v>
      </c>
      <c r="H59" s="8">
        <v>0</v>
      </c>
      <c r="I59" s="8">
        <v>8.8000000000000007</v>
      </c>
      <c r="J59" s="6">
        <v>87.4</v>
      </c>
      <c r="K59" s="6">
        <v>0</v>
      </c>
      <c r="L59" s="6">
        <v>0.8</v>
      </c>
      <c r="M59" s="6">
        <v>0</v>
      </c>
      <c r="N59" s="6">
        <v>0</v>
      </c>
      <c r="O59" s="6">
        <v>3</v>
      </c>
      <c r="P59" s="10">
        <f t="shared" si="1"/>
        <v>8.8000000000000009E-2</v>
      </c>
      <c r="Q59" s="10">
        <f t="shared" si="2"/>
        <v>0.91200000000000003</v>
      </c>
      <c r="R59" s="10">
        <f t="shared" si="3"/>
        <v>1</v>
      </c>
      <c r="S59">
        <v>100</v>
      </c>
    </row>
    <row r="60" spans="1:19" x14ac:dyDescent="0.2">
      <c r="A60" t="str">
        <f t="shared" si="0"/>
        <v>Cities 2018</v>
      </c>
      <c r="B60">
        <v>54075</v>
      </c>
      <c r="C60" t="s">
        <v>466</v>
      </c>
      <c r="D60" t="s">
        <v>35</v>
      </c>
      <c r="E60" t="s">
        <v>36</v>
      </c>
      <c r="F60" s="8">
        <v>44</v>
      </c>
      <c r="G60" s="8">
        <v>28</v>
      </c>
      <c r="H60" s="8">
        <v>0</v>
      </c>
      <c r="I60" s="8">
        <v>0</v>
      </c>
      <c r="J60" s="6">
        <v>2</v>
      </c>
      <c r="K60" s="6">
        <v>0</v>
      </c>
      <c r="L60" s="6">
        <v>23</v>
      </c>
      <c r="M60" s="6">
        <v>0</v>
      </c>
      <c r="N60" s="6">
        <v>3</v>
      </c>
      <c r="O60" s="6">
        <v>0</v>
      </c>
      <c r="P60" s="10">
        <f t="shared" si="1"/>
        <v>0.72</v>
      </c>
      <c r="Q60" s="10">
        <f t="shared" si="2"/>
        <v>0.28000000000000003</v>
      </c>
      <c r="R60" s="10">
        <f t="shared" si="3"/>
        <v>1</v>
      </c>
      <c r="S60">
        <v>100</v>
      </c>
    </row>
    <row r="61" spans="1:19" x14ac:dyDescent="0.2">
      <c r="A61" t="str">
        <f t="shared" si="0"/>
        <v>Cities 2018</v>
      </c>
      <c r="B61">
        <v>54078</v>
      </c>
      <c r="C61" t="s">
        <v>369</v>
      </c>
      <c r="D61" t="s">
        <v>35</v>
      </c>
      <c r="E61" t="s">
        <v>36</v>
      </c>
      <c r="F61" s="8">
        <v>0</v>
      </c>
      <c r="G61" s="8">
        <v>25</v>
      </c>
      <c r="H61" s="8">
        <v>0</v>
      </c>
      <c r="I61" s="8">
        <v>23</v>
      </c>
      <c r="J61" s="6">
        <v>7</v>
      </c>
      <c r="K61" s="6">
        <v>4</v>
      </c>
      <c r="L61" s="6">
        <v>8</v>
      </c>
      <c r="M61" s="6">
        <v>5</v>
      </c>
      <c r="N61" s="6">
        <v>11</v>
      </c>
      <c r="O61" s="6">
        <v>17</v>
      </c>
      <c r="P61" s="10">
        <f t="shared" si="1"/>
        <v>0.48</v>
      </c>
      <c r="Q61" s="10">
        <f t="shared" si="2"/>
        <v>0.52</v>
      </c>
      <c r="R61" s="10">
        <f t="shared" si="3"/>
        <v>1</v>
      </c>
      <c r="S61">
        <v>100</v>
      </c>
    </row>
    <row r="62" spans="1:19" x14ac:dyDescent="0.2">
      <c r="A62" t="str">
        <f t="shared" si="0"/>
        <v>Cities 2018</v>
      </c>
      <c r="B62">
        <v>54082</v>
      </c>
      <c r="C62" t="s">
        <v>502</v>
      </c>
      <c r="D62" t="s">
        <v>35</v>
      </c>
      <c r="E62" t="s">
        <v>36</v>
      </c>
      <c r="F62" s="8">
        <v>0</v>
      </c>
      <c r="G62" s="8">
        <v>0</v>
      </c>
      <c r="H62" s="8">
        <v>0</v>
      </c>
      <c r="I62" s="8">
        <v>0</v>
      </c>
      <c r="J62" s="6">
        <v>0</v>
      </c>
      <c r="K62" s="6">
        <v>0</v>
      </c>
      <c r="L62" s="6">
        <v>0</v>
      </c>
      <c r="M62" s="6">
        <v>0</v>
      </c>
      <c r="N62" s="6">
        <v>0</v>
      </c>
      <c r="O62" s="6">
        <v>0</v>
      </c>
      <c r="P62" s="10" t="e">
        <f t="shared" si="1"/>
        <v>#DIV/0!</v>
      </c>
      <c r="Q62" s="10" t="e">
        <f t="shared" si="2"/>
        <v>#DIV/0!</v>
      </c>
      <c r="R62" s="10" t="e">
        <f t="shared" si="3"/>
        <v>#DIV/0!</v>
      </c>
      <c r="S62">
        <v>0</v>
      </c>
    </row>
    <row r="63" spans="1:19" x14ac:dyDescent="0.2">
      <c r="A63" t="str">
        <f t="shared" si="0"/>
        <v>Cities 2018</v>
      </c>
      <c r="B63">
        <v>54092</v>
      </c>
      <c r="C63" t="s">
        <v>195</v>
      </c>
      <c r="D63" t="s">
        <v>35</v>
      </c>
      <c r="E63" t="s">
        <v>36</v>
      </c>
      <c r="F63" s="8">
        <v>0</v>
      </c>
      <c r="G63" s="8">
        <v>0</v>
      </c>
      <c r="H63" s="8">
        <v>0</v>
      </c>
      <c r="I63" s="8">
        <v>0</v>
      </c>
      <c r="J63" s="6">
        <v>0</v>
      </c>
      <c r="K63" s="6">
        <v>0</v>
      </c>
      <c r="L63" s="6">
        <v>0</v>
      </c>
      <c r="M63" s="6">
        <v>0</v>
      </c>
      <c r="N63" s="6">
        <v>0</v>
      </c>
      <c r="O63" s="6">
        <v>0</v>
      </c>
      <c r="P63" s="10" t="e">
        <f t="shared" si="1"/>
        <v>#DIV/0!</v>
      </c>
      <c r="Q63" s="10" t="e">
        <f t="shared" si="2"/>
        <v>#DIV/0!</v>
      </c>
      <c r="R63" s="10" t="e">
        <f t="shared" si="3"/>
        <v>#DIV/0!</v>
      </c>
      <c r="S63">
        <v>0</v>
      </c>
    </row>
    <row r="64" spans="1:19" x14ac:dyDescent="0.2">
      <c r="A64" t="str">
        <f t="shared" si="0"/>
        <v>Cities 2018</v>
      </c>
      <c r="B64">
        <v>54100</v>
      </c>
      <c r="C64" t="s">
        <v>463</v>
      </c>
      <c r="D64" t="s">
        <v>35</v>
      </c>
      <c r="E64" t="s">
        <v>36</v>
      </c>
      <c r="F64" s="8">
        <v>82.99</v>
      </c>
      <c r="G64" s="8">
        <v>1.31</v>
      </c>
      <c r="H64" s="8">
        <v>0</v>
      </c>
      <c r="I64" s="8">
        <v>0</v>
      </c>
      <c r="J64" s="6">
        <v>0</v>
      </c>
      <c r="K64" s="6">
        <v>0</v>
      </c>
      <c r="L64" s="6">
        <v>12.34</v>
      </c>
      <c r="M64" s="6">
        <v>0</v>
      </c>
      <c r="N64" s="6">
        <v>0.12</v>
      </c>
      <c r="O64" s="6">
        <v>3.24</v>
      </c>
      <c r="P64" s="10">
        <f t="shared" si="1"/>
        <v>0.84299999999999997</v>
      </c>
      <c r="Q64" s="10">
        <f t="shared" si="2"/>
        <v>0.157</v>
      </c>
      <c r="R64" s="10">
        <f t="shared" si="3"/>
        <v>1</v>
      </c>
      <c r="S64">
        <v>100</v>
      </c>
    </row>
    <row r="65" spans="1:19" x14ac:dyDescent="0.2">
      <c r="A65" t="str">
        <f t="shared" si="0"/>
        <v>Cities 2018</v>
      </c>
      <c r="B65">
        <v>54102</v>
      </c>
      <c r="C65" t="s">
        <v>334</v>
      </c>
      <c r="D65" t="s">
        <v>35</v>
      </c>
      <c r="E65" t="s">
        <v>36</v>
      </c>
      <c r="F65" s="8">
        <v>0</v>
      </c>
      <c r="G65" s="8">
        <v>0</v>
      </c>
      <c r="H65" s="8">
        <v>0</v>
      </c>
      <c r="I65" s="8">
        <v>0</v>
      </c>
      <c r="J65" s="6">
        <v>0</v>
      </c>
      <c r="K65" s="6">
        <v>0</v>
      </c>
      <c r="L65" s="6">
        <v>0</v>
      </c>
      <c r="M65" s="6">
        <v>0</v>
      </c>
      <c r="N65" s="6">
        <v>0</v>
      </c>
      <c r="O65" s="6">
        <v>0</v>
      </c>
      <c r="P65" s="10" t="e">
        <f t="shared" si="1"/>
        <v>#DIV/0!</v>
      </c>
      <c r="Q65" s="10" t="e">
        <f t="shared" si="2"/>
        <v>#DIV/0!</v>
      </c>
      <c r="R65" s="10" t="e">
        <f t="shared" si="3"/>
        <v>#DIV/0!</v>
      </c>
      <c r="S65">
        <v>0</v>
      </c>
    </row>
    <row r="66" spans="1:19" x14ac:dyDescent="0.2">
      <c r="A66" t="str">
        <f t="shared" si="0"/>
        <v>Cities 2018</v>
      </c>
      <c r="B66">
        <v>54104</v>
      </c>
      <c r="C66" t="s">
        <v>81</v>
      </c>
      <c r="D66" t="s">
        <v>35</v>
      </c>
      <c r="E66" t="s">
        <v>36</v>
      </c>
      <c r="F66" s="8">
        <v>46</v>
      </c>
      <c r="G66" s="8">
        <v>25</v>
      </c>
      <c r="H66" s="8">
        <v>0</v>
      </c>
      <c r="I66" s="8">
        <v>0</v>
      </c>
      <c r="J66" s="6">
        <v>4</v>
      </c>
      <c r="K66" s="6">
        <v>0</v>
      </c>
      <c r="L66" s="6">
        <v>23</v>
      </c>
      <c r="M66" s="6">
        <v>0</v>
      </c>
      <c r="N66" s="6">
        <v>2</v>
      </c>
      <c r="O66" s="6">
        <v>0</v>
      </c>
      <c r="P66" s="10">
        <f t="shared" si="1"/>
        <v>0.71</v>
      </c>
      <c r="Q66" s="10">
        <f t="shared" si="2"/>
        <v>0.28999999999999998</v>
      </c>
      <c r="R66" s="10">
        <f t="shared" si="3"/>
        <v>1</v>
      </c>
      <c r="S66">
        <v>100</v>
      </c>
    </row>
    <row r="67" spans="1:19" x14ac:dyDescent="0.2">
      <c r="A67" t="str">
        <f t="shared" ref="A67:A130" si="4">"Cities 2018"</f>
        <v>Cities 2018</v>
      </c>
      <c r="B67">
        <v>54108</v>
      </c>
      <c r="C67" t="s">
        <v>272</v>
      </c>
      <c r="D67" t="s">
        <v>35</v>
      </c>
      <c r="E67" t="s">
        <v>36</v>
      </c>
      <c r="F67" s="8">
        <v>26</v>
      </c>
      <c r="G67" s="8">
        <v>30</v>
      </c>
      <c r="H67" s="8">
        <v>0</v>
      </c>
      <c r="I67" s="8">
        <v>32</v>
      </c>
      <c r="J67" s="6">
        <v>4</v>
      </c>
      <c r="K67" s="6">
        <v>4</v>
      </c>
      <c r="L67" s="6">
        <v>0</v>
      </c>
      <c r="M67" s="6">
        <v>0</v>
      </c>
      <c r="N67" s="6">
        <v>4</v>
      </c>
      <c r="O67" s="6">
        <v>0</v>
      </c>
      <c r="P67" s="10">
        <f t="shared" ref="P67:P130" si="5">SUM(F67:I67)/SUM(F67:O67)</f>
        <v>0.88</v>
      </c>
      <c r="Q67" s="10">
        <f t="shared" ref="Q67:Q130" si="6">SUM(J67:O67)/SUM(F67:O67)</f>
        <v>0.12</v>
      </c>
      <c r="R67" s="10">
        <f t="shared" ref="R67:R130" si="7">P67+Q67</f>
        <v>1</v>
      </c>
      <c r="S67">
        <v>100</v>
      </c>
    </row>
    <row r="68" spans="1:19" x14ac:dyDescent="0.2">
      <c r="A68" t="str">
        <f t="shared" si="4"/>
        <v>Cities 2018</v>
      </c>
      <c r="B68">
        <v>54109</v>
      </c>
      <c r="C68" t="s">
        <v>140</v>
      </c>
      <c r="D68" t="s">
        <v>35</v>
      </c>
      <c r="E68" t="s">
        <v>36</v>
      </c>
      <c r="F68" s="8">
        <v>79.2</v>
      </c>
      <c r="G68" s="8">
        <v>4.9000000000000004</v>
      </c>
      <c r="H68" s="8">
        <v>0</v>
      </c>
      <c r="I68" s="8">
        <v>0</v>
      </c>
      <c r="J68" s="6">
        <v>0.6</v>
      </c>
      <c r="K68" s="6">
        <v>0</v>
      </c>
      <c r="L68" s="6">
        <v>0</v>
      </c>
      <c r="M68" s="6">
        <v>0</v>
      </c>
      <c r="N68" s="6">
        <v>0.8</v>
      </c>
      <c r="O68" s="6">
        <v>14.5</v>
      </c>
      <c r="P68" s="10">
        <f t="shared" si="5"/>
        <v>0.84100000000000008</v>
      </c>
      <c r="Q68" s="10">
        <f t="shared" si="6"/>
        <v>0.159</v>
      </c>
      <c r="R68" s="10">
        <f t="shared" si="7"/>
        <v>1</v>
      </c>
      <c r="S68">
        <v>100</v>
      </c>
    </row>
    <row r="69" spans="1:19" x14ac:dyDescent="0.2">
      <c r="A69" t="str">
        <f t="shared" si="4"/>
        <v>Cities 2018</v>
      </c>
      <c r="B69">
        <v>54110</v>
      </c>
      <c r="C69" t="s">
        <v>318</v>
      </c>
      <c r="D69" t="s">
        <v>35</v>
      </c>
      <c r="E69" t="s">
        <v>36</v>
      </c>
      <c r="F69" s="8">
        <v>0</v>
      </c>
      <c r="G69" s="8">
        <v>19</v>
      </c>
      <c r="H69" s="8">
        <v>0</v>
      </c>
      <c r="I69" s="8">
        <v>6</v>
      </c>
      <c r="J69" s="6">
        <v>6</v>
      </c>
      <c r="K69" s="6">
        <v>1</v>
      </c>
      <c r="L69" s="6">
        <v>10</v>
      </c>
      <c r="M69" s="6">
        <v>7</v>
      </c>
      <c r="N69" s="6">
        <v>10</v>
      </c>
      <c r="O69" s="6">
        <v>41</v>
      </c>
      <c r="P69" s="10">
        <f t="shared" si="5"/>
        <v>0.25</v>
      </c>
      <c r="Q69" s="10">
        <f t="shared" si="6"/>
        <v>0.75</v>
      </c>
      <c r="R69" s="10">
        <f t="shared" si="7"/>
        <v>1</v>
      </c>
      <c r="S69">
        <v>100</v>
      </c>
    </row>
    <row r="70" spans="1:19" x14ac:dyDescent="0.2">
      <c r="A70" t="str">
        <f t="shared" si="4"/>
        <v>Cities 2018</v>
      </c>
      <c r="B70">
        <v>54111</v>
      </c>
      <c r="C70" t="s">
        <v>137</v>
      </c>
      <c r="D70" t="s">
        <v>35</v>
      </c>
      <c r="E70" t="s">
        <v>36</v>
      </c>
      <c r="F70" s="8">
        <v>45.3</v>
      </c>
      <c r="G70" s="8">
        <v>2.1</v>
      </c>
      <c r="H70" s="8">
        <v>0</v>
      </c>
      <c r="I70" s="8">
        <v>13</v>
      </c>
      <c r="J70" s="6">
        <v>0</v>
      </c>
      <c r="K70" s="6">
        <v>0.2</v>
      </c>
      <c r="L70" s="6">
        <v>39.4</v>
      </c>
      <c r="M70" s="6">
        <v>0</v>
      </c>
      <c r="N70" s="6">
        <v>0</v>
      </c>
      <c r="O70" s="6">
        <v>0</v>
      </c>
      <c r="P70" s="10">
        <f t="shared" si="5"/>
        <v>0.60399999999999998</v>
      </c>
      <c r="Q70" s="10">
        <f t="shared" si="6"/>
        <v>0.39600000000000002</v>
      </c>
      <c r="R70" s="10">
        <f t="shared" si="7"/>
        <v>1</v>
      </c>
      <c r="S70">
        <v>100</v>
      </c>
    </row>
    <row r="71" spans="1:19" x14ac:dyDescent="0.2">
      <c r="A71" t="str">
        <f t="shared" si="4"/>
        <v>Cities 2018</v>
      </c>
      <c r="B71">
        <v>54113</v>
      </c>
      <c r="C71" t="s">
        <v>262</v>
      </c>
      <c r="D71" t="s">
        <v>35</v>
      </c>
      <c r="E71" t="s">
        <v>36</v>
      </c>
      <c r="F71" s="8">
        <v>25</v>
      </c>
      <c r="G71" s="8">
        <v>26</v>
      </c>
      <c r="H71" s="8">
        <v>0</v>
      </c>
      <c r="I71" s="8">
        <v>26</v>
      </c>
      <c r="J71" s="6">
        <v>0</v>
      </c>
      <c r="K71" s="6">
        <v>0</v>
      </c>
      <c r="L71" s="6">
        <v>4</v>
      </c>
      <c r="M71" s="6">
        <v>0</v>
      </c>
      <c r="N71" s="6">
        <v>7</v>
      </c>
      <c r="O71" s="6">
        <v>12</v>
      </c>
      <c r="P71" s="10">
        <f t="shared" si="5"/>
        <v>0.77</v>
      </c>
      <c r="Q71" s="10">
        <f t="shared" si="6"/>
        <v>0.23</v>
      </c>
      <c r="R71" s="10">
        <f t="shared" si="7"/>
        <v>1</v>
      </c>
      <c r="S71">
        <v>100</v>
      </c>
    </row>
    <row r="72" spans="1:19" x14ac:dyDescent="0.2">
      <c r="A72" t="str">
        <f t="shared" si="4"/>
        <v>Cities 2018</v>
      </c>
      <c r="B72">
        <v>54114</v>
      </c>
      <c r="C72" t="s">
        <v>299</v>
      </c>
      <c r="D72" t="s">
        <v>35</v>
      </c>
      <c r="E72" t="s">
        <v>36</v>
      </c>
      <c r="F72" s="8">
        <v>14.9</v>
      </c>
      <c r="G72" s="8">
        <v>34.4</v>
      </c>
      <c r="H72" s="8">
        <v>3.1</v>
      </c>
      <c r="I72" s="8">
        <v>35.700000000000003</v>
      </c>
      <c r="J72" s="6">
        <v>4.5999999999999996</v>
      </c>
      <c r="K72" s="6">
        <v>0</v>
      </c>
      <c r="L72" s="6">
        <v>0</v>
      </c>
      <c r="M72" s="6">
        <v>0</v>
      </c>
      <c r="N72" s="6">
        <v>0</v>
      </c>
      <c r="O72" s="6">
        <v>7.3</v>
      </c>
      <c r="P72" s="10">
        <f t="shared" si="5"/>
        <v>0.88100000000000012</v>
      </c>
      <c r="Q72" s="10">
        <f t="shared" si="6"/>
        <v>0.11900000000000001</v>
      </c>
      <c r="R72" s="10">
        <f t="shared" si="7"/>
        <v>1.0000000000000002</v>
      </c>
      <c r="S72">
        <v>99.999999999999986</v>
      </c>
    </row>
    <row r="73" spans="1:19" x14ac:dyDescent="0.2">
      <c r="A73" t="str">
        <f t="shared" si="4"/>
        <v>Cities 2018</v>
      </c>
      <c r="B73">
        <v>54116</v>
      </c>
      <c r="C73" t="s">
        <v>457</v>
      </c>
      <c r="D73" t="s">
        <v>35</v>
      </c>
      <c r="E73" t="s">
        <v>36</v>
      </c>
      <c r="F73" s="8">
        <v>0</v>
      </c>
      <c r="G73" s="8">
        <v>0</v>
      </c>
      <c r="H73" s="8">
        <v>0</v>
      </c>
      <c r="I73" s="8">
        <v>0</v>
      </c>
      <c r="J73" s="6">
        <v>0</v>
      </c>
      <c r="K73" s="6">
        <v>0</v>
      </c>
      <c r="L73" s="6">
        <v>0</v>
      </c>
      <c r="M73" s="6">
        <v>0</v>
      </c>
      <c r="N73" s="6">
        <v>0</v>
      </c>
      <c r="O73" s="6">
        <v>0</v>
      </c>
      <c r="P73" s="10" t="e">
        <f t="shared" si="5"/>
        <v>#DIV/0!</v>
      </c>
      <c r="Q73" s="10" t="e">
        <f t="shared" si="6"/>
        <v>#DIV/0!</v>
      </c>
      <c r="R73" s="10" t="e">
        <f t="shared" si="7"/>
        <v>#DIV/0!</v>
      </c>
      <c r="S73">
        <v>0</v>
      </c>
    </row>
    <row r="74" spans="1:19" x14ac:dyDescent="0.2">
      <c r="A74" t="str">
        <f t="shared" si="4"/>
        <v>Cities 2018</v>
      </c>
      <c r="B74">
        <v>54119</v>
      </c>
      <c r="C74" t="s">
        <v>93</v>
      </c>
      <c r="D74" t="s">
        <v>35</v>
      </c>
      <c r="E74" t="s">
        <v>36</v>
      </c>
      <c r="F74" s="8">
        <v>0</v>
      </c>
      <c r="G74" s="8">
        <v>0</v>
      </c>
      <c r="H74" s="8">
        <v>0</v>
      </c>
      <c r="I74" s="8">
        <v>0</v>
      </c>
      <c r="J74" s="6">
        <v>40</v>
      </c>
      <c r="K74" s="6">
        <v>11</v>
      </c>
      <c r="L74" s="6">
        <v>11</v>
      </c>
      <c r="M74" s="6">
        <v>0</v>
      </c>
      <c r="N74" s="6">
        <v>17</v>
      </c>
      <c r="O74" s="6">
        <v>21</v>
      </c>
      <c r="P74" s="10">
        <f t="shared" si="5"/>
        <v>0</v>
      </c>
      <c r="Q74" s="10">
        <f t="shared" si="6"/>
        <v>1</v>
      </c>
      <c r="R74" s="10">
        <f t="shared" si="7"/>
        <v>1</v>
      </c>
      <c r="S74">
        <v>100</v>
      </c>
    </row>
    <row r="75" spans="1:19" x14ac:dyDescent="0.2">
      <c r="A75" t="str">
        <f t="shared" si="4"/>
        <v>Cities 2018</v>
      </c>
      <c r="B75">
        <v>54124</v>
      </c>
      <c r="C75" t="s">
        <v>242</v>
      </c>
      <c r="D75" t="s">
        <v>35</v>
      </c>
      <c r="E75" t="s">
        <v>36</v>
      </c>
      <c r="F75" s="8">
        <v>0</v>
      </c>
      <c r="G75" s="8">
        <v>17</v>
      </c>
      <c r="H75" s="8">
        <v>0</v>
      </c>
      <c r="I75" s="8">
        <v>24</v>
      </c>
      <c r="J75" s="6">
        <v>15</v>
      </c>
      <c r="K75" s="6">
        <v>4</v>
      </c>
      <c r="L75" s="6">
        <v>8</v>
      </c>
      <c r="M75" s="6">
        <v>5</v>
      </c>
      <c r="N75" s="6">
        <v>13</v>
      </c>
      <c r="O75" s="6">
        <v>14</v>
      </c>
      <c r="P75" s="10">
        <f t="shared" si="5"/>
        <v>0.41</v>
      </c>
      <c r="Q75" s="10">
        <f t="shared" si="6"/>
        <v>0.59</v>
      </c>
      <c r="R75" s="10">
        <f t="shared" si="7"/>
        <v>1</v>
      </c>
      <c r="S75">
        <v>100</v>
      </c>
    </row>
    <row r="76" spans="1:19" x14ac:dyDescent="0.2">
      <c r="A76" t="str">
        <f t="shared" si="4"/>
        <v>Cities 2018</v>
      </c>
      <c r="B76">
        <v>54128</v>
      </c>
      <c r="C76" t="s">
        <v>259</v>
      </c>
      <c r="D76" t="s">
        <v>35</v>
      </c>
      <c r="E76" t="s">
        <v>36</v>
      </c>
      <c r="F76" s="8">
        <v>0</v>
      </c>
      <c r="G76" s="8">
        <v>0</v>
      </c>
      <c r="H76" s="8">
        <v>0</v>
      </c>
      <c r="I76" s="8">
        <v>0</v>
      </c>
      <c r="J76" s="6">
        <v>0</v>
      </c>
      <c r="K76" s="6">
        <v>0</v>
      </c>
      <c r="L76" s="6">
        <v>0</v>
      </c>
      <c r="M76" s="6">
        <v>0</v>
      </c>
      <c r="N76" s="6">
        <v>0</v>
      </c>
      <c r="O76" s="6">
        <v>0</v>
      </c>
      <c r="P76" s="10" t="e">
        <f t="shared" si="5"/>
        <v>#DIV/0!</v>
      </c>
      <c r="Q76" s="10" t="e">
        <f t="shared" si="6"/>
        <v>#DIV/0!</v>
      </c>
      <c r="R76" s="10" t="e">
        <f t="shared" si="7"/>
        <v>#DIV/0!</v>
      </c>
      <c r="S76">
        <v>0</v>
      </c>
    </row>
    <row r="77" spans="1:19" x14ac:dyDescent="0.2">
      <c r="A77" t="str">
        <f t="shared" si="4"/>
        <v>Cities 2018</v>
      </c>
      <c r="B77">
        <v>55415</v>
      </c>
      <c r="C77" t="s">
        <v>400</v>
      </c>
      <c r="D77" t="s">
        <v>35</v>
      </c>
      <c r="E77" t="s">
        <v>36</v>
      </c>
      <c r="F77" s="8">
        <v>36</v>
      </c>
      <c r="G77" s="8">
        <v>34</v>
      </c>
      <c r="H77" s="8">
        <v>0</v>
      </c>
      <c r="I77" s="8">
        <v>25</v>
      </c>
      <c r="J77" s="6">
        <v>3</v>
      </c>
      <c r="K77" s="6">
        <v>2</v>
      </c>
      <c r="L77" s="6">
        <v>0</v>
      </c>
      <c r="M77" s="6">
        <v>0</v>
      </c>
      <c r="N77" s="6">
        <v>0</v>
      </c>
      <c r="O77" s="6">
        <v>0</v>
      </c>
      <c r="P77" s="10">
        <f t="shared" si="5"/>
        <v>0.95</v>
      </c>
      <c r="Q77" s="10">
        <f t="shared" si="6"/>
        <v>0.05</v>
      </c>
      <c r="R77" s="10">
        <f t="shared" si="7"/>
        <v>1</v>
      </c>
      <c r="S77">
        <v>100</v>
      </c>
    </row>
    <row r="78" spans="1:19" x14ac:dyDescent="0.2">
      <c r="A78" t="str">
        <f t="shared" si="4"/>
        <v>Cities 2018</v>
      </c>
      <c r="B78">
        <v>55418</v>
      </c>
      <c r="C78" t="s">
        <v>428</v>
      </c>
      <c r="D78" t="s">
        <v>35</v>
      </c>
      <c r="E78" t="s">
        <v>36</v>
      </c>
      <c r="F78" s="8">
        <v>0</v>
      </c>
      <c r="G78" s="8">
        <v>0</v>
      </c>
      <c r="H78" s="8">
        <v>0</v>
      </c>
      <c r="I78" s="8">
        <v>0</v>
      </c>
      <c r="J78" s="6">
        <v>2</v>
      </c>
      <c r="K78" s="6">
        <v>2</v>
      </c>
      <c r="L78" s="6">
        <v>42</v>
      </c>
      <c r="M78" s="6">
        <v>39</v>
      </c>
      <c r="N78" s="6">
        <v>15</v>
      </c>
      <c r="O78" s="6">
        <v>0</v>
      </c>
      <c r="P78" s="10">
        <f t="shared" si="5"/>
        <v>0</v>
      </c>
      <c r="Q78" s="10">
        <f t="shared" si="6"/>
        <v>1</v>
      </c>
      <c r="R78" s="10">
        <f t="shared" si="7"/>
        <v>1</v>
      </c>
      <c r="S78">
        <v>100</v>
      </c>
    </row>
    <row r="79" spans="1:19" x14ac:dyDescent="0.2">
      <c r="A79" t="str">
        <f t="shared" si="4"/>
        <v>Cities 2018</v>
      </c>
      <c r="B79">
        <v>55419</v>
      </c>
      <c r="C79" t="s">
        <v>309</v>
      </c>
      <c r="D79" t="s">
        <v>35</v>
      </c>
      <c r="E79" t="s">
        <v>36</v>
      </c>
      <c r="F79" s="8">
        <v>0</v>
      </c>
      <c r="G79" s="8">
        <v>0</v>
      </c>
      <c r="H79" s="8">
        <v>0</v>
      </c>
      <c r="I79" s="8">
        <v>0</v>
      </c>
      <c r="J79" s="6">
        <v>0</v>
      </c>
      <c r="K79" s="6">
        <v>0</v>
      </c>
      <c r="L79" s="6">
        <v>0</v>
      </c>
      <c r="M79" s="6">
        <v>0</v>
      </c>
      <c r="N79" s="6">
        <v>0</v>
      </c>
      <c r="O79" s="6">
        <v>0</v>
      </c>
      <c r="P79" s="10" t="e">
        <f t="shared" si="5"/>
        <v>#DIV/0!</v>
      </c>
      <c r="Q79" s="10" t="e">
        <f t="shared" si="6"/>
        <v>#DIV/0!</v>
      </c>
      <c r="R79" s="10" t="e">
        <f t="shared" si="7"/>
        <v>#DIV/0!</v>
      </c>
      <c r="S79">
        <v>0</v>
      </c>
    </row>
    <row r="80" spans="1:19" x14ac:dyDescent="0.2">
      <c r="A80" t="str">
        <f t="shared" si="4"/>
        <v>Cities 2018</v>
      </c>
      <c r="B80">
        <v>55616</v>
      </c>
      <c r="C80" t="s">
        <v>339</v>
      </c>
      <c r="D80" t="s">
        <v>35</v>
      </c>
      <c r="E80" t="s">
        <v>36</v>
      </c>
      <c r="F80" s="8">
        <v>0</v>
      </c>
      <c r="G80" s="8">
        <v>0</v>
      </c>
      <c r="H80" s="8">
        <v>0</v>
      </c>
      <c r="I80" s="8">
        <v>0</v>
      </c>
      <c r="J80" s="6">
        <v>0</v>
      </c>
      <c r="K80" s="6">
        <v>0</v>
      </c>
      <c r="L80" s="6">
        <v>0</v>
      </c>
      <c r="M80" s="6">
        <v>0</v>
      </c>
      <c r="N80" s="6">
        <v>0</v>
      </c>
      <c r="O80" s="6">
        <v>0</v>
      </c>
      <c r="P80" s="10" t="e">
        <f t="shared" si="5"/>
        <v>#DIV/0!</v>
      </c>
      <c r="Q80" s="10" t="e">
        <f t="shared" si="6"/>
        <v>#DIV/0!</v>
      </c>
      <c r="R80" s="10" t="e">
        <f t="shared" si="7"/>
        <v>#DIV/0!</v>
      </c>
      <c r="S80">
        <v>0</v>
      </c>
    </row>
    <row r="81" spans="1:19" x14ac:dyDescent="0.2">
      <c r="A81" t="str">
        <f t="shared" si="4"/>
        <v>Cities 2018</v>
      </c>
      <c r="B81">
        <v>55799</v>
      </c>
      <c r="C81" t="s">
        <v>293</v>
      </c>
      <c r="D81" t="s">
        <v>35</v>
      </c>
      <c r="E81" t="s">
        <v>36</v>
      </c>
      <c r="F81" s="8">
        <v>27</v>
      </c>
      <c r="G81" s="8">
        <v>33</v>
      </c>
      <c r="H81" s="8">
        <v>1</v>
      </c>
      <c r="I81" s="8">
        <v>34</v>
      </c>
      <c r="J81" s="6">
        <v>4</v>
      </c>
      <c r="K81" s="6">
        <v>0</v>
      </c>
      <c r="L81" s="6">
        <v>0</v>
      </c>
      <c r="M81" s="6">
        <v>0</v>
      </c>
      <c r="N81" s="6">
        <v>2</v>
      </c>
      <c r="O81" s="6">
        <v>0</v>
      </c>
      <c r="P81" s="10">
        <f t="shared" si="5"/>
        <v>0.94059405940594054</v>
      </c>
      <c r="Q81" s="10">
        <f t="shared" si="6"/>
        <v>5.9405940594059403E-2</v>
      </c>
      <c r="R81" s="10">
        <f t="shared" si="7"/>
        <v>1</v>
      </c>
      <c r="S81">
        <v>101</v>
      </c>
    </row>
    <row r="82" spans="1:19" x14ac:dyDescent="0.2">
      <c r="A82" t="str">
        <f t="shared" si="4"/>
        <v>Cities 2018</v>
      </c>
      <c r="B82">
        <v>55801</v>
      </c>
      <c r="C82" t="s">
        <v>111</v>
      </c>
      <c r="D82" t="s">
        <v>35</v>
      </c>
      <c r="E82" t="s">
        <v>36</v>
      </c>
      <c r="F82" s="8">
        <v>5.34</v>
      </c>
      <c r="G82" s="8">
        <v>70.040000000000006</v>
      </c>
      <c r="H82" s="8">
        <v>0.38</v>
      </c>
      <c r="I82" s="8">
        <v>17.13</v>
      </c>
      <c r="J82" s="6">
        <v>0</v>
      </c>
      <c r="K82" s="6">
        <v>0</v>
      </c>
      <c r="L82" s="6">
        <v>0</v>
      </c>
      <c r="M82" s="6">
        <v>0</v>
      </c>
      <c r="N82" s="6">
        <v>0.06</v>
      </c>
      <c r="O82" s="6">
        <v>7.05</v>
      </c>
      <c r="P82" s="10">
        <f t="shared" si="5"/>
        <v>0.92890000000000006</v>
      </c>
      <c r="Q82" s="10">
        <f t="shared" si="6"/>
        <v>7.1099999999999997E-2</v>
      </c>
      <c r="R82" s="10">
        <f t="shared" si="7"/>
        <v>1</v>
      </c>
      <c r="S82">
        <v>100</v>
      </c>
    </row>
    <row r="83" spans="1:19" x14ac:dyDescent="0.2">
      <c r="A83" t="str">
        <f t="shared" si="4"/>
        <v>Cities 2018</v>
      </c>
      <c r="B83">
        <v>57616</v>
      </c>
      <c r="C83" t="s">
        <v>440</v>
      </c>
      <c r="D83" t="s">
        <v>35</v>
      </c>
      <c r="E83" t="s">
        <v>36</v>
      </c>
      <c r="F83" s="8">
        <v>0</v>
      </c>
      <c r="G83" s="8">
        <v>0</v>
      </c>
      <c r="H83" s="8">
        <v>0</v>
      </c>
      <c r="I83" s="8">
        <v>0</v>
      </c>
      <c r="J83" s="6">
        <v>0</v>
      </c>
      <c r="K83" s="6">
        <v>0</v>
      </c>
      <c r="L83" s="6">
        <v>0</v>
      </c>
      <c r="M83" s="6">
        <v>0</v>
      </c>
      <c r="N83" s="6">
        <v>0</v>
      </c>
      <c r="O83" s="6">
        <v>0</v>
      </c>
      <c r="P83" s="10" t="e">
        <f t="shared" si="5"/>
        <v>#DIV/0!</v>
      </c>
      <c r="Q83" s="10" t="e">
        <f t="shared" si="6"/>
        <v>#DIV/0!</v>
      </c>
      <c r="R83" s="10" t="e">
        <f t="shared" si="7"/>
        <v>#DIV/0!</v>
      </c>
      <c r="S83">
        <v>0</v>
      </c>
    </row>
    <row r="84" spans="1:19" x14ac:dyDescent="0.2">
      <c r="A84" t="str">
        <f t="shared" si="4"/>
        <v>Cities 2018</v>
      </c>
      <c r="B84">
        <v>58310</v>
      </c>
      <c r="C84" t="s">
        <v>283</v>
      </c>
      <c r="D84" t="s">
        <v>35</v>
      </c>
      <c r="E84" t="s">
        <v>36</v>
      </c>
      <c r="F84" s="8">
        <v>0</v>
      </c>
      <c r="G84" s="8">
        <v>0</v>
      </c>
      <c r="H84" s="8">
        <v>0</v>
      </c>
      <c r="I84" s="8">
        <v>0</v>
      </c>
      <c r="J84" s="6">
        <v>0</v>
      </c>
      <c r="K84" s="6">
        <v>0</v>
      </c>
      <c r="L84" s="6">
        <v>0</v>
      </c>
      <c r="M84" s="6">
        <v>0</v>
      </c>
      <c r="N84" s="6">
        <v>0</v>
      </c>
      <c r="O84" s="6">
        <v>0</v>
      </c>
      <c r="P84" s="10" t="e">
        <f t="shared" si="5"/>
        <v>#DIV/0!</v>
      </c>
      <c r="Q84" s="10" t="e">
        <f t="shared" si="6"/>
        <v>#DIV/0!</v>
      </c>
      <c r="R84" s="10" t="e">
        <f t="shared" si="7"/>
        <v>#DIV/0!</v>
      </c>
      <c r="S84">
        <v>0</v>
      </c>
    </row>
    <row r="85" spans="1:19" x14ac:dyDescent="0.2">
      <c r="A85" t="str">
        <f t="shared" si="4"/>
        <v>Cities 2018</v>
      </c>
      <c r="B85">
        <v>58357</v>
      </c>
      <c r="C85" t="s">
        <v>192</v>
      </c>
      <c r="D85" t="s">
        <v>35</v>
      </c>
      <c r="E85" t="s">
        <v>36</v>
      </c>
      <c r="F85" s="8">
        <v>4</v>
      </c>
      <c r="G85" s="8">
        <v>37</v>
      </c>
      <c r="H85" s="8">
        <v>0</v>
      </c>
      <c r="I85" s="8">
        <v>9</v>
      </c>
      <c r="J85" s="6">
        <v>12</v>
      </c>
      <c r="K85" s="6">
        <v>2</v>
      </c>
      <c r="L85" s="6">
        <v>9</v>
      </c>
      <c r="M85" s="6">
        <v>4</v>
      </c>
      <c r="N85" s="6">
        <v>8</v>
      </c>
      <c r="O85" s="6">
        <v>15</v>
      </c>
      <c r="P85" s="10">
        <f t="shared" si="5"/>
        <v>0.5</v>
      </c>
      <c r="Q85" s="10">
        <f t="shared" si="6"/>
        <v>0.5</v>
      </c>
      <c r="R85" s="10">
        <f t="shared" si="7"/>
        <v>1</v>
      </c>
      <c r="S85">
        <v>100</v>
      </c>
    </row>
    <row r="86" spans="1:19" x14ac:dyDescent="0.2">
      <c r="A86" t="str">
        <f t="shared" si="4"/>
        <v>Cities 2018</v>
      </c>
      <c r="B86">
        <v>58485</v>
      </c>
      <c r="C86" t="s">
        <v>435</v>
      </c>
      <c r="D86" t="s">
        <v>35</v>
      </c>
      <c r="E86" t="s">
        <v>36</v>
      </c>
      <c r="F86" s="8">
        <v>36.6</v>
      </c>
      <c r="G86" s="8">
        <v>23</v>
      </c>
      <c r="H86" s="8">
        <v>36</v>
      </c>
      <c r="I86" s="8">
        <v>0</v>
      </c>
      <c r="J86" s="6">
        <v>1.05</v>
      </c>
      <c r="K86" s="6">
        <v>0</v>
      </c>
      <c r="L86" s="6">
        <v>2.13</v>
      </c>
      <c r="M86" s="6">
        <v>0</v>
      </c>
      <c r="N86" s="6">
        <v>7.0000000000000007E-2</v>
      </c>
      <c r="O86" s="6">
        <v>1.1499999999999999</v>
      </c>
      <c r="P86" s="10">
        <f t="shared" si="5"/>
        <v>0.95600000000000007</v>
      </c>
      <c r="Q86" s="10">
        <f t="shared" si="6"/>
        <v>4.4000000000000004E-2</v>
      </c>
      <c r="R86" s="10">
        <f t="shared" si="7"/>
        <v>1</v>
      </c>
      <c r="S86">
        <v>99.999999999999986</v>
      </c>
    </row>
    <row r="87" spans="1:19" x14ac:dyDescent="0.2">
      <c r="A87" t="str">
        <f t="shared" si="4"/>
        <v>Cities 2018</v>
      </c>
      <c r="B87">
        <v>58513</v>
      </c>
      <c r="C87" t="s">
        <v>453</v>
      </c>
      <c r="D87" t="s">
        <v>35</v>
      </c>
      <c r="E87" t="s">
        <v>36</v>
      </c>
      <c r="F87" s="8">
        <v>3.1</v>
      </c>
      <c r="G87" s="8">
        <v>40</v>
      </c>
      <c r="H87" s="8">
        <v>8.6</v>
      </c>
      <c r="I87" s="8">
        <v>10.8</v>
      </c>
      <c r="J87" s="6">
        <v>2.9</v>
      </c>
      <c r="K87" s="6">
        <v>0</v>
      </c>
      <c r="L87" s="6">
        <v>7.1</v>
      </c>
      <c r="M87" s="6">
        <v>0</v>
      </c>
      <c r="N87" s="6">
        <v>3.2</v>
      </c>
      <c r="O87" s="6">
        <v>24.3</v>
      </c>
      <c r="P87" s="10">
        <f t="shared" si="5"/>
        <v>0.625</v>
      </c>
      <c r="Q87" s="10">
        <f t="shared" si="6"/>
        <v>0.375</v>
      </c>
      <c r="R87" s="10">
        <f t="shared" si="7"/>
        <v>1</v>
      </c>
      <c r="S87">
        <v>100</v>
      </c>
    </row>
    <row r="88" spans="1:19" x14ac:dyDescent="0.2">
      <c r="A88" t="str">
        <f t="shared" si="4"/>
        <v>Cities 2018</v>
      </c>
      <c r="B88">
        <v>58530</v>
      </c>
      <c r="C88" t="s">
        <v>239</v>
      </c>
      <c r="D88" t="s">
        <v>35</v>
      </c>
      <c r="E88" t="s">
        <v>36</v>
      </c>
      <c r="F88" s="8">
        <v>3.1</v>
      </c>
      <c r="G88" s="8">
        <v>40</v>
      </c>
      <c r="H88" s="8">
        <v>8.6</v>
      </c>
      <c r="I88" s="8">
        <v>10.8</v>
      </c>
      <c r="J88" s="6">
        <v>2.9</v>
      </c>
      <c r="K88" s="6">
        <v>0</v>
      </c>
      <c r="L88" s="6">
        <v>7.1</v>
      </c>
      <c r="M88" s="6">
        <v>0</v>
      </c>
      <c r="N88" s="6">
        <v>3.2</v>
      </c>
      <c r="O88" s="6">
        <v>24.3</v>
      </c>
      <c r="P88" s="10">
        <f t="shared" si="5"/>
        <v>0.625</v>
      </c>
      <c r="Q88" s="10">
        <f t="shared" si="6"/>
        <v>0.375</v>
      </c>
      <c r="R88" s="10">
        <f t="shared" si="7"/>
        <v>1</v>
      </c>
      <c r="S88">
        <v>100</v>
      </c>
    </row>
    <row r="89" spans="1:19" x14ac:dyDescent="0.2">
      <c r="A89" t="str">
        <f t="shared" si="4"/>
        <v>Cities 2018</v>
      </c>
      <c r="B89">
        <v>58531</v>
      </c>
      <c r="C89" t="s">
        <v>157</v>
      </c>
      <c r="D89" t="s">
        <v>35</v>
      </c>
      <c r="E89" t="s">
        <v>36</v>
      </c>
      <c r="F89" s="8">
        <v>0</v>
      </c>
      <c r="G89" s="8">
        <v>0</v>
      </c>
      <c r="H89" s="8">
        <v>0</v>
      </c>
      <c r="I89" s="8">
        <v>0</v>
      </c>
      <c r="J89" s="6">
        <v>0</v>
      </c>
      <c r="K89" s="6">
        <v>0</v>
      </c>
      <c r="L89" s="6">
        <v>0</v>
      </c>
      <c r="M89" s="6">
        <v>0</v>
      </c>
      <c r="N89" s="6">
        <v>0</v>
      </c>
      <c r="O89" s="6">
        <v>0</v>
      </c>
      <c r="P89" s="10" t="e">
        <f t="shared" si="5"/>
        <v>#DIV/0!</v>
      </c>
      <c r="Q89" s="10" t="e">
        <f t="shared" si="6"/>
        <v>#DIV/0!</v>
      </c>
      <c r="R89" s="10" t="e">
        <f t="shared" si="7"/>
        <v>#DIV/0!</v>
      </c>
      <c r="S89">
        <v>0</v>
      </c>
    </row>
    <row r="90" spans="1:19" x14ac:dyDescent="0.2">
      <c r="A90" t="str">
        <f t="shared" si="4"/>
        <v>Cities 2018</v>
      </c>
      <c r="B90">
        <v>58590</v>
      </c>
      <c r="C90" t="s">
        <v>450</v>
      </c>
      <c r="D90" t="s">
        <v>35</v>
      </c>
      <c r="E90" t="s">
        <v>36</v>
      </c>
      <c r="F90" s="8">
        <v>23.3</v>
      </c>
      <c r="G90" s="8">
        <v>30.7</v>
      </c>
      <c r="H90" s="8">
        <v>0.7</v>
      </c>
      <c r="I90" s="8">
        <v>40.5</v>
      </c>
      <c r="J90" s="6">
        <v>1.2</v>
      </c>
      <c r="K90" s="6">
        <v>1.3</v>
      </c>
      <c r="L90" s="6">
        <v>1.3</v>
      </c>
      <c r="M90" s="6">
        <v>0</v>
      </c>
      <c r="N90" s="6">
        <v>0.2</v>
      </c>
      <c r="O90" s="6">
        <v>0.8</v>
      </c>
      <c r="P90" s="10">
        <f t="shared" si="5"/>
        <v>0.95200000000000007</v>
      </c>
      <c r="Q90" s="10">
        <f t="shared" si="6"/>
        <v>4.8000000000000001E-2</v>
      </c>
      <c r="R90" s="10">
        <f t="shared" si="7"/>
        <v>1</v>
      </c>
      <c r="S90">
        <v>100</v>
      </c>
    </row>
    <row r="91" spans="1:19" x14ac:dyDescent="0.2">
      <c r="A91" t="str">
        <f t="shared" si="4"/>
        <v>Cities 2018</v>
      </c>
      <c r="B91">
        <v>58621</v>
      </c>
      <c r="C91" t="s">
        <v>302</v>
      </c>
      <c r="D91" t="s">
        <v>35</v>
      </c>
      <c r="E91" t="s">
        <v>36</v>
      </c>
      <c r="F91" s="8">
        <v>60</v>
      </c>
      <c r="G91" s="8">
        <v>9.3000000000000007</v>
      </c>
      <c r="H91" s="8">
        <v>0.5</v>
      </c>
      <c r="I91" s="8">
        <v>25.7</v>
      </c>
      <c r="J91" s="6">
        <v>0.6</v>
      </c>
      <c r="K91" s="6">
        <v>0</v>
      </c>
      <c r="L91" s="6">
        <v>0</v>
      </c>
      <c r="M91" s="6">
        <v>0</v>
      </c>
      <c r="N91" s="6">
        <v>0</v>
      </c>
      <c r="O91" s="6">
        <v>3</v>
      </c>
      <c r="P91" s="10">
        <f t="shared" si="5"/>
        <v>0.96367305751765897</v>
      </c>
      <c r="Q91" s="10">
        <f t="shared" si="6"/>
        <v>3.6326942482341071E-2</v>
      </c>
      <c r="R91" s="10">
        <f t="shared" si="7"/>
        <v>1</v>
      </c>
      <c r="S91">
        <v>99.1</v>
      </c>
    </row>
    <row r="92" spans="1:19" x14ac:dyDescent="0.2">
      <c r="A92" t="str">
        <f t="shared" si="4"/>
        <v>Cities 2018</v>
      </c>
      <c r="B92">
        <v>58627</v>
      </c>
      <c r="C92" t="s">
        <v>201</v>
      </c>
      <c r="D92" t="s">
        <v>35</v>
      </c>
      <c r="E92" t="s">
        <v>36</v>
      </c>
      <c r="F92" s="8">
        <v>0</v>
      </c>
      <c r="G92" s="8">
        <v>0</v>
      </c>
      <c r="H92" s="8">
        <v>0</v>
      </c>
      <c r="I92" s="8">
        <v>0</v>
      </c>
      <c r="J92" s="6">
        <v>0</v>
      </c>
      <c r="K92" s="6">
        <v>0</v>
      </c>
      <c r="L92" s="6">
        <v>0</v>
      </c>
      <c r="M92" s="6">
        <v>0</v>
      </c>
      <c r="N92" s="6">
        <v>0</v>
      </c>
      <c r="O92" s="6">
        <v>0</v>
      </c>
      <c r="P92" s="10" t="e">
        <f t="shared" si="5"/>
        <v>#DIV/0!</v>
      </c>
      <c r="Q92" s="10" t="e">
        <f t="shared" si="6"/>
        <v>#DIV/0!</v>
      </c>
      <c r="R92" s="10" t="e">
        <f t="shared" si="7"/>
        <v>#DIV/0!</v>
      </c>
      <c r="S92">
        <v>0</v>
      </c>
    </row>
    <row r="93" spans="1:19" x14ac:dyDescent="0.2">
      <c r="A93" t="str">
        <f t="shared" si="4"/>
        <v>Cities 2018</v>
      </c>
      <c r="B93">
        <v>58636</v>
      </c>
      <c r="C93" t="s">
        <v>150</v>
      </c>
      <c r="D93" t="s">
        <v>35</v>
      </c>
      <c r="E93" t="s">
        <v>36</v>
      </c>
      <c r="F93" s="8">
        <v>35</v>
      </c>
      <c r="G93" s="8">
        <v>24</v>
      </c>
      <c r="H93" s="8">
        <v>0</v>
      </c>
      <c r="I93" s="8">
        <v>1</v>
      </c>
      <c r="J93" s="6">
        <v>36</v>
      </c>
      <c r="K93" s="6">
        <v>0</v>
      </c>
      <c r="L93" s="6">
        <v>3</v>
      </c>
      <c r="M93" s="6">
        <v>0</v>
      </c>
      <c r="N93" s="6">
        <v>1</v>
      </c>
      <c r="O93" s="6">
        <v>0</v>
      </c>
      <c r="P93" s="10">
        <f t="shared" si="5"/>
        <v>0.6</v>
      </c>
      <c r="Q93" s="10">
        <f t="shared" si="6"/>
        <v>0.4</v>
      </c>
      <c r="R93" s="10">
        <f t="shared" si="7"/>
        <v>1</v>
      </c>
      <c r="S93">
        <v>100</v>
      </c>
    </row>
    <row r="94" spans="1:19" x14ac:dyDescent="0.2">
      <c r="A94" t="str">
        <f t="shared" si="4"/>
        <v>Cities 2018</v>
      </c>
      <c r="B94">
        <v>58668</v>
      </c>
      <c r="C94" t="s">
        <v>33</v>
      </c>
      <c r="D94" t="s">
        <v>35</v>
      </c>
      <c r="E94" t="s">
        <v>36</v>
      </c>
      <c r="F94" s="8">
        <v>2.4</v>
      </c>
      <c r="G94" s="8">
        <v>49.8</v>
      </c>
      <c r="H94" s="8">
        <v>0.6</v>
      </c>
      <c r="I94" s="8">
        <v>30.4</v>
      </c>
      <c r="J94" s="6">
        <v>5.3</v>
      </c>
      <c r="K94" s="6">
        <v>8.1999999999999993</v>
      </c>
      <c r="L94" s="6">
        <v>2.5</v>
      </c>
      <c r="M94" s="6">
        <v>0</v>
      </c>
      <c r="N94" s="6">
        <v>0.7</v>
      </c>
      <c r="O94" s="6">
        <v>0.1000000001</v>
      </c>
      <c r="P94" s="10">
        <f t="shared" si="5"/>
        <v>0.83199999999916796</v>
      </c>
      <c r="Q94" s="10">
        <f t="shared" si="6"/>
        <v>0.16800000000083201</v>
      </c>
      <c r="R94" s="10">
        <f t="shared" si="7"/>
        <v>1</v>
      </c>
      <c r="S94">
        <v>100.00000000009999</v>
      </c>
    </row>
    <row r="95" spans="1:19" x14ac:dyDescent="0.2">
      <c r="A95" t="str">
        <f t="shared" si="4"/>
        <v>Cities 2018</v>
      </c>
      <c r="B95">
        <v>58867</v>
      </c>
      <c r="C95" t="s">
        <v>245</v>
      </c>
      <c r="D95" t="s">
        <v>35</v>
      </c>
      <c r="E95" t="s">
        <v>36</v>
      </c>
      <c r="F95" s="8">
        <v>0</v>
      </c>
      <c r="G95" s="8">
        <v>0</v>
      </c>
      <c r="H95" s="8">
        <v>0</v>
      </c>
      <c r="I95" s="8">
        <v>0</v>
      </c>
      <c r="J95" s="6">
        <v>0</v>
      </c>
      <c r="K95" s="6">
        <v>0</v>
      </c>
      <c r="L95" s="6">
        <v>0</v>
      </c>
      <c r="M95" s="6">
        <v>0</v>
      </c>
      <c r="N95" s="6">
        <v>0</v>
      </c>
      <c r="O95" s="6">
        <v>0</v>
      </c>
      <c r="P95" s="10" t="e">
        <f t="shared" si="5"/>
        <v>#DIV/0!</v>
      </c>
      <c r="Q95" s="10" t="e">
        <f t="shared" si="6"/>
        <v>#DIV/0!</v>
      </c>
      <c r="R95" s="10" t="e">
        <f t="shared" si="7"/>
        <v>#DIV/0!</v>
      </c>
      <c r="S95">
        <v>0</v>
      </c>
    </row>
    <row r="96" spans="1:19" x14ac:dyDescent="0.2">
      <c r="A96" t="str">
        <f t="shared" si="4"/>
        <v>Cities 2018</v>
      </c>
      <c r="B96">
        <v>59124</v>
      </c>
      <c r="C96" t="s">
        <v>357</v>
      </c>
      <c r="D96" t="s">
        <v>35</v>
      </c>
      <c r="E96" t="s">
        <v>36</v>
      </c>
      <c r="F96" s="8">
        <v>0</v>
      </c>
      <c r="G96" s="8">
        <v>0</v>
      </c>
      <c r="H96" s="8">
        <v>0</v>
      </c>
      <c r="I96" s="8">
        <v>0</v>
      </c>
      <c r="J96" s="6">
        <v>0</v>
      </c>
      <c r="K96" s="6">
        <v>0</v>
      </c>
      <c r="L96" s="6">
        <v>0</v>
      </c>
      <c r="M96" s="6">
        <v>0</v>
      </c>
      <c r="N96" s="6">
        <v>0</v>
      </c>
      <c r="O96" s="6">
        <v>0</v>
      </c>
      <c r="P96" s="10" t="e">
        <f t="shared" si="5"/>
        <v>#DIV/0!</v>
      </c>
      <c r="Q96" s="10" t="e">
        <f t="shared" si="6"/>
        <v>#DIV/0!</v>
      </c>
      <c r="R96" s="10" t="e">
        <f t="shared" si="7"/>
        <v>#DIV/0!</v>
      </c>
      <c r="S96">
        <v>0</v>
      </c>
    </row>
    <row r="97" spans="1:19" x14ac:dyDescent="0.2">
      <c r="A97" t="str">
        <f t="shared" si="4"/>
        <v>Cities 2018</v>
      </c>
      <c r="B97">
        <v>59535</v>
      </c>
      <c r="C97" t="s">
        <v>393</v>
      </c>
      <c r="D97" t="s">
        <v>35</v>
      </c>
      <c r="E97" t="s">
        <v>36</v>
      </c>
      <c r="F97" s="8">
        <v>53</v>
      </c>
      <c r="G97" s="8">
        <v>6</v>
      </c>
      <c r="H97" s="8">
        <v>0</v>
      </c>
      <c r="I97" s="8">
        <v>0</v>
      </c>
      <c r="J97" s="6">
        <v>3</v>
      </c>
      <c r="K97" s="6">
        <v>8</v>
      </c>
      <c r="L97" s="6">
        <v>2</v>
      </c>
      <c r="M97" s="6">
        <v>0</v>
      </c>
      <c r="N97" s="6">
        <v>2</v>
      </c>
      <c r="O97" s="6">
        <v>2</v>
      </c>
      <c r="P97" s="10">
        <f t="shared" si="5"/>
        <v>0.77631578947368418</v>
      </c>
      <c r="Q97" s="10">
        <f t="shared" si="6"/>
        <v>0.22368421052631579</v>
      </c>
      <c r="R97" s="10">
        <f t="shared" si="7"/>
        <v>1</v>
      </c>
      <c r="S97">
        <v>76</v>
      </c>
    </row>
    <row r="98" spans="1:19" x14ac:dyDescent="0.2">
      <c r="A98" t="str">
        <f t="shared" si="4"/>
        <v>Cities 2018</v>
      </c>
      <c r="B98">
        <v>59540</v>
      </c>
      <c r="C98" t="s">
        <v>406</v>
      </c>
      <c r="D98" t="s">
        <v>35</v>
      </c>
      <c r="E98" t="s">
        <v>36</v>
      </c>
      <c r="F98" s="8">
        <v>0</v>
      </c>
      <c r="G98" s="8">
        <v>0</v>
      </c>
      <c r="H98" s="8">
        <v>0</v>
      </c>
      <c r="I98" s="8">
        <v>0</v>
      </c>
      <c r="J98" s="6">
        <v>0</v>
      </c>
      <c r="K98" s="6">
        <v>0</v>
      </c>
      <c r="L98" s="6">
        <v>0</v>
      </c>
      <c r="M98" s="6">
        <v>0</v>
      </c>
      <c r="N98" s="6">
        <v>0</v>
      </c>
      <c r="O98" s="6">
        <v>0</v>
      </c>
      <c r="P98" s="10" t="e">
        <f t="shared" si="5"/>
        <v>#DIV/0!</v>
      </c>
      <c r="Q98" s="10" t="e">
        <f t="shared" si="6"/>
        <v>#DIV/0!</v>
      </c>
      <c r="R98" s="10" t="e">
        <f t="shared" si="7"/>
        <v>#DIV/0!</v>
      </c>
      <c r="S98">
        <v>0</v>
      </c>
    </row>
    <row r="99" spans="1:19" x14ac:dyDescent="0.2">
      <c r="A99" t="str">
        <f t="shared" si="4"/>
        <v>Cities 2018</v>
      </c>
      <c r="B99">
        <v>59545</v>
      </c>
      <c r="C99" t="s">
        <v>372</v>
      </c>
      <c r="D99" t="s">
        <v>35</v>
      </c>
      <c r="E99" t="s">
        <v>36</v>
      </c>
      <c r="F99" s="8">
        <v>10.7</v>
      </c>
      <c r="G99" s="8">
        <v>52</v>
      </c>
      <c r="H99" s="8">
        <v>0.1</v>
      </c>
      <c r="I99" s="8">
        <v>29.5</v>
      </c>
      <c r="J99" s="6">
        <v>1.9</v>
      </c>
      <c r="K99" s="6">
        <v>0</v>
      </c>
      <c r="L99" s="6">
        <v>0</v>
      </c>
      <c r="M99" s="6">
        <v>0</v>
      </c>
      <c r="N99" s="6">
        <v>0</v>
      </c>
      <c r="O99" s="6">
        <v>5.7</v>
      </c>
      <c r="P99" s="10">
        <f t="shared" si="5"/>
        <v>0.92392392392392386</v>
      </c>
      <c r="Q99" s="10">
        <f t="shared" si="6"/>
        <v>7.6076076076076055E-2</v>
      </c>
      <c r="R99" s="10">
        <f t="shared" si="7"/>
        <v>0.99999999999999989</v>
      </c>
      <c r="S99">
        <v>99.90000000000002</v>
      </c>
    </row>
    <row r="100" spans="1:19" x14ac:dyDescent="0.2">
      <c r="A100" t="str">
        <f t="shared" si="4"/>
        <v>Cities 2018</v>
      </c>
      <c r="B100">
        <v>59552</v>
      </c>
      <c r="C100" t="s">
        <v>128</v>
      </c>
      <c r="D100" t="s">
        <v>35</v>
      </c>
      <c r="E100" t="s">
        <v>36</v>
      </c>
      <c r="F100" s="8">
        <v>0</v>
      </c>
      <c r="G100" s="8">
        <v>0</v>
      </c>
      <c r="H100" s="8">
        <v>0</v>
      </c>
      <c r="I100" s="8">
        <v>0</v>
      </c>
      <c r="J100" s="6">
        <v>0</v>
      </c>
      <c r="K100" s="6">
        <v>0</v>
      </c>
      <c r="L100" s="6">
        <v>0</v>
      </c>
      <c r="M100" s="6">
        <v>0</v>
      </c>
      <c r="N100" s="6">
        <v>0</v>
      </c>
      <c r="O100" s="6">
        <v>0</v>
      </c>
      <c r="P100" s="10" t="e">
        <f t="shared" si="5"/>
        <v>#DIV/0!</v>
      </c>
      <c r="Q100" s="10" t="e">
        <f t="shared" si="6"/>
        <v>#DIV/0!</v>
      </c>
      <c r="R100" s="10" t="e">
        <f t="shared" si="7"/>
        <v>#DIV/0!</v>
      </c>
      <c r="S100">
        <v>0</v>
      </c>
    </row>
    <row r="101" spans="1:19" x14ac:dyDescent="0.2">
      <c r="A101" t="str">
        <f t="shared" si="4"/>
        <v>Cities 2018</v>
      </c>
      <c r="B101">
        <v>59588</v>
      </c>
      <c r="C101" t="s">
        <v>266</v>
      </c>
      <c r="D101" t="s">
        <v>35</v>
      </c>
      <c r="E101" t="s">
        <v>36</v>
      </c>
      <c r="F101" s="8">
        <v>0</v>
      </c>
      <c r="G101" s="8">
        <v>0</v>
      </c>
      <c r="H101" s="8">
        <v>0</v>
      </c>
      <c r="I101" s="8">
        <v>0</v>
      </c>
      <c r="J101" s="6">
        <v>0</v>
      </c>
      <c r="K101" s="6">
        <v>0</v>
      </c>
      <c r="L101" s="6">
        <v>0</v>
      </c>
      <c r="M101" s="6">
        <v>0</v>
      </c>
      <c r="N101" s="6">
        <v>0</v>
      </c>
      <c r="O101" s="6">
        <v>0</v>
      </c>
      <c r="P101" s="10" t="e">
        <f t="shared" si="5"/>
        <v>#DIV/0!</v>
      </c>
      <c r="Q101" s="10" t="e">
        <f t="shared" si="6"/>
        <v>#DIV/0!</v>
      </c>
      <c r="R101" s="10" t="e">
        <f t="shared" si="7"/>
        <v>#DIV/0!</v>
      </c>
      <c r="S101">
        <v>0</v>
      </c>
    </row>
    <row r="102" spans="1:19" x14ac:dyDescent="0.2">
      <c r="A102" t="str">
        <f t="shared" si="4"/>
        <v>Cities 2018</v>
      </c>
      <c r="B102">
        <v>59595</v>
      </c>
      <c r="C102" t="s">
        <v>385</v>
      </c>
      <c r="D102" t="s">
        <v>35</v>
      </c>
      <c r="E102" t="s">
        <v>36</v>
      </c>
      <c r="F102" s="8">
        <v>0</v>
      </c>
      <c r="G102" s="8">
        <v>0</v>
      </c>
      <c r="H102" s="8">
        <v>0</v>
      </c>
      <c r="I102" s="8">
        <v>0</v>
      </c>
      <c r="J102" s="6">
        <v>0</v>
      </c>
      <c r="K102" s="6">
        <v>0</v>
      </c>
      <c r="L102" s="6">
        <v>0</v>
      </c>
      <c r="M102" s="6">
        <v>0</v>
      </c>
      <c r="N102" s="6">
        <v>0</v>
      </c>
      <c r="O102" s="6">
        <v>0</v>
      </c>
      <c r="P102" s="10" t="e">
        <f t="shared" si="5"/>
        <v>#DIV/0!</v>
      </c>
      <c r="Q102" s="10" t="e">
        <f t="shared" si="6"/>
        <v>#DIV/0!</v>
      </c>
      <c r="R102" s="10" t="e">
        <f t="shared" si="7"/>
        <v>#DIV/0!</v>
      </c>
      <c r="S102">
        <v>0</v>
      </c>
    </row>
    <row r="103" spans="1:19" x14ac:dyDescent="0.2">
      <c r="A103" t="str">
        <f t="shared" si="4"/>
        <v>Cities 2018</v>
      </c>
      <c r="B103">
        <v>59631</v>
      </c>
      <c r="C103" t="s">
        <v>363</v>
      </c>
      <c r="D103" t="s">
        <v>35</v>
      </c>
      <c r="E103" t="s">
        <v>36</v>
      </c>
      <c r="F103" s="8">
        <v>0</v>
      </c>
      <c r="G103" s="8">
        <v>17</v>
      </c>
      <c r="H103" s="8">
        <v>0</v>
      </c>
      <c r="I103" s="8">
        <v>24</v>
      </c>
      <c r="J103" s="6">
        <v>15</v>
      </c>
      <c r="K103" s="6">
        <v>4</v>
      </c>
      <c r="L103" s="6">
        <v>8</v>
      </c>
      <c r="M103" s="6">
        <v>5</v>
      </c>
      <c r="N103" s="6">
        <v>13</v>
      </c>
      <c r="O103" s="6">
        <v>14</v>
      </c>
      <c r="P103" s="10">
        <f t="shared" si="5"/>
        <v>0.41</v>
      </c>
      <c r="Q103" s="10">
        <f t="shared" si="6"/>
        <v>0.59</v>
      </c>
      <c r="R103" s="10">
        <f t="shared" si="7"/>
        <v>1</v>
      </c>
      <c r="S103">
        <v>100</v>
      </c>
    </row>
    <row r="104" spans="1:19" x14ac:dyDescent="0.2">
      <c r="A104" t="str">
        <f t="shared" si="4"/>
        <v>Cities 2018</v>
      </c>
      <c r="B104">
        <v>59633</v>
      </c>
      <c r="C104" t="s">
        <v>65</v>
      </c>
      <c r="D104" t="s">
        <v>35</v>
      </c>
      <c r="E104" t="s">
        <v>36</v>
      </c>
      <c r="F104" s="8">
        <v>0</v>
      </c>
      <c r="G104" s="8">
        <v>17</v>
      </c>
      <c r="H104" s="8">
        <v>0</v>
      </c>
      <c r="I104" s="8">
        <v>24</v>
      </c>
      <c r="J104" s="6">
        <v>12</v>
      </c>
      <c r="K104" s="6">
        <v>4</v>
      </c>
      <c r="L104" s="6">
        <v>8</v>
      </c>
      <c r="M104" s="6">
        <v>5</v>
      </c>
      <c r="N104" s="6">
        <v>13</v>
      </c>
      <c r="O104" s="6">
        <v>17</v>
      </c>
      <c r="P104" s="10">
        <f t="shared" si="5"/>
        <v>0.41</v>
      </c>
      <c r="Q104" s="10">
        <f t="shared" si="6"/>
        <v>0.59</v>
      </c>
      <c r="R104" s="10">
        <f t="shared" si="7"/>
        <v>1</v>
      </c>
      <c r="S104">
        <v>100</v>
      </c>
    </row>
    <row r="105" spans="1:19" x14ac:dyDescent="0.2">
      <c r="A105" t="str">
        <f t="shared" si="4"/>
        <v>Cities 2018</v>
      </c>
      <c r="B105">
        <v>59642</v>
      </c>
      <c r="C105" t="s">
        <v>354</v>
      </c>
      <c r="D105" t="s">
        <v>35</v>
      </c>
      <c r="E105" t="s">
        <v>36</v>
      </c>
      <c r="F105" s="8">
        <v>0</v>
      </c>
      <c r="G105" s="8">
        <v>25</v>
      </c>
      <c r="H105" s="8">
        <v>0</v>
      </c>
      <c r="I105" s="8">
        <v>23</v>
      </c>
      <c r="J105" s="6">
        <v>7</v>
      </c>
      <c r="K105" s="6">
        <v>4</v>
      </c>
      <c r="L105" s="6">
        <v>8</v>
      </c>
      <c r="M105" s="6">
        <v>5</v>
      </c>
      <c r="N105" s="6">
        <v>11</v>
      </c>
      <c r="O105" s="6">
        <v>17</v>
      </c>
      <c r="P105" s="10">
        <f t="shared" si="5"/>
        <v>0.48</v>
      </c>
      <c r="Q105" s="10">
        <f t="shared" si="6"/>
        <v>0.52</v>
      </c>
      <c r="R105" s="10">
        <f t="shared" si="7"/>
        <v>1</v>
      </c>
      <c r="S105">
        <v>100</v>
      </c>
    </row>
    <row r="106" spans="1:19" x14ac:dyDescent="0.2">
      <c r="A106" t="str">
        <f t="shared" si="4"/>
        <v>Cities 2018</v>
      </c>
      <c r="B106">
        <v>59644</v>
      </c>
      <c r="C106" t="s">
        <v>50</v>
      </c>
      <c r="D106" t="s">
        <v>35</v>
      </c>
      <c r="E106" t="s">
        <v>36</v>
      </c>
      <c r="F106" s="8">
        <v>0</v>
      </c>
      <c r="G106" s="8">
        <v>20</v>
      </c>
      <c r="H106" s="8">
        <v>0</v>
      </c>
      <c r="I106" s="8">
        <v>6</v>
      </c>
      <c r="J106" s="6">
        <v>9</v>
      </c>
      <c r="K106" s="6">
        <v>0</v>
      </c>
      <c r="L106" s="6">
        <v>10</v>
      </c>
      <c r="M106" s="6">
        <v>8</v>
      </c>
      <c r="N106" s="6">
        <v>13</v>
      </c>
      <c r="O106" s="6">
        <v>34</v>
      </c>
      <c r="P106" s="10">
        <f t="shared" si="5"/>
        <v>0.26</v>
      </c>
      <c r="Q106" s="10">
        <f t="shared" si="6"/>
        <v>0.74</v>
      </c>
      <c r="R106" s="10">
        <f t="shared" si="7"/>
        <v>1</v>
      </c>
      <c r="S106">
        <v>100</v>
      </c>
    </row>
    <row r="107" spans="1:19" x14ac:dyDescent="0.2">
      <c r="A107" t="str">
        <f t="shared" si="4"/>
        <v>Cities 2018</v>
      </c>
      <c r="B107">
        <v>59653</v>
      </c>
      <c r="C107" t="s">
        <v>280</v>
      </c>
      <c r="D107" t="s">
        <v>35</v>
      </c>
      <c r="E107" t="s">
        <v>36</v>
      </c>
      <c r="F107" s="8">
        <v>0</v>
      </c>
      <c r="G107" s="8">
        <v>0</v>
      </c>
      <c r="H107" s="8">
        <v>0</v>
      </c>
      <c r="I107" s="8">
        <v>0</v>
      </c>
      <c r="J107" s="6">
        <v>0</v>
      </c>
      <c r="K107" s="6">
        <v>0</v>
      </c>
      <c r="L107" s="6">
        <v>0</v>
      </c>
      <c r="M107" s="6">
        <v>0</v>
      </c>
      <c r="N107" s="6">
        <v>0</v>
      </c>
      <c r="O107" s="6">
        <v>0</v>
      </c>
      <c r="P107" s="10" t="e">
        <f t="shared" si="5"/>
        <v>#DIV/0!</v>
      </c>
      <c r="Q107" s="10" t="e">
        <f t="shared" si="6"/>
        <v>#DIV/0!</v>
      </c>
      <c r="R107" s="10" t="e">
        <f t="shared" si="7"/>
        <v>#DIV/0!</v>
      </c>
      <c r="S107">
        <v>0</v>
      </c>
    </row>
    <row r="108" spans="1:19" x14ac:dyDescent="0.2">
      <c r="A108" t="str">
        <f t="shared" si="4"/>
        <v>Cities 2018</v>
      </c>
      <c r="B108">
        <v>59678</v>
      </c>
      <c r="C108" t="s">
        <v>341</v>
      </c>
      <c r="D108" t="s">
        <v>35</v>
      </c>
      <c r="E108" t="s">
        <v>36</v>
      </c>
      <c r="F108" s="8">
        <v>35</v>
      </c>
      <c r="G108" s="8">
        <v>26</v>
      </c>
      <c r="H108" s="8">
        <v>0</v>
      </c>
      <c r="I108" s="8">
        <v>35</v>
      </c>
      <c r="J108" s="6">
        <v>1</v>
      </c>
      <c r="K108" s="6">
        <v>0</v>
      </c>
      <c r="L108" s="6">
        <v>2</v>
      </c>
      <c r="M108" s="6">
        <v>0</v>
      </c>
      <c r="N108" s="6">
        <v>0</v>
      </c>
      <c r="O108" s="6">
        <v>1</v>
      </c>
      <c r="P108" s="10">
        <f t="shared" si="5"/>
        <v>0.96</v>
      </c>
      <c r="Q108" s="10">
        <f t="shared" si="6"/>
        <v>0.04</v>
      </c>
      <c r="R108" s="10">
        <f t="shared" si="7"/>
        <v>1</v>
      </c>
      <c r="S108">
        <v>100</v>
      </c>
    </row>
    <row r="109" spans="1:19" x14ac:dyDescent="0.2">
      <c r="A109" t="str">
        <f t="shared" si="4"/>
        <v>Cities 2018</v>
      </c>
      <c r="B109">
        <v>59697</v>
      </c>
      <c r="C109" t="s">
        <v>189</v>
      </c>
      <c r="D109" t="s">
        <v>35</v>
      </c>
      <c r="E109" t="s">
        <v>36</v>
      </c>
      <c r="F109" s="8">
        <v>0</v>
      </c>
      <c r="G109" s="8">
        <v>0</v>
      </c>
      <c r="H109" s="8">
        <v>0</v>
      </c>
      <c r="I109" s="8">
        <v>0</v>
      </c>
      <c r="J109" s="6">
        <v>0</v>
      </c>
      <c r="K109" s="6">
        <v>0</v>
      </c>
      <c r="L109" s="6">
        <v>0</v>
      </c>
      <c r="M109" s="6">
        <v>0</v>
      </c>
      <c r="N109" s="6">
        <v>0</v>
      </c>
      <c r="O109" s="6">
        <v>0</v>
      </c>
      <c r="P109" s="10" t="e">
        <f t="shared" si="5"/>
        <v>#DIV/0!</v>
      </c>
      <c r="Q109" s="10" t="e">
        <f t="shared" si="6"/>
        <v>#DIV/0!</v>
      </c>
      <c r="R109" s="10" t="e">
        <f t="shared" si="7"/>
        <v>#DIV/0!</v>
      </c>
      <c r="S109">
        <v>0</v>
      </c>
    </row>
    <row r="110" spans="1:19" x14ac:dyDescent="0.2">
      <c r="A110" t="str">
        <f t="shared" si="4"/>
        <v>Cities 2018</v>
      </c>
      <c r="B110">
        <v>60656</v>
      </c>
      <c r="C110" t="s">
        <v>223</v>
      </c>
      <c r="D110" t="s">
        <v>35</v>
      </c>
      <c r="E110" t="s">
        <v>36</v>
      </c>
      <c r="F110" s="8">
        <v>4.13</v>
      </c>
      <c r="G110" s="8">
        <v>36.479999999999997</v>
      </c>
      <c r="H110" s="8">
        <v>0.01</v>
      </c>
      <c r="I110" s="8">
        <v>9.18</v>
      </c>
      <c r="J110" s="6">
        <v>10.210000000000001</v>
      </c>
      <c r="K110" s="6">
        <v>2.2599999999999998</v>
      </c>
      <c r="L110" s="6">
        <v>9.06</v>
      </c>
      <c r="M110" s="6">
        <v>4.38</v>
      </c>
      <c r="N110" s="6">
        <v>8.11</v>
      </c>
      <c r="O110" s="6">
        <v>16.18</v>
      </c>
      <c r="P110" s="10">
        <f t="shared" si="5"/>
        <v>0.498</v>
      </c>
      <c r="Q110" s="10">
        <f t="shared" si="6"/>
        <v>0.502</v>
      </c>
      <c r="R110" s="10">
        <f t="shared" si="7"/>
        <v>1</v>
      </c>
      <c r="S110">
        <v>100</v>
      </c>
    </row>
    <row r="111" spans="1:19" x14ac:dyDescent="0.2">
      <c r="A111" t="str">
        <f t="shared" si="4"/>
        <v>Cities 2018</v>
      </c>
      <c r="B111">
        <v>60679</v>
      </c>
      <c r="C111" t="s">
        <v>514</v>
      </c>
      <c r="D111" t="s">
        <v>35</v>
      </c>
      <c r="E111" t="s">
        <v>36</v>
      </c>
      <c r="F111" s="8">
        <v>0</v>
      </c>
      <c r="G111" s="8">
        <v>0</v>
      </c>
      <c r="H111" s="8">
        <v>0</v>
      </c>
      <c r="I111" s="8">
        <v>0</v>
      </c>
      <c r="J111" s="6">
        <v>0</v>
      </c>
      <c r="K111" s="6">
        <v>0</v>
      </c>
      <c r="L111" s="6">
        <v>0</v>
      </c>
      <c r="M111" s="6">
        <v>0</v>
      </c>
      <c r="N111" s="6">
        <v>0</v>
      </c>
      <c r="O111" s="6">
        <v>0</v>
      </c>
      <c r="P111" s="10" t="e">
        <f t="shared" si="5"/>
        <v>#DIV/0!</v>
      </c>
      <c r="Q111" s="10" t="e">
        <f t="shared" si="6"/>
        <v>#DIV/0!</v>
      </c>
      <c r="R111" s="10" t="e">
        <f t="shared" si="7"/>
        <v>#DIV/0!</v>
      </c>
      <c r="S111">
        <v>0</v>
      </c>
    </row>
    <row r="112" spans="1:19" x14ac:dyDescent="0.2">
      <c r="A112" t="str">
        <f t="shared" si="4"/>
        <v>Cities 2018</v>
      </c>
      <c r="B112">
        <v>61790</v>
      </c>
      <c r="C112" t="s">
        <v>331</v>
      </c>
      <c r="D112" t="s">
        <v>35</v>
      </c>
      <c r="E112" t="s">
        <v>36</v>
      </c>
      <c r="F112" s="8">
        <v>0</v>
      </c>
      <c r="G112" s="8">
        <v>23</v>
      </c>
      <c r="H112" s="8">
        <v>0</v>
      </c>
      <c r="I112" s="8">
        <v>21</v>
      </c>
      <c r="J112" s="6">
        <v>8</v>
      </c>
      <c r="K112" s="6">
        <v>0</v>
      </c>
      <c r="L112" s="6">
        <v>0</v>
      </c>
      <c r="M112" s="6">
        <v>0</v>
      </c>
      <c r="N112" s="6">
        <v>27</v>
      </c>
      <c r="O112" s="6">
        <v>21</v>
      </c>
      <c r="P112" s="10">
        <f t="shared" si="5"/>
        <v>0.44</v>
      </c>
      <c r="Q112" s="10">
        <f t="shared" si="6"/>
        <v>0.56000000000000005</v>
      </c>
      <c r="R112" s="10">
        <f t="shared" si="7"/>
        <v>1</v>
      </c>
      <c r="S112">
        <v>100</v>
      </c>
    </row>
    <row r="113" spans="1:19" x14ac:dyDescent="0.2">
      <c r="A113" t="str">
        <f t="shared" si="4"/>
        <v>Cities 2018</v>
      </c>
      <c r="B113">
        <v>62864</v>
      </c>
      <c r="C113" t="s">
        <v>220</v>
      </c>
      <c r="D113" t="s">
        <v>35</v>
      </c>
      <c r="E113" t="s">
        <v>36</v>
      </c>
      <c r="F113" s="8">
        <v>0</v>
      </c>
      <c r="G113" s="8">
        <v>0</v>
      </c>
      <c r="H113" s="8">
        <v>0</v>
      </c>
      <c r="I113" s="8">
        <v>0</v>
      </c>
      <c r="J113" s="6">
        <v>0</v>
      </c>
      <c r="K113" s="6">
        <v>0</v>
      </c>
      <c r="L113" s="6">
        <v>0</v>
      </c>
      <c r="M113" s="6">
        <v>0</v>
      </c>
      <c r="N113" s="6">
        <v>0</v>
      </c>
      <c r="O113" s="6">
        <v>0</v>
      </c>
      <c r="P113" s="10" t="e">
        <f t="shared" si="5"/>
        <v>#DIV/0!</v>
      </c>
      <c r="Q113" s="10" t="e">
        <f t="shared" si="6"/>
        <v>#DIV/0!</v>
      </c>
      <c r="R113" s="10" t="e">
        <f t="shared" si="7"/>
        <v>#DIV/0!</v>
      </c>
      <c r="S113">
        <v>0</v>
      </c>
    </row>
    <row r="114" spans="1:19" x14ac:dyDescent="0.2">
      <c r="A114" t="str">
        <f t="shared" si="4"/>
        <v>Cities 2018</v>
      </c>
      <c r="B114">
        <v>63562</v>
      </c>
      <c r="C114" t="s">
        <v>290</v>
      </c>
      <c r="D114" t="s">
        <v>35</v>
      </c>
      <c r="E114" t="s">
        <v>36</v>
      </c>
      <c r="F114" s="8">
        <v>44.4</v>
      </c>
      <c r="G114" s="8">
        <v>0</v>
      </c>
      <c r="H114" s="8">
        <v>0</v>
      </c>
      <c r="I114" s="8">
        <v>45.8</v>
      </c>
      <c r="J114" s="6">
        <v>0.5</v>
      </c>
      <c r="K114" s="6">
        <v>0</v>
      </c>
      <c r="L114" s="6">
        <v>9</v>
      </c>
      <c r="M114" s="6">
        <v>0</v>
      </c>
      <c r="N114" s="6">
        <v>0.3</v>
      </c>
      <c r="O114" s="6">
        <v>0</v>
      </c>
      <c r="P114" s="10">
        <f t="shared" si="5"/>
        <v>0.90200000000000002</v>
      </c>
      <c r="Q114" s="10">
        <f t="shared" si="6"/>
        <v>9.8000000000000018E-2</v>
      </c>
      <c r="R114" s="10">
        <f t="shared" si="7"/>
        <v>1</v>
      </c>
      <c r="S114">
        <v>99.999999999999986</v>
      </c>
    </row>
    <row r="115" spans="1:19" x14ac:dyDescent="0.2">
      <c r="A115" t="str">
        <f t="shared" si="4"/>
        <v>Cities 2018</v>
      </c>
      <c r="B115">
        <v>63919</v>
      </c>
      <c r="C115" t="s">
        <v>214</v>
      </c>
      <c r="D115" t="s">
        <v>35</v>
      </c>
      <c r="E115" t="s">
        <v>36</v>
      </c>
      <c r="F115" s="8">
        <v>0</v>
      </c>
      <c r="G115" s="8">
        <v>0</v>
      </c>
      <c r="H115" s="8">
        <v>0</v>
      </c>
      <c r="I115" s="8">
        <v>0</v>
      </c>
      <c r="J115" s="6">
        <v>0</v>
      </c>
      <c r="K115" s="6">
        <v>0</v>
      </c>
      <c r="L115" s="6">
        <v>0</v>
      </c>
      <c r="M115" s="6">
        <v>0</v>
      </c>
      <c r="N115" s="6">
        <v>0</v>
      </c>
      <c r="O115" s="6">
        <v>0</v>
      </c>
      <c r="P115" s="10" t="e">
        <f t="shared" si="5"/>
        <v>#DIV/0!</v>
      </c>
      <c r="Q115" s="10" t="e">
        <f t="shared" si="6"/>
        <v>#DIV/0!</v>
      </c>
      <c r="R115" s="10" t="e">
        <f t="shared" si="7"/>
        <v>#DIV/0!</v>
      </c>
      <c r="S115">
        <v>0</v>
      </c>
    </row>
    <row r="116" spans="1:19" x14ac:dyDescent="0.2">
      <c r="A116" t="str">
        <f t="shared" si="4"/>
        <v>Cities 2018</v>
      </c>
      <c r="B116">
        <v>63941</v>
      </c>
      <c r="C116" t="s">
        <v>183</v>
      </c>
      <c r="D116" t="s">
        <v>35</v>
      </c>
      <c r="E116" t="s">
        <v>36</v>
      </c>
      <c r="F116" s="8">
        <v>4</v>
      </c>
      <c r="G116" s="8">
        <v>68</v>
      </c>
      <c r="H116" s="8">
        <v>1</v>
      </c>
      <c r="I116" s="8">
        <v>23</v>
      </c>
      <c r="J116" s="6">
        <v>0</v>
      </c>
      <c r="K116" s="6">
        <v>0</v>
      </c>
      <c r="L116" s="6">
        <v>0</v>
      </c>
      <c r="M116" s="6">
        <v>0</v>
      </c>
      <c r="N116" s="6">
        <v>0</v>
      </c>
      <c r="O116" s="6">
        <v>4</v>
      </c>
      <c r="P116" s="10">
        <f t="shared" si="5"/>
        <v>0.96</v>
      </c>
      <c r="Q116" s="10">
        <f t="shared" si="6"/>
        <v>0.04</v>
      </c>
      <c r="R116" s="10">
        <f t="shared" si="7"/>
        <v>1</v>
      </c>
      <c r="S116">
        <v>100</v>
      </c>
    </row>
    <row r="117" spans="1:19" x14ac:dyDescent="0.2">
      <c r="A117" t="str">
        <f t="shared" si="4"/>
        <v>Cities 2018</v>
      </c>
      <c r="B117">
        <v>63999</v>
      </c>
      <c r="C117" t="s">
        <v>217</v>
      </c>
      <c r="D117" t="s">
        <v>35</v>
      </c>
      <c r="E117" t="s">
        <v>36</v>
      </c>
      <c r="F117" s="8">
        <v>3.6</v>
      </c>
      <c r="G117" s="8">
        <v>69.8</v>
      </c>
      <c r="H117" s="8">
        <v>0.5</v>
      </c>
      <c r="I117" s="8">
        <v>21.7</v>
      </c>
      <c r="J117" s="6">
        <v>0</v>
      </c>
      <c r="K117" s="6">
        <v>0</v>
      </c>
      <c r="L117" s="6">
        <v>0</v>
      </c>
      <c r="M117" s="6">
        <v>0</v>
      </c>
      <c r="N117" s="6">
        <v>0.4</v>
      </c>
      <c r="O117" s="6">
        <v>4</v>
      </c>
      <c r="P117" s="10">
        <f t="shared" si="5"/>
        <v>0.95599999999999996</v>
      </c>
      <c r="Q117" s="10">
        <f t="shared" si="6"/>
        <v>4.4000000000000004E-2</v>
      </c>
      <c r="R117" s="10">
        <f t="shared" si="7"/>
        <v>1</v>
      </c>
      <c r="S117">
        <v>100</v>
      </c>
    </row>
    <row r="118" spans="1:19" x14ac:dyDescent="0.2">
      <c r="A118" t="str">
        <f t="shared" si="4"/>
        <v>Cities 2018</v>
      </c>
      <c r="B118">
        <v>64014</v>
      </c>
      <c r="C118" t="s">
        <v>236</v>
      </c>
      <c r="D118" t="s">
        <v>35</v>
      </c>
      <c r="E118" t="s">
        <v>36</v>
      </c>
      <c r="F118" s="8">
        <v>0</v>
      </c>
      <c r="G118" s="8">
        <v>25</v>
      </c>
      <c r="H118" s="8">
        <v>0</v>
      </c>
      <c r="I118" s="8">
        <v>22</v>
      </c>
      <c r="J118" s="6">
        <v>6</v>
      </c>
      <c r="K118" s="6">
        <v>0</v>
      </c>
      <c r="L118" s="6">
        <v>0</v>
      </c>
      <c r="M118" s="6">
        <v>0</v>
      </c>
      <c r="N118" s="6">
        <v>30</v>
      </c>
      <c r="O118" s="6">
        <v>17</v>
      </c>
      <c r="P118" s="10">
        <f t="shared" si="5"/>
        <v>0.47</v>
      </c>
      <c r="Q118" s="10">
        <f t="shared" si="6"/>
        <v>0.53</v>
      </c>
      <c r="R118" s="10">
        <f t="shared" si="7"/>
        <v>1</v>
      </c>
      <c r="S118">
        <v>100</v>
      </c>
    </row>
    <row r="119" spans="1:19" x14ac:dyDescent="0.2">
      <c r="A119" t="str">
        <f t="shared" si="4"/>
        <v>Cities 2018</v>
      </c>
      <c r="B119">
        <v>73293</v>
      </c>
      <c r="C119" t="s">
        <v>470</v>
      </c>
      <c r="D119" t="s">
        <v>35</v>
      </c>
      <c r="E119" t="s">
        <v>36</v>
      </c>
      <c r="F119" s="8">
        <v>0</v>
      </c>
      <c r="G119" s="8">
        <v>0</v>
      </c>
      <c r="H119" s="8">
        <v>0</v>
      </c>
      <c r="I119" s="8">
        <v>0</v>
      </c>
      <c r="J119" s="6">
        <v>0</v>
      </c>
      <c r="K119" s="6">
        <v>0</v>
      </c>
      <c r="L119" s="6">
        <v>0</v>
      </c>
      <c r="M119" s="6">
        <v>0</v>
      </c>
      <c r="N119" s="6">
        <v>0</v>
      </c>
      <c r="O119" s="6">
        <v>0</v>
      </c>
      <c r="P119" s="10" t="e">
        <f t="shared" si="5"/>
        <v>#DIV/0!</v>
      </c>
      <c r="Q119" s="10" t="e">
        <f t="shared" si="6"/>
        <v>#DIV/0!</v>
      </c>
      <c r="R119" s="10" t="e">
        <f t="shared" si="7"/>
        <v>#DIV/0!</v>
      </c>
      <c r="S119">
        <v>0</v>
      </c>
    </row>
    <row r="120" spans="1:19" x14ac:dyDescent="0.2">
      <c r="A120" t="str">
        <f t="shared" si="4"/>
        <v>Cities 2018</v>
      </c>
      <c r="B120">
        <v>73295</v>
      </c>
      <c r="C120" t="s">
        <v>431</v>
      </c>
      <c r="D120" t="s">
        <v>35</v>
      </c>
      <c r="E120" t="s">
        <v>36</v>
      </c>
      <c r="F120" s="8">
        <v>29.8</v>
      </c>
      <c r="G120" s="8">
        <v>12.1</v>
      </c>
      <c r="H120" s="8">
        <v>0</v>
      </c>
      <c r="I120" s="8">
        <v>29.2</v>
      </c>
      <c r="J120" s="6">
        <v>6.3</v>
      </c>
      <c r="K120" s="6">
        <v>0</v>
      </c>
      <c r="L120" s="6">
        <v>18.3</v>
      </c>
      <c r="M120" s="6">
        <v>0</v>
      </c>
      <c r="N120" s="6">
        <v>0</v>
      </c>
      <c r="O120" s="6">
        <v>4.3000000000999998</v>
      </c>
      <c r="P120" s="10">
        <f t="shared" si="5"/>
        <v>0.71099999999928898</v>
      </c>
      <c r="Q120" s="10">
        <f t="shared" si="6"/>
        <v>0.28900000000071102</v>
      </c>
      <c r="R120" s="10">
        <f t="shared" si="7"/>
        <v>1</v>
      </c>
      <c r="S120">
        <v>100.00000000009999</v>
      </c>
    </row>
    <row r="121" spans="1:19" x14ac:dyDescent="0.2">
      <c r="A121" t="str">
        <f t="shared" si="4"/>
        <v>Cities 2018</v>
      </c>
      <c r="B121">
        <v>73301</v>
      </c>
      <c r="C121" t="s">
        <v>90</v>
      </c>
      <c r="D121" t="s">
        <v>35</v>
      </c>
      <c r="E121" t="s">
        <v>36</v>
      </c>
      <c r="F121" s="8">
        <v>0</v>
      </c>
      <c r="G121" s="8">
        <v>99</v>
      </c>
      <c r="H121" s="8">
        <v>0</v>
      </c>
      <c r="I121" s="8">
        <v>0</v>
      </c>
      <c r="J121" s="6">
        <v>0</v>
      </c>
      <c r="K121" s="6">
        <v>0</v>
      </c>
      <c r="L121" s="6">
        <v>0</v>
      </c>
      <c r="M121" s="6">
        <v>0</v>
      </c>
      <c r="N121" s="6">
        <v>1</v>
      </c>
      <c r="O121" s="6">
        <v>0</v>
      </c>
      <c r="P121" s="10">
        <f t="shared" si="5"/>
        <v>0.99</v>
      </c>
      <c r="Q121" s="10">
        <f t="shared" si="6"/>
        <v>0.01</v>
      </c>
      <c r="R121" s="10">
        <f t="shared" si="7"/>
        <v>1</v>
      </c>
      <c r="S121">
        <v>100</v>
      </c>
    </row>
    <row r="122" spans="1:19" x14ac:dyDescent="0.2">
      <c r="A122" t="str">
        <f t="shared" si="4"/>
        <v>Cities 2018</v>
      </c>
      <c r="B122">
        <v>73302</v>
      </c>
      <c r="C122" t="s">
        <v>495</v>
      </c>
      <c r="D122" t="s">
        <v>35</v>
      </c>
      <c r="E122" t="s">
        <v>36</v>
      </c>
      <c r="F122" s="8">
        <v>0</v>
      </c>
      <c r="G122" s="8">
        <v>0</v>
      </c>
      <c r="H122" s="8">
        <v>0</v>
      </c>
      <c r="I122" s="8">
        <v>0</v>
      </c>
      <c r="J122" s="6">
        <v>0</v>
      </c>
      <c r="K122" s="6">
        <v>0</v>
      </c>
      <c r="L122" s="6">
        <v>0</v>
      </c>
      <c r="M122" s="6">
        <v>0</v>
      </c>
      <c r="N122" s="6">
        <v>0</v>
      </c>
      <c r="O122" s="6">
        <v>0</v>
      </c>
      <c r="P122" s="10" t="e">
        <f t="shared" si="5"/>
        <v>#DIV/0!</v>
      </c>
      <c r="Q122" s="10" t="e">
        <f t="shared" si="6"/>
        <v>#DIV/0!</v>
      </c>
      <c r="R122" s="10" t="e">
        <f t="shared" si="7"/>
        <v>#DIV/0!</v>
      </c>
      <c r="S122">
        <v>0</v>
      </c>
    </row>
    <row r="123" spans="1:19" x14ac:dyDescent="0.2">
      <c r="A123" t="str">
        <f t="shared" si="4"/>
        <v>Cities 2018</v>
      </c>
      <c r="B123">
        <v>73530</v>
      </c>
      <c r="C123" t="s">
        <v>114</v>
      </c>
      <c r="D123" t="s">
        <v>35</v>
      </c>
      <c r="E123" t="s">
        <v>36</v>
      </c>
      <c r="F123" s="8">
        <v>2</v>
      </c>
      <c r="G123" s="8">
        <v>39</v>
      </c>
      <c r="H123" s="8">
        <v>10</v>
      </c>
      <c r="I123" s="8">
        <v>12</v>
      </c>
      <c r="J123" s="6">
        <v>1</v>
      </c>
      <c r="K123" s="6">
        <v>5</v>
      </c>
      <c r="L123" s="6">
        <v>10</v>
      </c>
      <c r="M123" s="6">
        <v>0</v>
      </c>
      <c r="N123" s="6">
        <v>3</v>
      </c>
      <c r="O123" s="6">
        <v>18</v>
      </c>
      <c r="P123" s="10">
        <f t="shared" si="5"/>
        <v>0.63</v>
      </c>
      <c r="Q123" s="10">
        <f t="shared" si="6"/>
        <v>0.37</v>
      </c>
      <c r="R123" s="10">
        <f t="shared" si="7"/>
        <v>1</v>
      </c>
      <c r="S123">
        <v>100</v>
      </c>
    </row>
    <row r="124" spans="1:19" x14ac:dyDescent="0.2">
      <c r="A124" t="str">
        <f t="shared" si="4"/>
        <v>Cities 2018</v>
      </c>
      <c r="B124">
        <v>73706</v>
      </c>
      <c r="C124" t="s">
        <v>107</v>
      </c>
      <c r="D124" t="s">
        <v>35</v>
      </c>
      <c r="E124" t="s">
        <v>36</v>
      </c>
      <c r="F124" s="8">
        <v>0</v>
      </c>
      <c r="G124" s="8">
        <v>31</v>
      </c>
      <c r="H124" s="8">
        <v>30</v>
      </c>
      <c r="I124" s="8">
        <v>0</v>
      </c>
      <c r="J124" s="6">
        <v>20</v>
      </c>
      <c r="K124" s="6">
        <v>13</v>
      </c>
      <c r="L124" s="6">
        <v>6</v>
      </c>
      <c r="M124" s="6">
        <v>0</v>
      </c>
      <c r="N124" s="6">
        <v>0</v>
      </c>
      <c r="O124" s="6">
        <v>0</v>
      </c>
      <c r="P124" s="10">
        <f t="shared" si="5"/>
        <v>0.61</v>
      </c>
      <c r="Q124" s="10">
        <f t="shared" si="6"/>
        <v>0.39</v>
      </c>
      <c r="R124" s="10">
        <f t="shared" si="7"/>
        <v>1</v>
      </c>
      <c r="S124">
        <v>100</v>
      </c>
    </row>
    <row r="125" spans="1:19" x14ac:dyDescent="0.2">
      <c r="A125" t="str">
        <f t="shared" si="4"/>
        <v>Cities 2018</v>
      </c>
      <c r="B125">
        <v>74401</v>
      </c>
      <c r="C125" t="s">
        <v>476</v>
      </c>
      <c r="D125" t="s">
        <v>35</v>
      </c>
      <c r="E125" t="s">
        <v>36</v>
      </c>
      <c r="F125" s="8">
        <v>0</v>
      </c>
      <c r="G125" s="8">
        <v>54</v>
      </c>
      <c r="H125" s="8">
        <v>0</v>
      </c>
      <c r="I125" s="8">
        <v>0</v>
      </c>
      <c r="J125" s="6">
        <v>0</v>
      </c>
      <c r="K125" s="6">
        <v>2</v>
      </c>
      <c r="L125" s="6">
        <v>16</v>
      </c>
      <c r="M125" s="6">
        <v>0</v>
      </c>
      <c r="N125" s="6">
        <v>18</v>
      </c>
      <c r="O125" s="6">
        <v>10</v>
      </c>
      <c r="P125" s="10">
        <f t="shared" si="5"/>
        <v>0.54</v>
      </c>
      <c r="Q125" s="10">
        <f t="shared" si="6"/>
        <v>0.46</v>
      </c>
      <c r="R125" s="10">
        <f t="shared" si="7"/>
        <v>1</v>
      </c>
      <c r="S125">
        <v>100</v>
      </c>
    </row>
    <row r="126" spans="1:19" x14ac:dyDescent="0.2">
      <c r="A126" t="str">
        <f t="shared" si="4"/>
        <v>Cities 2018</v>
      </c>
      <c r="B126">
        <v>74414</v>
      </c>
      <c r="C126" t="s">
        <v>199</v>
      </c>
      <c r="D126" t="s">
        <v>35</v>
      </c>
      <c r="E126" t="s">
        <v>36</v>
      </c>
      <c r="F126" s="8">
        <v>0</v>
      </c>
      <c r="G126" s="8">
        <v>0</v>
      </c>
      <c r="H126" s="8">
        <v>0</v>
      </c>
      <c r="I126" s="8">
        <v>0</v>
      </c>
      <c r="J126" s="6">
        <v>0</v>
      </c>
      <c r="K126" s="6">
        <v>0</v>
      </c>
      <c r="L126" s="6">
        <v>0</v>
      </c>
      <c r="M126" s="6">
        <v>0</v>
      </c>
      <c r="N126" s="6">
        <v>0</v>
      </c>
      <c r="O126" s="6">
        <v>0</v>
      </c>
      <c r="P126" s="10" t="e">
        <f t="shared" si="5"/>
        <v>#DIV/0!</v>
      </c>
      <c r="Q126" s="10" t="e">
        <f t="shared" si="6"/>
        <v>#DIV/0!</v>
      </c>
      <c r="R126" s="10" t="e">
        <f t="shared" si="7"/>
        <v>#DIV/0!</v>
      </c>
      <c r="S126">
        <v>0</v>
      </c>
    </row>
    <row r="127" spans="1:19" x14ac:dyDescent="0.2">
      <c r="A127" t="str">
        <f t="shared" si="4"/>
        <v>Cities 2018</v>
      </c>
      <c r="B127">
        <v>74418</v>
      </c>
      <c r="C127" t="s">
        <v>177</v>
      </c>
      <c r="D127" t="s">
        <v>35</v>
      </c>
      <c r="E127" t="s">
        <v>36</v>
      </c>
      <c r="F127" s="8">
        <v>0</v>
      </c>
      <c r="G127" s="8">
        <v>0</v>
      </c>
      <c r="H127" s="8">
        <v>0</v>
      </c>
      <c r="I127" s="8">
        <v>0</v>
      </c>
      <c r="J127" s="6">
        <v>0</v>
      </c>
      <c r="K127" s="6">
        <v>0</v>
      </c>
      <c r="L127" s="6">
        <v>0</v>
      </c>
      <c r="M127" s="6">
        <v>0</v>
      </c>
      <c r="N127" s="6">
        <v>0</v>
      </c>
      <c r="O127" s="6">
        <v>0</v>
      </c>
      <c r="P127" s="10" t="e">
        <f t="shared" si="5"/>
        <v>#DIV/0!</v>
      </c>
      <c r="Q127" s="10" t="e">
        <f t="shared" si="6"/>
        <v>#DIV/0!</v>
      </c>
      <c r="R127" s="10" t="e">
        <f t="shared" si="7"/>
        <v>#DIV/0!</v>
      </c>
      <c r="S127">
        <v>0</v>
      </c>
    </row>
    <row r="128" spans="1:19" x14ac:dyDescent="0.2">
      <c r="A128" t="str">
        <f t="shared" si="4"/>
        <v>Cities 2018</v>
      </c>
      <c r="B128">
        <v>74423</v>
      </c>
      <c r="C128" t="s">
        <v>312</v>
      </c>
      <c r="D128" t="s">
        <v>35</v>
      </c>
      <c r="E128" t="s">
        <v>36</v>
      </c>
      <c r="F128" s="8">
        <v>16</v>
      </c>
      <c r="G128" s="8">
        <v>66.599999999999994</v>
      </c>
      <c r="H128" s="8">
        <v>1.2</v>
      </c>
      <c r="I128" s="8">
        <v>12.8</v>
      </c>
      <c r="J128" s="6">
        <v>0</v>
      </c>
      <c r="K128" s="6">
        <v>0</v>
      </c>
      <c r="L128" s="6">
        <v>0</v>
      </c>
      <c r="M128" s="6">
        <v>0</v>
      </c>
      <c r="N128" s="6">
        <v>0.4</v>
      </c>
      <c r="O128" s="6">
        <v>3</v>
      </c>
      <c r="P128" s="10">
        <f t="shared" si="5"/>
        <v>0.96599999999999997</v>
      </c>
      <c r="Q128" s="10">
        <f t="shared" si="6"/>
        <v>3.4000000000000002E-2</v>
      </c>
      <c r="R128" s="10">
        <f t="shared" si="7"/>
        <v>1</v>
      </c>
      <c r="S128">
        <v>100</v>
      </c>
    </row>
    <row r="129" spans="1:19" x14ac:dyDescent="0.2">
      <c r="A129" t="str">
        <f t="shared" si="4"/>
        <v>Cities 2018</v>
      </c>
      <c r="B129">
        <v>74443</v>
      </c>
      <c r="C129" t="s">
        <v>447</v>
      </c>
      <c r="D129" t="s">
        <v>35</v>
      </c>
      <c r="E129" t="s">
        <v>36</v>
      </c>
      <c r="F129" s="8">
        <v>0</v>
      </c>
      <c r="G129" s="8">
        <v>0</v>
      </c>
      <c r="H129" s="8">
        <v>0</v>
      </c>
      <c r="I129" s="8">
        <v>0</v>
      </c>
      <c r="J129" s="6">
        <v>0</v>
      </c>
      <c r="K129" s="6">
        <v>0</v>
      </c>
      <c r="L129" s="6">
        <v>0</v>
      </c>
      <c r="M129" s="6">
        <v>0</v>
      </c>
      <c r="N129" s="6">
        <v>0</v>
      </c>
      <c r="O129" s="6">
        <v>0</v>
      </c>
      <c r="P129" s="10" t="e">
        <f t="shared" si="5"/>
        <v>#DIV/0!</v>
      </c>
      <c r="Q129" s="10" t="e">
        <f t="shared" si="6"/>
        <v>#DIV/0!</v>
      </c>
      <c r="R129" s="10" t="e">
        <f t="shared" si="7"/>
        <v>#DIV/0!</v>
      </c>
      <c r="S129">
        <v>0</v>
      </c>
    </row>
    <row r="130" spans="1:19" x14ac:dyDescent="0.2">
      <c r="A130" t="str">
        <f t="shared" si="4"/>
        <v>Cities 2018</v>
      </c>
      <c r="B130">
        <v>74504</v>
      </c>
      <c r="C130" t="s">
        <v>71</v>
      </c>
      <c r="D130" t="s">
        <v>35</v>
      </c>
      <c r="E130" t="s">
        <v>36</v>
      </c>
      <c r="F130" s="8">
        <v>37</v>
      </c>
      <c r="G130" s="8">
        <v>39</v>
      </c>
      <c r="H130" s="8">
        <v>3</v>
      </c>
      <c r="I130" s="8">
        <v>0</v>
      </c>
      <c r="J130" s="6">
        <v>6</v>
      </c>
      <c r="K130" s="6">
        <v>0</v>
      </c>
      <c r="L130" s="6">
        <v>15</v>
      </c>
      <c r="M130" s="6">
        <v>0</v>
      </c>
      <c r="N130" s="6">
        <v>0</v>
      </c>
      <c r="O130" s="6">
        <v>0</v>
      </c>
      <c r="P130" s="10">
        <f t="shared" si="5"/>
        <v>0.79</v>
      </c>
      <c r="Q130" s="10">
        <f t="shared" si="6"/>
        <v>0.21</v>
      </c>
      <c r="R130" s="10">
        <f t="shared" si="7"/>
        <v>1</v>
      </c>
      <c r="S130">
        <v>100</v>
      </c>
    </row>
    <row r="131" spans="1:19" x14ac:dyDescent="0.2">
      <c r="A131" t="str">
        <f t="shared" ref="A131:A136" si="8">"Cities 2018"</f>
        <v>Cities 2018</v>
      </c>
      <c r="B131">
        <v>74508</v>
      </c>
      <c r="C131" t="s">
        <v>484</v>
      </c>
      <c r="D131" t="s">
        <v>35</v>
      </c>
      <c r="E131" t="s">
        <v>36</v>
      </c>
      <c r="F131" s="8">
        <v>29</v>
      </c>
      <c r="G131" s="8">
        <v>16</v>
      </c>
      <c r="H131" s="8">
        <v>0</v>
      </c>
      <c r="I131" s="8">
        <v>30</v>
      </c>
      <c r="J131" s="6">
        <v>7</v>
      </c>
      <c r="K131" s="6">
        <v>3</v>
      </c>
      <c r="L131" s="6">
        <v>15</v>
      </c>
      <c r="M131" s="6">
        <v>0</v>
      </c>
      <c r="N131" s="6">
        <v>0</v>
      </c>
      <c r="O131" s="6">
        <v>0</v>
      </c>
      <c r="P131" s="10">
        <f t="shared" ref="P131:P136" si="9">SUM(F131:I131)/SUM(F131:O131)</f>
        <v>0.75</v>
      </c>
      <c r="Q131" s="10">
        <f t="shared" ref="Q131:Q136" si="10">SUM(J131:O131)/SUM(F131:O131)</f>
        <v>0.25</v>
      </c>
      <c r="R131" s="10">
        <f t="shared" ref="R131:R136" si="11">P131+Q131</f>
        <v>1</v>
      </c>
      <c r="S131">
        <v>100</v>
      </c>
    </row>
    <row r="132" spans="1:19" x14ac:dyDescent="0.2">
      <c r="A132" t="str">
        <f t="shared" si="8"/>
        <v>Cities 2018</v>
      </c>
      <c r="B132">
        <v>74531</v>
      </c>
      <c r="C132" t="s">
        <v>505</v>
      </c>
      <c r="D132" t="s">
        <v>35</v>
      </c>
      <c r="E132" t="s">
        <v>36</v>
      </c>
      <c r="F132" s="8">
        <v>54</v>
      </c>
      <c r="G132" s="8">
        <v>10</v>
      </c>
      <c r="H132" s="8">
        <v>0</v>
      </c>
      <c r="I132" s="8">
        <v>29</v>
      </c>
      <c r="J132" s="6">
        <v>0</v>
      </c>
      <c r="K132" s="6">
        <v>0</v>
      </c>
      <c r="L132" s="6">
        <v>4</v>
      </c>
      <c r="M132" s="6">
        <v>0</v>
      </c>
      <c r="N132" s="6">
        <v>2</v>
      </c>
      <c r="O132" s="6">
        <v>1</v>
      </c>
      <c r="P132" s="10">
        <f t="shared" si="9"/>
        <v>0.93</v>
      </c>
      <c r="Q132" s="10">
        <f t="shared" si="10"/>
        <v>7.0000000000000007E-2</v>
      </c>
      <c r="R132" s="10">
        <f t="shared" si="11"/>
        <v>1</v>
      </c>
      <c r="S132">
        <v>100</v>
      </c>
    </row>
    <row r="133" spans="1:19" x14ac:dyDescent="0.2">
      <c r="A133" t="str">
        <f t="shared" si="8"/>
        <v>Cities 2018</v>
      </c>
      <c r="B133">
        <v>74560</v>
      </c>
      <c r="C133" t="s">
        <v>233</v>
      </c>
      <c r="D133" t="s">
        <v>35</v>
      </c>
      <c r="E133" t="s">
        <v>36</v>
      </c>
      <c r="F133" s="8">
        <v>59</v>
      </c>
      <c r="G133" s="8">
        <v>14</v>
      </c>
      <c r="H133" s="8">
        <v>0</v>
      </c>
      <c r="I133" s="8">
        <v>0</v>
      </c>
      <c r="J133" s="6">
        <v>7</v>
      </c>
      <c r="K133" s="6">
        <v>0</v>
      </c>
      <c r="L133" s="6">
        <v>0</v>
      </c>
      <c r="M133" s="6">
        <v>0</v>
      </c>
      <c r="N133" s="6">
        <v>16</v>
      </c>
      <c r="O133" s="6">
        <v>4</v>
      </c>
      <c r="P133" s="10">
        <f t="shared" si="9"/>
        <v>0.73</v>
      </c>
      <c r="Q133" s="10">
        <f t="shared" si="10"/>
        <v>0.27</v>
      </c>
      <c r="R133" s="10">
        <f t="shared" si="11"/>
        <v>1</v>
      </c>
      <c r="S133">
        <v>100</v>
      </c>
    </row>
    <row r="134" spans="1:19" x14ac:dyDescent="0.2">
      <c r="A134" t="str">
        <f t="shared" si="8"/>
        <v>Cities 2018</v>
      </c>
      <c r="B134">
        <v>74569</v>
      </c>
      <c r="C134" t="s">
        <v>54</v>
      </c>
      <c r="D134" t="s">
        <v>35</v>
      </c>
      <c r="E134" t="s">
        <v>36</v>
      </c>
      <c r="F134" s="8">
        <v>0</v>
      </c>
      <c r="G134" s="8">
        <v>0</v>
      </c>
      <c r="H134" s="8">
        <v>0</v>
      </c>
      <c r="I134" s="8">
        <v>0</v>
      </c>
      <c r="J134" s="6">
        <v>0</v>
      </c>
      <c r="K134" s="6">
        <v>0</v>
      </c>
      <c r="L134" s="6">
        <v>0</v>
      </c>
      <c r="M134" s="6">
        <v>0</v>
      </c>
      <c r="N134" s="6">
        <v>0</v>
      </c>
      <c r="O134" s="6">
        <v>0</v>
      </c>
      <c r="P134" s="10" t="e">
        <f t="shared" si="9"/>
        <v>#DIV/0!</v>
      </c>
      <c r="Q134" s="10" t="e">
        <f t="shared" si="10"/>
        <v>#DIV/0!</v>
      </c>
      <c r="R134" s="10" t="e">
        <f t="shared" si="11"/>
        <v>#DIV/0!</v>
      </c>
      <c r="S134">
        <v>0</v>
      </c>
    </row>
    <row r="135" spans="1:19" x14ac:dyDescent="0.2">
      <c r="A135" t="str">
        <f t="shared" si="8"/>
        <v>Cities 2018</v>
      </c>
      <c r="B135">
        <v>74573</v>
      </c>
      <c r="C135" t="s">
        <v>207</v>
      </c>
      <c r="D135" t="s">
        <v>35</v>
      </c>
      <c r="E135" t="s">
        <v>36</v>
      </c>
      <c r="F135" s="8">
        <v>37</v>
      </c>
      <c r="G135" s="8">
        <v>22</v>
      </c>
      <c r="H135" s="8">
        <v>0</v>
      </c>
      <c r="I135" s="8">
        <v>1</v>
      </c>
      <c r="J135" s="6">
        <v>31</v>
      </c>
      <c r="K135" s="6">
        <v>0</v>
      </c>
      <c r="L135" s="6">
        <v>9</v>
      </c>
      <c r="M135" s="6">
        <v>0</v>
      </c>
      <c r="N135" s="6">
        <v>0</v>
      </c>
      <c r="O135" s="6">
        <v>0</v>
      </c>
      <c r="P135" s="10">
        <f t="shared" si="9"/>
        <v>0.6</v>
      </c>
      <c r="Q135" s="10">
        <f t="shared" si="10"/>
        <v>0.4</v>
      </c>
      <c r="R135" s="10">
        <f t="shared" si="11"/>
        <v>1</v>
      </c>
      <c r="S135">
        <v>100</v>
      </c>
    </row>
    <row r="136" spans="1:19" x14ac:dyDescent="0.2">
      <c r="A136" t="str">
        <f t="shared" si="8"/>
        <v>Cities 2018</v>
      </c>
      <c r="B136">
        <v>74594</v>
      </c>
      <c r="C136" t="s">
        <v>160</v>
      </c>
      <c r="D136" t="s">
        <v>35</v>
      </c>
      <c r="E136" t="s">
        <v>36</v>
      </c>
      <c r="F136" s="8">
        <v>5.34</v>
      </c>
      <c r="G136" s="8">
        <v>70.040000000000006</v>
      </c>
      <c r="H136" s="8">
        <v>0.38</v>
      </c>
      <c r="I136" s="8">
        <v>17.13</v>
      </c>
      <c r="J136" s="6">
        <v>0</v>
      </c>
      <c r="K136" s="6">
        <v>0</v>
      </c>
      <c r="L136" s="6">
        <v>0</v>
      </c>
      <c r="M136" s="6">
        <v>0</v>
      </c>
      <c r="N136" s="6">
        <v>0.06</v>
      </c>
      <c r="O136" s="6">
        <v>7.05</v>
      </c>
      <c r="P136" s="10">
        <f t="shared" si="9"/>
        <v>0.92890000000000006</v>
      </c>
      <c r="Q136" s="10">
        <f t="shared" si="10"/>
        <v>7.1099999999999997E-2</v>
      </c>
      <c r="R136" s="10">
        <f t="shared" si="11"/>
        <v>1</v>
      </c>
      <c r="S136">
        <v>100</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C6922-7D56-E34F-BD9B-208662BCBB20}">
  <sheetPr codeName="Sheet3"/>
  <dimension ref="A1:AG171"/>
  <sheetViews>
    <sheetView workbookViewId="0">
      <selection activeCell="AA11" sqref="AA11"/>
    </sheetView>
  </sheetViews>
  <sheetFormatPr baseColWidth="10" defaultRowHeight="16" x14ac:dyDescent="0.2"/>
  <cols>
    <col min="3" max="3" width="24.1640625" customWidth="1"/>
    <col min="4" max="4" width="23.1640625" customWidth="1"/>
    <col min="10" max="10" width="20.6640625" customWidth="1"/>
    <col min="11" max="11" width="19.6640625" customWidth="1"/>
    <col min="28" max="28" width="31.33203125" customWidth="1"/>
  </cols>
  <sheetData>
    <row r="1" spans="1:3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2">
      <c r="A2">
        <v>2019</v>
      </c>
      <c r="B2">
        <v>1184</v>
      </c>
      <c r="C2" t="s">
        <v>378</v>
      </c>
      <c r="D2" t="s">
        <v>379</v>
      </c>
      <c r="E2" t="s">
        <v>35</v>
      </c>
      <c r="F2" t="s">
        <v>36</v>
      </c>
      <c r="G2" t="s">
        <v>105</v>
      </c>
      <c r="H2" t="s">
        <v>38</v>
      </c>
      <c r="I2" t="s">
        <v>39</v>
      </c>
      <c r="J2" t="s">
        <v>40</v>
      </c>
      <c r="K2" t="s">
        <v>558</v>
      </c>
      <c r="L2" t="s">
        <v>541</v>
      </c>
      <c r="M2" t="s">
        <v>550</v>
      </c>
      <c r="N2" t="s">
        <v>48</v>
      </c>
      <c r="O2" t="s">
        <v>547</v>
      </c>
      <c r="V2">
        <v>7964557</v>
      </c>
      <c r="W2">
        <v>5616022</v>
      </c>
      <c r="Y2">
        <v>11524547</v>
      </c>
      <c r="Z2">
        <v>12485799</v>
      </c>
      <c r="AA2" t="s">
        <v>84</v>
      </c>
      <c r="AB2" t="s">
        <v>98</v>
      </c>
      <c r="AD2">
        <v>1227000</v>
      </c>
      <c r="AE2">
        <v>2017</v>
      </c>
      <c r="AF2" t="s">
        <v>380</v>
      </c>
      <c r="AG2" t="s">
        <v>1098</v>
      </c>
    </row>
    <row r="3" spans="1:33" x14ac:dyDescent="0.2">
      <c r="A3">
        <v>2019</v>
      </c>
      <c r="B3">
        <v>2430</v>
      </c>
      <c r="C3" t="s">
        <v>684</v>
      </c>
      <c r="D3" t="s">
        <v>685</v>
      </c>
      <c r="E3" t="s">
        <v>35</v>
      </c>
      <c r="F3" t="s">
        <v>36</v>
      </c>
      <c r="G3" t="s">
        <v>37</v>
      </c>
      <c r="H3" t="s">
        <v>38</v>
      </c>
      <c r="I3" t="s">
        <v>39</v>
      </c>
      <c r="J3" t="s">
        <v>56</v>
      </c>
      <c r="K3" t="s">
        <v>558</v>
      </c>
      <c r="L3" t="s">
        <v>1162</v>
      </c>
      <c r="O3" t="s">
        <v>174</v>
      </c>
      <c r="P3">
        <v>0</v>
      </c>
      <c r="Q3">
        <v>359615</v>
      </c>
      <c r="AA3" t="s">
        <v>84</v>
      </c>
      <c r="AB3" t="s">
        <v>1163</v>
      </c>
      <c r="AD3">
        <v>42284</v>
      </c>
      <c r="AE3">
        <v>2015</v>
      </c>
      <c r="AF3" t="s">
        <v>688</v>
      </c>
      <c r="AG3" t="s">
        <v>1098</v>
      </c>
    </row>
    <row r="4" spans="1:33" x14ac:dyDescent="0.2">
      <c r="A4">
        <v>2019</v>
      </c>
      <c r="B4">
        <v>3203</v>
      </c>
      <c r="C4" t="s">
        <v>180</v>
      </c>
      <c r="D4" t="s">
        <v>181</v>
      </c>
      <c r="E4" t="s">
        <v>35</v>
      </c>
      <c r="F4" t="s">
        <v>36</v>
      </c>
      <c r="G4" t="s">
        <v>105</v>
      </c>
      <c r="H4" t="s">
        <v>38</v>
      </c>
      <c r="I4" t="s">
        <v>39</v>
      </c>
      <c r="J4" t="s">
        <v>56</v>
      </c>
      <c r="K4" t="s">
        <v>540</v>
      </c>
      <c r="L4" t="s">
        <v>541</v>
      </c>
      <c r="N4" t="s">
        <v>48</v>
      </c>
      <c r="O4" t="s">
        <v>275</v>
      </c>
      <c r="V4">
        <v>16784486</v>
      </c>
      <c r="W4">
        <v>14766295</v>
      </c>
      <c r="X4">
        <v>1100599</v>
      </c>
      <c r="Y4">
        <v>32651379</v>
      </c>
      <c r="Z4">
        <v>45374422</v>
      </c>
      <c r="AA4" t="s">
        <v>84</v>
      </c>
      <c r="AB4" t="s">
        <v>98</v>
      </c>
      <c r="AD4">
        <v>2705994</v>
      </c>
      <c r="AE4">
        <v>2018</v>
      </c>
      <c r="AF4" t="s">
        <v>182</v>
      </c>
      <c r="AG4" t="s">
        <v>1098</v>
      </c>
    </row>
    <row r="5" spans="1:33" x14ac:dyDescent="0.2">
      <c r="A5">
        <v>2019</v>
      </c>
      <c r="B5">
        <v>3417</v>
      </c>
      <c r="C5" t="s">
        <v>493</v>
      </c>
      <c r="D5" t="s">
        <v>493</v>
      </c>
      <c r="E5" t="s">
        <v>35</v>
      </c>
      <c r="F5" t="s">
        <v>36</v>
      </c>
      <c r="G5" t="s">
        <v>105</v>
      </c>
      <c r="H5" t="s">
        <v>38</v>
      </c>
      <c r="I5" t="s">
        <v>39</v>
      </c>
      <c r="J5" t="s">
        <v>40</v>
      </c>
      <c r="K5" t="s">
        <v>540</v>
      </c>
      <c r="L5" t="s">
        <v>541</v>
      </c>
      <c r="M5" t="s">
        <v>609</v>
      </c>
      <c r="N5" t="s">
        <v>39</v>
      </c>
      <c r="O5" t="s">
        <v>275</v>
      </c>
      <c r="Q5">
        <v>38275608</v>
      </c>
      <c r="R5">
        <v>12417317</v>
      </c>
      <c r="AA5" t="s">
        <v>84</v>
      </c>
      <c r="AB5" t="s">
        <v>123</v>
      </c>
      <c r="AD5">
        <v>8622700</v>
      </c>
      <c r="AE5">
        <v>2017</v>
      </c>
      <c r="AF5" t="s">
        <v>494</v>
      </c>
      <c r="AG5" t="s">
        <v>1098</v>
      </c>
    </row>
    <row r="6" spans="1:33" x14ac:dyDescent="0.2">
      <c r="A6">
        <v>2019</v>
      </c>
      <c r="B6">
        <v>10495</v>
      </c>
      <c r="C6" t="s">
        <v>424</v>
      </c>
      <c r="D6" t="s">
        <v>425</v>
      </c>
      <c r="E6" t="s">
        <v>35</v>
      </c>
      <c r="F6" t="s">
        <v>36</v>
      </c>
      <c r="G6" t="s">
        <v>37</v>
      </c>
      <c r="H6" t="s">
        <v>38</v>
      </c>
      <c r="I6" t="s">
        <v>39</v>
      </c>
      <c r="J6" t="s">
        <v>391</v>
      </c>
      <c r="K6" t="s">
        <v>558</v>
      </c>
      <c r="L6" t="s">
        <v>169</v>
      </c>
      <c r="M6" t="s">
        <v>426</v>
      </c>
      <c r="O6" t="s">
        <v>174</v>
      </c>
      <c r="Q6">
        <v>9832744</v>
      </c>
      <c r="S6">
        <v>9752433</v>
      </c>
      <c r="U6">
        <v>1640646</v>
      </c>
      <c r="AA6" t="s">
        <v>329</v>
      </c>
      <c r="AB6" t="s">
        <v>422</v>
      </c>
      <c r="AD6">
        <v>652918</v>
      </c>
      <c r="AE6">
        <v>2018</v>
      </c>
      <c r="AF6" t="s">
        <v>427</v>
      </c>
      <c r="AG6" t="s">
        <v>1098</v>
      </c>
    </row>
    <row r="7" spans="1:33" x14ac:dyDescent="0.2">
      <c r="A7">
        <v>2019</v>
      </c>
      <c r="B7">
        <v>10894</v>
      </c>
      <c r="C7" t="s">
        <v>615</v>
      </c>
      <c r="D7" t="s">
        <v>616</v>
      </c>
      <c r="E7" t="s">
        <v>35</v>
      </c>
      <c r="F7" t="s">
        <v>36</v>
      </c>
      <c r="G7" t="s">
        <v>307</v>
      </c>
      <c r="H7" t="s">
        <v>38</v>
      </c>
      <c r="I7" t="s">
        <v>39</v>
      </c>
      <c r="J7" t="s">
        <v>40</v>
      </c>
      <c r="K7" t="s">
        <v>540</v>
      </c>
      <c r="L7" t="s">
        <v>541</v>
      </c>
      <c r="N7" t="s">
        <v>39</v>
      </c>
      <c r="O7" t="s">
        <v>275</v>
      </c>
      <c r="P7">
        <v>1421005</v>
      </c>
      <c r="Q7">
        <v>17416935</v>
      </c>
      <c r="S7">
        <v>8023092</v>
      </c>
      <c r="U7">
        <v>1881103</v>
      </c>
      <c r="AA7" t="s">
        <v>78</v>
      </c>
      <c r="AB7" t="s">
        <v>169</v>
      </c>
      <c r="AD7">
        <v>4021488</v>
      </c>
      <c r="AE7">
        <v>2017</v>
      </c>
      <c r="AF7" t="s">
        <v>618</v>
      </c>
      <c r="AG7" t="s">
        <v>1098</v>
      </c>
    </row>
    <row r="8" spans="1:33" x14ac:dyDescent="0.2">
      <c r="A8">
        <v>2019</v>
      </c>
      <c r="B8">
        <v>13067</v>
      </c>
      <c r="C8" t="s">
        <v>646</v>
      </c>
      <c r="D8" t="s">
        <v>647</v>
      </c>
      <c r="E8" t="s">
        <v>35</v>
      </c>
      <c r="F8" t="s">
        <v>36</v>
      </c>
      <c r="G8" t="s">
        <v>105</v>
      </c>
      <c r="H8" t="s">
        <v>38</v>
      </c>
      <c r="AD8">
        <v>393292</v>
      </c>
      <c r="AE8">
        <v>2018</v>
      </c>
      <c r="AF8" t="s">
        <v>648</v>
      </c>
      <c r="AG8" t="s">
        <v>1098</v>
      </c>
    </row>
    <row r="9" spans="1:33" x14ac:dyDescent="0.2">
      <c r="A9">
        <v>2019</v>
      </c>
      <c r="B9">
        <v>14344</v>
      </c>
      <c r="C9" t="s">
        <v>248</v>
      </c>
      <c r="D9" t="s">
        <v>249</v>
      </c>
      <c r="E9" t="s">
        <v>35</v>
      </c>
      <c r="F9" t="s">
        <v>36</v>
      </c>
      <c r="G9" t="s">
        <v>77</v>
      </c>
      <c r="H9" t="s">
        <v>38</v>
      </c>
      <c r="I9" t="s">
        <v>39</v>
      </c>
      <c r="J9" t="s">
        <v>83</v>
      </c>
      <c r="K9" t="s">
        <v>540</v>
      </c>
      <c r="L9" t="s">
        <v>541</v>
      </c>
      <c r="M9" t="s">
        <v>691</v>
      </c>
      <c r="N9" t="s">
        <v>39</v>
      </c>
      <c r="O9" t="s">
        <v>547</v>
      </c>
      <c r="P9">
        <v>0</v>
      </c>
      <c r="Q9">
        <v>160849</v>
      </c>
      <c r="R9">
        <v>0</v>
      </c>
      <c r="S9">
        <v>176857</v>
      </c>
      <c r="T9">
        <v>0</v>
      </c>
      <c r="U9">
        <v>207142</v>
      </c>
      <c r="AA9" t="s">
        <v>84</v>
      </c>
      <c r="AB9" t="s">
        <v>212</v>
      </c>
      <c r="AD9">
        <v>8376</v>
      </c>
      <c r="AE9">
        <v>2016</v>
      </c>
      <c r="AF9" t="s">
        <v>252</v>
      </c>
      <c r="AG9" t="s">
        <v>1098</v>
      </c>
    </row>
    <row r="10" spans="1:33" x14ac:dyDescent="0.2">
      <c r="A10">
        <v>2019</v>
      </c>
      <c r="B10">
        <v>14874</v>
      </c>
      <c r="C10" t="s">
        <v>230</v>
      </c>
      <c r="D10" t="s">
        <v>231</v>
      </c>
      <c r="E10" t="s">
        <v>35</v>
      </c>
      <c r="F10" t="s">
        <v>36</v>
      </c>
      <c r="G10" t="s">
        <v>105</v>
      </c>
      <c r="H10" t="s">
        <v>38</v>
      </c>
      <c r="I10" t="s">
        <v>39</v>
      </c>
      <c r="J10" t="s">
        <v>40</v>
      </c>
      <c r="K10" t="s">
        <v>558</v>
      </c>
      <c r="L10" t="s">
        <v>541</v>
      </c>
      <c r="M10" t="s">
        <v>631</v>
      </c>
      <c r="N10" t="s">
        <v>48</v>
      </c>
      <c r="O10" t="s">
        <v>275</v>
      </c>
      <c r="V10">
        <v>5442661</v>
      </c>
      <c r="W10">
        <v>2148556</v>
      </c>
      <c r="X10">
        <v>109907</v>
      </c>
      <c r="Y10">
        <v>7701120</v>
      </c>
      <c r="Z10">
        <v>7701120</v>
      </c>
      <c r="AA10" t="s">
        <v>62</v>
      </c>
      <c r="AB10" t="s">
        <v>109</v>
      </c>
      <c r="AD10">
        <v>807555</v>
      </c>
      <c r="AE10">
        <v>2017</v>
      </c>
      <c r="AF10" t="s">
        <v>232</v>
      </c>
      <c r="AG10" t="s">
        <v>1098</v>
      </c>
    </row>
    <row r="11" spans="1:33" x14ac:dyDescent="0.2">
      <c r="A11">
        <v>2019</v>
      </c>
      <c r="B11">
        <v>16581</v>
      </c>
      <c r="C11" t="s">
        <v>481</v>
      </c>
      <c r="D11" t="s">
        <v>482</v>
      </c>
      <c r="E11" t="s">
        <v>35</v>
      </c>
      <c r="F11" t="s">
        <v>36</v>
      </c>
      <c r="G11" t="s">
        <v>105</v>
      </c>
      <c r="H11" t="s">
        <v>38</v>
      </c>
      <c r="I11" t="s">
        <v>39</v>
      </c>
      <c r="J11" t="s">
        <v>391</v>
      </c>
      <c r="K11" t="s">
        <v>540</v>
      </c>
      <c r="L11" t="s">
        <v>57</v>
      </c>
      <c r="M11" t="s">
        <v>719</v>
      </c>
      <c r="O11" t="s">
        <v>720</v>
      </c>
      <c r="AA11" t="s">
        <v>84</v>
      </c>
      <c r="AB11" t="s">
        <v>98</v>
      </c>
      <c r="AD11">
        <v>730400</v>
      </c>
      <c r="AE11">
        <v>2018</v>
      </c>
      <c r="AF11" t="s">
        <v>483</v>
      </c>
      <c r="AG11" t="s">
        <v>1098</v>
      </c>
    </row>
    <row r="12" spans="1:33" x14ac:dyDescent="0.2">
      <c r="A12">
        <v>2019</v>
      </c>
      <c r="B12">
        <v>31090</v>
      </c>
      <c r="C12" t="s">
        <v>103</v>
      </c>
      <c r="D12" t="s">
        <v>104</v>
      </c>
      <c r="E12" t="s">
        <v>35</v>
      </c>
      <c r="F12" t="s">
        <v>36</v>
      </c>
      <c r="G12" t="s">
        <v>105</v>
      </c>
      <c r="H12" t="s">
        <v>38</v>
      </c>
      <c r="I12" t="s">
        <v>39</v>
      </c>
      <c r="J12" t="s">
        <v>40</v>
      </c>
      <c r="K12" t="s">
        <v>540</v>
      </c>
      <c r="L12" t="s">
        <v>541</v>
      </c>
      <c r="N12" t="s">
        <v>39</v>
      </c>
      <c r="O12" t="s">
        <v>275</v>
      </c>
      <c r="Q12">
        <v>2902489</v>
      </c>
      <c r="S12">
        <v>3964113</v>
      </c>
      <c r="U12">
        <v>467329</v>
      </c>
      <c r="AA12" t="s">
        <v>84</v>
      </c>
      <c r="AB12" t="s">
        <v>1157</v>
      </c>
      <c r="AD12">
        <v>702455</v>
      </c>
      <c r="AE12">
        <v>2018</v>
      </c>
      <c r="AF12" t="s">
        <v>106</v>
      </c>
      <c r="AG12" t="s">
        <v>1098</v>
      </c>
    </row>
    <row r="13" spans="1:33" x14ac:dyDescent="0.2">
      <c r="A13">
        <v>2019</v>
      </c>
      <c r="B13">
        <v>31108</v>
      </c>
      <c r="C13" t="s">
        <v>305</v>
      </c>
      <c r="D13" t="s">
        <v>306</v>
      </c>
      <c r="E13" t="s">
        <v>35</v>
      </c>
      <c r="F13" t="s">
        <v>36</v>
      </c>
      <c r="G13" t="s">
        <v>307</v>
      </c>
      <c r="H13" t="s">
        <v>38</v>
      </c>
      <c r="I13" t="s">
        <v>39</v>
      </c>
      <c r="J13" t="s">
        <v>122</v>
      </c>
      <c r="K13" t="s">
        <v>540</v>
      </c>
      <c r="L13" t="s">
        <v>541</v>
      </c>
      <c r="N13" t="s">
        <v>48</v>
      </c>
      <c r="O13" t="s">
        <v>275</v>
      </c>
      <c r="V13">
        <v>19263921</v>
      </c>
      <c r="W13">
        <v>13578513</v>
      </c>
      <c r="X13">
        <v>571584</v>
      </c>
      <c r="Y13">
        <v>33414017</v>
      </c>
      <c r="AA13" t="s">
        <v>250</v>
      </c>
      <c r="AB13" t="s">
        <v>169</v>
      </c>
      <c r="AD13">
        <v>2325502</v>
      </c>
      <c r="AE13">
        <v>2018</v>
      </c>
      <c r="AF13" t="s">
        <v>308</v>
      </c>
      <c r="AG13" t="s">
        <v>1098</v>
      </c>
    </row>
    <row r="14" spans="1:33" x14ac:dyDescent="0.2">
      <c r="A14">
        <v>2019</v>
      </c>
      <c r="B14">
        <v>31177</v>
      </c>
      <c r="C14" t="s">
        <v>491</v>
      </c>
      <c r="D14" t="s">
        <v>491</v>
      </c>
      <c r="E14" t="s">
        <v>35</v>
      </c>
      <c r="F14" t="s">
        <v>36</v>
      </c>
      <c r="G14" t="s">
        <v>37</v>
      </c>
      <c r="H14" t="s">
        <v>38</v>
      </c>
      <c r="I14" t="s">
        <v>39</v>
      </c>
      <c r="J14" t="s">
        <v>391</v>
      </c>
      <c r="K14" t="s">
        <v>540</v>
      </c>
      <c r="L14" t="s">
        <v>57</v>
      </c>
      <c r="O14" t="s">
        <v>275</v>
      </c>
      <c r="AA14" t="s">
        <v>78</v>
      </c>
      <c r="AD14">
        <v>192672</v>
      </c>
      <c r="AE14">
        <v>2015</v>
      </c>
      <c r="AF14" t="s">
        <v>492</v>
      </c>
      <c r="AG14" t="s">
        <v>1098</v>
      </c>
    </row>
    <row r="15" spans="1:33" x14ac:dyDescent="0.2">
      <c r="A15">
        <v>2019</v>
      </c>
      <c r="B15">
        <v>31181</v>
      </c>
      <c r="C15" t="s">
        <v>321</v>
      </c>
      <c r="D15" t="s">
        <v>322</v>
      </c>
      <c r="E15" t="s">
        <v>35</v>
      </c>
      <c r="F15" t="s">
        <v>36</v>
      </c>
      <c r="G15" t="s">
        <v>105</v>
      </c>
      <c r="H15" t="s">
        <v>38</v>
      </c>
      <c r="I15" t="s">
        <v>39</v>
      </c>
      <c r="J15" t="s">
        <v>83</v>
      </c>
      <c r="K15" t="s">
        <v>540</v>
      </c>
      <c r="L15" t="s">
        <v>541</v>
      </c>
      <c r="M15" t="s">
        <v>624</v>
      </c>
      <c r="N15" t="s">
        <v>48</v>
      </c>
      <c r="O15" t="s">
        <v>625</v>
      </c>
      <c r="V15">
        <v>9050464</v>
      </c>
      <c r="W15">
        <v>5555807</v>
      </c>
      <c r="X15">
        <v>219124</v>
      </c>
      <c r="Y15">
        <v>14825395</v>
      </c>
      <c r="Z15">
        <v>15591906</v>
      </c>
      <c r="AA15" t="s">
        <v>84</v>
      </c>
      <c r="AB15" t="s">
        <v>169</v>
      </c>
      <c r="AD15">
        <v>1555072</v>
      </c>
      <c r="AE15">
        <v>2015</v>
      </c>
      <c r="AF15" t="s">
        <v>323</v>
      </c>
      <c r="AG15" t="s">
        <v>1098</v>
      </c>
    </row>
    <row r="16" spans="1:33" x14ac:dyDescent="0.2">
      <c r="A16">
        <v>2019</v>
      </c>
      <c r="B16">
        <v>31182</v>
      </c>
      <c r="C16" t="s">
        <v>498</v>
      </c>
      <c r="D16" t="s">
        <v>499</v>
      </c>
      <c r="E16" t="s">
        <v>35</v>
      </c>
      <c r="F16" t="s">
        <v>36</v>
      </c>
      <c r="G16" t="s">
        <v>105</v>
      </c>
      <c r="H16" t="s">
        <v>38</v>
      </c>
      <c r="I16" t="s">
        <v>39</v>
      </c>
      <c r="J16" t="s">
        <v>40</v>
      </c>
      <c r="K16" t="s">
        <v>540</v>
      </c>
      <c r="L16" t="s">
        <v>541</v>
      </c>
      <c r="M16" t="s">
        <v>641</v>
      </c>
      <c r="N16" t="s">
        <v>48</v>
      </c>
      <c r="O16" t="s">
        <v>275</v>
      </c>
      <c r="V16">
        <v>4335772.32</v>
      </c>
      <c r="W16">
        <v>507037.85</v>
      </c>
      <c r="X16">
        <v>344023.48</v>
      </c>
      <c r="Y16">
        <v>5005860.76</v>
      </c>
      <c r="Z16">
        <v>5127810.2300000004</v>
      </c>
      <c r="AA16" t="s">
        <v>84</v>
      </c>
      <c r="AB16" t="s">
        <v>1158</v>
      </c>
      <c r="AD16">
        <v>884363</v>
      </c>
      <c r="AE16">
        <v>2017</v>
      </c>
      <c r="AF16" t="s">
        <v>501</v>
      </c>
      <c r="AG16" t="s">
        <v>1098</v>
      </c>
    </row>
    <row r="17" spans="1:33" x14ac:dyDescent="0.2">
      <c r="A17">
        <v>2019</v>
      </c>
      <c r="B17">
        <v>32550</v>
      </c>
      <c r="C17" t="s">
        <v>375</v>
      </c>
      <c r="D17" t="s">
        <v>376</v>
      </c>
      <c r="E17" t="s">
        <v>35</v>
      </c>
      <c r="F17" t="s">
        <v>36</v>
      </c>
      <c r="G17" t="s">
        <v>37</v>
      </c>
      <c r="H17" t="s">
        <v>38</v>
      </c>
      <c r="I17" t="s">
        <v>39</v>
      </c>
      <c r="J17" t="s">
        <v>40</v>
      </c>
      <c r="K17" t="s">
        <v>540</v>
      </c>
      <c r="L17" t="s">
        <v>541</v>
      </c>
      <c r="M17" t="s">
        <v>629</v>
      </c>
      <c r="N17" t="s">
        <v>39</v>
      </c>
      <c r="O17" t="s">
        <v>275</v>
      </c>
      <c r="AA17" t="s">
        <v>84</v>
      </c>
      <c r="AB17" t="s">
        <v>135</v>
      </c>
      <c r="AD17">
        <v>704621</v>
      </c>
      <c r="AE17">
        <v>2017</v>
      </c>
      <c r="AF17" t="s">
        <v>377</v>
      </c>
      <c r="AG17" t="s">
        <v>1098</v>
      </c>
    </row>
    <row r="18" spans="1:33" x14ac:dyDescent="0.2">
      <c r="A18">
        <v>2019</v>
      </c>
      <c r="B18">
        <v>35268</v>
      </c>
      <c r="C18" t="s">
        <v>227</v>
      </c>
      <c r="D18" t="s">
        <v>228</v>
      </c>
      <c r="E18" t="s">
        <v>35</v>
      </c>
      <c r="F18" t="s">
        <v>36</v>
      </c>
      <c r="G18" t="s">
        <v>105</v>
      </c>
      <c r="H18" t="s">
        <v>38</v>
      </c>
      <c r="I18" t="s">
        <v>39</v>
      </c>
      <c r="J18" t="s">
        <v>40</v>
      </c>
      <c r="K18" t="s">
        <v>540</v>
      </c>
      <c r="L18" t="s">
        <v>541</v>
      </c>
      <c r="M18" t="s">
        <v>636</v>
      </c>
      <c r="N18" t="s">
        <v>48</v>
      </c>
      <c r="O18" t="s">
        <v>275</v>
      </c>
      <c r="V18">
        <v>4059459</v>
      </c>
      <c r="W18">
        <v>2262934</v>
      </c>
      <c r="Y18">
        <v>6146099</v>
      </c>
      <c r="Z18">
        <v>6146099</v>
      </c>
      <c r="AA18" t="s">
        <v>84</v>
      </c>
      <c r="AB18" t="s">
        <v>169</v>
      </c>
      <c r="AD18">
        <v>683015</v>
      </c>
      <c r="AE18">
        <v>2017</v>
      </c>
      <c r="AF18" t="s">
        <v>229</v>
      </c>
      <c r="AG18" t="s">
        <v>1098</v>
      </c>
    </row>
    <row r="19" spans="1:33" x14ac:dyDescent="0.2">
      <c r="A19">
        <v>2019</v>
      </c>
      <c r="B19">
        <v>35274</v>
      </c>
      <c r="C19" t="s">
        <v>153</v>
      </c>
      <c r="D19" t="s">
        <v>154</v>
      </c>
      <c r="E19" t="s">
        <v>35</v>
      </c>
      <c r="F19" t="s">
        <v>36</v>
      </c>
      <c r="G19" t="s">
        <v>37</v>
      </c>
      <c r="H19" t="s">
        <v>38</v>
      </c>
      <c r="AD19">
        <v>66937</v>
      </c>
      <c r="AE19">
        <v>2017</v>
      </c>
      <c r="AF19" t="s">
        <v>156</v>
      </c>
      <c r="AG19" t="s">
        <v>1098</v>
      </c>
    </row>
    <row r="20" spans="1:33" x14ac:dyDescent="0.2">
      <c r="A20">
        <v>2019</v>
      </c>
      <c r="B20">
        <v>35393</v>
      </c>
      <c r="C20" t="s">
        <v>125</v>
      </c>
      <c r="D20" t="s">
        <v>126</v>
      </c>
      <c r="E20" t="s">
        <v>35</v>
      </c>
      <c r="F20" t="s">
        <v>36</v>
      </c>
      <c r="G20" t="s">
        <v>37</v>
      </c>
      <c r="H20" t="s">
        <v>38</v>
      </c>
      <c r="I20" t="s">
        <v>39</v>
      </c>
      <c r="J20" t="s">
        <v>391</v>
      </c>
      <c r="K20" t="s">
        <v>558</v>
      </c>
      <c r="L20" t="s">
        <v>541</v>
      </c>
      <c r="N20" t="s">
        <v>39</v>
      </c>
      <c r="O20" t="s">
        <v>635</v>
      </c>
      <c r="P20">
        <v>63901</v>
      </c>
      <c r="Q20">
        <v>2619715.62</v>
      </c>
      <c r="S20">
        <v>3850597.69</v>
      </c>
      <c r="U20">
        <v>133040.38</v>
      </c>
      <c r="AA20" t="s">
        <v>84</v>
      </c>
      <c r="AB20" t="s">
        <v>85</v>
      </c>
      <c r="AD20">
        <v>302838</v>
      </c>
      <c r="AE20">
        <v>2018</v>
      </c>
      <c r="AF20" t="s">
        <v>127</v>
      </c>
      <c r="AG20" t="s">
        <v>1098</v>
      </c>
    </row>
    <row r="21" spans="1:33" x14ac:dyDescent="0.2">
      <c r="A21">
        <v>2019</v>
      </c>
      <c r="B21">
        <v>35853</v>
      </c>
      <c r="C21" t="s">
        <v>324</v>
      </c>
      <c r="D21" t="s">
        <v>325</v>
      </c>
      <c r="E21" t="s">
        <v>35</v>
      </c>
      <c r="F21" t="s">
        <v>36</v>
      </c>
      <c r="G21" t="s">
        <v>37</v>
      </c>
      <c r="H21" t="s">
        <v>38</v>
      </c>
      <c r="I21" t="s">
        <v>39</v>
      </c>
      <c r="J21" t="s">
        <v>122</v>
      </c>
      <c r="K21" t="s">
        <v>540</v>
      </c>
      <c r="L21" t="s">
        <v>541</v>
      </c>
      <c r="N21" t="s">
        <v>39</v>
      </c>
      <c r="O21" t="s">
        <v>275</v>
      </c>
      <c r="P21">
        <v>8013034</v>
      </c>
      <c r="Q21">
        <v>4019044</v>
      </c>
      <c r="S21">
        <v>3211447</v>
      </c>
      <c r="U21">
        <v>369</v>
      </c>
      <c r="AA21" t="s">
        <v>62</v>
      </c>
      <c r="AB21" t="s">
        <v>185</v>
      </c>
      <c r="AD21">
        <v>602495</v>
      </c>
      <c r="AE21">
        <v>2018</v>
      </c>
      <c r="AF21" t="s">
        <v>326</v>
      </c>
      <c r="AG21" t="s">
        <v>1098</v>
      </c>
    </row>
    <row r="22" spans="1:33" x14ac:dyDescent="0.2">
      <c r="A22">
        <v>2019</v>
      </c>
      <c r="B22">
        <v>35857</v>
      </c>
      <c r="C22" t="s">
        <v>75</v>
      </c>
      <c r="D22" t="s">
        <v>76</v>
      </c>
      <c r="E22" t="s">
        <v>35</v>
      </c>
      <c r="F22" t="s">
        <v>36</v>
      </c>
      <c r="G22" t="s">
        <v>77</v>
      </c>
      <c r="H22" t="s">
        <v>38</v>
      </c>
      <c r="I22" t="s">
        <v>39</v>
      </c>
      <c r="J22" t="s">
        <v>56</v>
      </c>
      <c r="K22" t="s">
        <v>540</v>
      </c>
      <c r="L22" t="s">
        <v>541</v>
      </c>
      <c r="N22" t="s">
        <v>48</v>
      </c>
      <c r="O22" t="s">
        <v>275</v>
      </c>
      <c r="V22">
        <v>4346533</v>
      </c>
      <c r="W22">
        <v>3251940</v>
      </c>
      <c r="X22">
        <v>0</v>
      </c>
      <c r="Y22">
        <v>7598473</v>
      </c>
      <c r="Z22">
        <v>0</v>
      </c>
      <c r="AA22" t="s">
        <v>84</v>
      </c>
      <c r="AB22" t="s">
        <v>98</v>
      </c>
      <c r="AD22">
        <v>301301</v>
      </c>
      <c r="AE22">
        <v>2017</v>
      </c>
      <c r="AF22" t="s">
        <v>80</v>
      </c>
      <c r="AG22" t="s">
        <v>1098</v>
      </c>
    </row>
    <row r="23" spans="1:33" x14ac:dyDescent="0.2">
      <c r="A23">
        <v>2019</v>
      </c>
      <c r="B23">
        <v>35859</v>
      </c>
      <c r="C23" t="s">
        <v>132</v>
      </c>
      <c r="D23" t="s">
        <v>133</v>
      </c>
      <c r="E23" t="s">
        <v>35</v>
      </c>
      <c r="F23" t="s">
        <v>36</v>
      </c>
      <c r="G23" t="s">
        <v>77</v>
      </c>
      <c r="H23" t="s">
        <v>38</v>
      </c>
      <c r="I23" t="s">
        <v>39</v>
      </c>
      <c r="J23" t="s">
        <v>40</v>
      </c>
      <c r="K23" t="s">
        <v>540</v>
      </c>
      <c r="L23" t="s">
        <v>541</v>
      </c>
      <c r="N23" t="s">
        <v>39</v>
      </c>
      <c r="O23" t="s">
        <v>275</v>
      </c>
      <c r="P23">
        <v>142171</v>
      </c>
      <c r="Q23">
        <v>8593604</v>
      </c>
      <c r="S23">
        <v>2703010</v>
      </c>
      <c r="U23">
        <v>584094</v>
      </c>
      <c r="AA23" t="s">
        <v>84</v>
      </c>
      <c r="AB23" t="s">
        <v>135</v>
      </c>
      <c r="AD23">
        <v>385428</v>
      </c>
      <c r="AE23">
        <v>2017</v>
      </c>
      <c r="AF23" t="s">
        <v>136</v>
      </c>
      <c r="AG23" t="s">
        <v>1098</v>
      </c>
    </row>
    <row r="24" spans="1:33" x14ac:dyDescent="0.2">
      <c r="A24">
        <v>2019</v>
      </c>
      <c r="B24">
        <v>35860</v>
      </c>
      <c r="C24" t="s">
        <v>544</v>
      </c>
      <c r="D24" t="s">
        <v>545</v>
      </c>
      <c r="E24" t="s">
        <v>35</v>
      </c>
      <c r="F24" t="s">
        <v>36</v>
      </c>
      <c r="G24" t="s">
        <v>37</v>
      </c>
      <c r="H24" t="s">
        <v>38</v>
      </c>
      <c r="I24" t="s">
        <v>39</v>
      </c>
      <c r="J24" t="s">
        <v>56</v>
      </c>
      <c r="K24" t="s">
        <v>540</v>
      </c>
      <c r="L24" t="s">
        <v>541</v>
      </c>
      <c r="M24" t="s">
        <v>546</v>
      </c>
      <c r="O24" t="s">
        <v>547</v>
      </c>
      <c r="AA24" t="s">
        <v>84</v>
      </c>
      <c r="AB24" t="s">
        <v>1108</v>
      </c>
      <c r="AD24">
        <v>1345047</v>
      </c>
      <c r="AE24">
        <v>2018</v>
      </c>
      <c r="AF24" t="s">
        <v>549</v>
      </c>
      <c r="AG24" t="s">
        <v>1098</v>
      </c>
    </row>
    <row r="25" spans="1:33" x14ac:dyDescent="0.2">
      <c r="A25">
        <v>2019</v>
      </c>
      <c r="B25">
        <v>35862</v>
      </c>
      <c r="C25" t="s">
        <v>443</v>
      </c>
      <c r="D25" t="s">
        <v>444</v>
      </c>
      <c r="E25" t="s">
        <v>35</v>
      </c>
      <c r="F25" t="s">
        <v>36</v>
      </c>
      <c r="G25" t="s">
        <v>37</v>
      </c>
      <c r="H25" t="s">
        <v>38</v>
      </c>
      <c r="I25" t="s">
        <v>39</v>
      </c>
      <c r="J25" t="s">
        <v>445</v>
      </c>
      <c r="K25" t="s">
        <v>540</v>
      </c>
      <c r="L25" t="s">
        <v>57</v>
      </c>
      <c r="M25" t="s">
        <v>554</v>
      </c>
      <c r="O25" t="s">
        <v>275</v>
      </c>
      <c r="V25">
        <v>5520240</v>
      </c>
      <c r="W25">
        <v>4809082</v>
      </c>
      <c r="X25">
        <v>300451</v>
      </c>
      <c r="AD25">
        <v>673104</v>
      </c>
      <c r="AE25">
        <v>2017</v>
      </c>
      <c r="AF25" t="s">
        <v>446</v>
      </c>
      <c r="AG25" t="s">
        <v>1098</v>
      </c>
    </row>
    <row r="26" spans="1:33" x14ac:dyDescent="0.2">
      <c r="A26">
        <v>2019</v>
      </c>
      <c r="B26">
        <v>35870</v>
      </c>
      <c r="C26" t="s">
        <v>715</v>
      </c>
      <c r="D26" t="s">
        <v>716</v>
      </c>
      <c r="E26" t="s">
        <v>35</v>
      </c>
      <c r="F26" t="s">
        <v>36</v>
      </c>
      <c r="G26" t="s">
        <v>105</v>
      </c>
      <c r="H26" t="s">
        <v>38</v>
      </c>
      <c r="AD26">
        <v>470914</v>
      </c>
      <c r="AE26">
        <v>2018</v>
      </c>
      <c r="AF26" t="s">
        <v>718</v>
      </c>
      <c r="AG26" t="s">
        <v>1098</v>
      </c>
    </row>
    <row r="27" spans="1:33" x14ac:dyDescent="0.2">
      <c r="A27">
        <v>2019</v>
      </c>
      <c r="B27">
        <v>35874</v>
      </c>
      <c r="C27" t="s">
        <v>256</v>
      </c>
      <c r="D27" t="s">
        <v>257</v>
      </c>
      <c r="E27" t="s">
        <v>35</v>
      </c>
      <c r="F27" t="s">
        <v>36</v>
      </c>
      <c r="G27" t="s">
        <v>105</v>
      </c>
      <c r="H27" t="s">
        <v>38</v>
      </c>
      <c r="I27" t="s">
        <v>39</v>
      </c>
      <c r="J27" t="s">
        <v>83</v>
      </c>
      <c r="K27" t="s">
        <v>558</v>
      </c>
      <c r="L27" t="s">
        <v>541</v>
      </c>
      <c r="N27" t="s">
        <v>48</v>
      </c>
      <c r="O27" t="s">
        <v>275</v>
      </c>
      <c r="V27">
        <v>11094141</v>
      </c>
      <c r="W27">
        <v>5048773</v>
      </c>
      <c r="X27">
        <v>395584</v>
      </c>
      <c r="Y27">
        <v>15447378</v>
      </c>
      <c r="Z27">
        <v>15684670</v>
      </c>
      <c r="AA27" t="s">
        <v>84</v>
      </c>
      <c r="AB27" t="s">
        <v>135</v>
      </c>
      <c r="AD27">
        <v>1660272</v>
      </c>
      <c r="AE27">
        <v>2018</v>
      </c>
      <c r="AF27" t="s">
        <v>258</v>
      </c>
      <c r="AG27" t="s">
        <v>1098</v>
      </c>
    </row>
    <row r="28" spans="1:33" x14ac:dyDescent="0.2">
      <c r="A28">
        <v>2019</v>
      </c>
      <c r="B28">
        <v>35877</v>
      </c>
      <c r="C28" t="s">
        <v>507</v>
      </c>
      <c r="D28" t="s">
        <v>508</v>
      </c>
      <c r="E28" t="s">
        <v>35</v>
      </c>
      <c r="F28" t="s">
        <v>36</v>
      </c>
      <c r="G28" t="s">
        <v>37</v>
      </c>
      <c r="H28" t="s">
        <v>38</v>
      </c>
      <c r="I28" t="s">
        <v>39</v>
      </c>
      <c r="J28" t="s">
        <v>88</v>
      </c>
      <c r="K28" t="s">
        <v>540</v>
      </c>
      <c r="L28" t="s">
        <v>57</v>
      </c>
      <c r="M28" t="s">
        <v>1140</v>
      </c>
      <c r="O28" t="s">
        <v>275</v>
      </c>
      <c r="Q28">
        <v>5010418</v>
      </c>
      <c r="AA28" t="s">
        <v>84</v>
      </c>
      <c r="AB28" t="s">
        <v>85</v>
      </c>
      <c r="AD28">
        <v>301048</v>
      </c>
      <c r="AE28">
        <v>2018</v>
      </c>
      <c r="AF28" t="s">
        <v>509</v>
      </c>
      <c r="AG28" t="s">
        <v>1098</v>
      </c>
    </row>
    <row r="29" spans="1:33" x14ac:dyDescent="0.2">
      <c r="A29">
        <v>2019</v>
      </c>
      <c r="B29">
        <v>35878</v>
      </c>
      <c r="C29" t="s">
        <v>167</v>
      </c>
      <c r="D29" t="s">
        <v>168</v>
      </c>
      <c r="E29" t="s">
        <v>35</v>
      </c>
      <c r="F29" t="s">
        <v>36</v>
      </c>
      <c r="G29" t="s">
        <v>37</v>
      </c>
      <c r="H29" t="s">
        <v>38</v>
      </c>
      <c r="I29" t="s">
        <v>39</v>
      </c>
      <c r="J29" t="s">
        <v>56</v>
      </c>
      <c r="K29" t="s">
        <v>540</v>
      </c>
      <c r="L29" t="s">
        <v>169</v>
      </c>
      <c r="AD29">
        <v>508529</v>
      </c>
      <c r="AE29">
        <v>2018</v>
      </c>
      <c r="AF29" t="s">
        <v>170</v>
      </c>
      <c r="AG29" t="s">
        <v>1098</v>
      </c>
    </row>
    <row r="30" spans="1:33" x14ac:dyDescent="0.2">
      <c r="A30">
        <v>2019</v>
      </c>
      <c r="B30">
        <v>35879</v>
      </c>
      <c r="C30" t="s">
        <v>143</v>
      </c>
      <c r="D30" t="s">
        <v>144</v>
      </c>
      <c r="E30" t="s">
        <v>35</v>
      </c>
      <c r="F30" t="s">
        <v>36</v>
      </c>
      <c r="G30" t="s">
        <v>37</v>
      </c>
      <c r="H30" t="s">
        <v>38</v>
      </c>
      <c r="I30" t="s">
        <v>39</v>
      </c>
      <c r="J30" t="s">
        <v>391</v>
      </c>
      <c r="K30" t="s">
        <v>540</v>
      </c>
      <c r="L30" t="s">
        <v>541</v>
      </c>
      <c r="N30" t="s">
        <v>48</v>
      </c>
      <c r="O30" t="s">
        <v>275</v>
      </c>
      <c r="V30">
        <v>2756800</v>
      </c>
      <c r="W30">
        <v>1402603</v>
      </c>
      <c r="X30">
        <v>140461</v>
      </c>
      <c r="Y30">
        <v>4299864</v>
      </c>
      <c r="Z30">
        <v>4299864</v>
      </c>
      <c r="AA30" t="s">
        <v>62</v>
      </c>
      <c r="AB30" t="s">
        <v>63</v>
      </c>
      <c r="AD30">
        <v>422331</v>
      </c>
      <c r="AE30">
        <v>2017</v>
      </c>
      <c r="AF30" t="s">
        <v>145</v>
      </c>
      <c r="AG30" t="s">
        <v>1098</v>
      </c>
    </row>
    <row r="31" spans="1:33" x14ac:dyDescent="0.2">
      <c r="A31">
        <v>2019</v>
      </c>
      <c r="B31">
        <v>35883</v>
      </c>
      <c r="C31" t="s">
        <v>409</v>
      </c>
      <c r="D31" t="s">
        <v>410</v>
      </c>
      <c r="E31" t="s">
        <v>35</v>
      </c>
      <c r="F31" t="s">
        <v>36</v>
      </c>
      <c r="G31" t="s">
        <v>37</v>
      </c>
      <c r="H31" t="s">
        <v>38</v>
      </c>
      <c r="I31" t="s">
        <v>39</v>
      </c>
      <c r="J31" t="s">
        <v>40</v>
      </c>
      <c r="K31" t="s">
        <v>540</v>
      </c>
      <c r="L31" t="s">
        <v>57</v>
      </c>
      <c r="M31" t="s">
        <v>637</v>
      </c>
      <c r="O31" t="s">
        <v>275</v>
      </c>
      <c r="Q31">
        <v>4665342</v>
      </c>
      <c r="S31">
        <v>753640</v>
      </c>
      <c r="U31">
        <v>292684</v>
      </c>
      <c r="AA31" t="s">
        <v>84</v>
      </c>
      <c r="AB31" t="s">
        <v>98</v>
      </c>
      <c r="AD31">
        <v>1046079</v>
      </c>
      <c r="AE31">
        <v>2017</v>
      </c>
      <c r="AF31" t="s">
        <v>413</v>
      </c>
      <c r="AG31" t="s">
        <v>1098</v>
      </c>
    </row>
    <row r="32" spans="1:33" x14ac:dyDescent="0.2">
      <c r="A32">
        <v>2019</v>
      </c>
      <c r="B32">
        <v>35884</v>
      </c>
      <c r="C32" t="s">
        <v>721</v>
      </c>
      <c r="D32" t="s">
        <v>722</v>
      </c>
      <c r="E32" t="s">
        <v>35</v>
      </c>
      <c r="F32" t="s">
        <v>36</v>
      </c>
      <c r="G32" t="s">
        <v>37</v>
      </c>
      <c r="H32" t="s">
        <v>38</v>
      </c>
      <c r="I32" t="s">
        <v>39</v>
      </c>
      <c r="J32" t="s">
        <v>40</v>
      </c>
      <c r="K32" t="s">
        <v>540</v>
      </c>
      <c r="L32" t="s">
        <v>57</v>
      </c>
      <c r="M32" t="s">
        <v>1134</v>
      </c>
      <c r="O32" t="s">
        <v>275</v>
      </c>
      <c r="AA32" t="s">
        <v>78</v>
      </c>
      <c r="AB32" t="s">
        <v>79</v>
      </c>
      <c r="AD32">
        <v>1394928</v>
      </c>
      <c r="AE32">
        <v>2015</v>
      </c>
      <c r="AF32" t="s">
        <v>724</v>
      </c>
      <c r="AG32" t="s">
        <v>1098</v>
      </c>
    </row>
    <row r="33" spans="1:33" x14ac:dyDescent="0.2">
      <c r="A33">
        <v>2019</v>
      </c>
      <c r="B33">
        <v>36410</v>
      </c>
      <c r="C33" t="s">
        <v>210</v>
      </c>
      <c r="D33" t="s">
        <v>211</v>
      </c>
      <c r="E33" t="s">
        <v>35</v>
      </c>
      <c r="F33" t="s">
        <v>36</v>
      </c>
      <c r="G33" t="s">
        <v>37</v>
      </c>
      <c r="H33" t="s">
        <v>38</v>
      </c>
      <c r="I33" t="s">
        <v>39</v>
      </c>
      <c r="J33" t="s">
        <v>83</v>
      </c>
      <c r="K33" t="s">
        <v>558</v>
      </c>
      <c r="L33" t="s">
        <v>541</v>
      </c>
      <c r="N33" t="s">
        <v>39</v>
      </c>
      <c r="O33" t="s">
        <v>275</v>
      </c>
      <c r="P33">
        <v>3633345</v>
      </c>
      <c r="Q33">
        <v>10895757</v>
      </c>
      <c r="S33">
        <v>6296158</v>
      </c>
      <c r="AA33" t="s">
        <v>62</v>
      </c>
      <c r="AB33" t="s">
        <v>212</v>
      </c>
      <c r="AD33">
        <v>650618</v>
      </c>
      <c r="AE33">
        <v>2018</v>
      </c>
      <c r="AF33" t="s">
        <v>213</v>
      </c>
      <c r="AG33" t="s">
        <v>1098</v>
      </c>
    </row>
    <row r="34" spans="1:33" x14ac:dyDescent="0.2">
      <c r="A34">
        <v>2019</v>
      </c>
      <c r="B34">
        <v>37241</v>
      </c>
      <c r="C34" t="s">
        <v>578</v>
      </c>
      <c r="D34" t="s">
        <v>579</v>
      </c>
      <c r="E34" t="s">
        <v>35</v>
      </c>
      <c r="F34" t="s">
        <v>36</v>
      </c>
      <c r="G34" t="s">
        <v>37</v>
      </c>
      <c r="H34" t="s">
        <v>38</v>
      </c>
      <c r="I34" t="s">
        <v>162</v>
      </c>
      <c r="J34" t="s">
        <v>83</v>
      </c>
      <c r="L34" t="s">
        <v>541</v>
      </c>
      <c r="AD34">
        <v>121643</v>
      </c>
      <c r="AE34">
        <v>2018</v>
      </c>
      <c r="AG34" t="s">
        <v>1098</v>
      </c>
    </row>
    <row r="35" spans="1:33" x14ac:dyDescent="0.2">
      <c r="A35">
        <v>2019</v>
      </c>
      <c r="B35">
        <v>43905</v>
      </c>
      <c r="C35" t="s">
        <v>146</v>
      </c>
      <c r="D35" t="s">
        <v>147</v>
      </c>
      <c r="E35" t="s">
        <v>35</v>
      </c>
      <c r="F35" t="s">
        <v>36</v>
      </c>
      <c r="G35" t="s">
        <v>37</v>
      </c>
      <c r="H35" t="s">
        <v>38</v>
      </c>
      <c r="I35" t="s">
        <v>39</v>
      </c>
      <c r="J35" t="s">
        <v>83</v>
      </c>
      <c r="K35" t="s">
        <v>558</v>
      </c>
      <c r="L35" t="s">
        <v>541</v>
      </c>
      <c r="O35" t="s">
        <v>623</v>
      </c>
      <c r="AA35" t="s">
        <v>84</v>
      </c>
      <c r="AB35" t="s">
        <v>148</v>
      </c>
      <c r="AD35">
        <v>1469845</v>
      </c>
      <c r="AE35">
        <v>2015</v>
      </c>
      <c r="AF35" t="s">
        <v>149</v>
      </c>
      <c r="AG35" t="s">
        <v>1098</v>
      </c>
    </row>
    <row r="36" spans="1:33" x14ac:dyDescent="0.2">
      <c r="A36">
        <v>2019</v>
      </c>
      <c r="B36">
        <v>43907</v>
      </c>
      <c r="C36" t="s">
        <v>366</v>
      </c>
      <c r="D36" t="s">
        <v>367</v>
      </c>
      <c r="E36" t="s">
        <v>35</v>
      </c>
      <c r="F36" t="s">
        <v>36</v>
      </c>
      <c r="G36" t="s">
        <v>37</v>
      </c>
      <c r="H36" t="s">
        <v>38</v>
      </c>
      <c r="I36" t="s">
        <v>39</v>
      </c>
      <c r="J36" t="s">
        <v>83</v>
      </c>
      <c r="K36" t="s">
        <v>540</v>
      </c>
      <c r="L36" t="s">
        <v>541</v>
      </c>
      <c r="M36" t="s">
        <v>707</v>
      </c>
      <c r="N36" t="s">
        <v>48</v>
      </c>
      <c r="O36" t="s">
        <v>97</v>
      </c>
      <c r="V36">
        <v>1382323</v>
      </c>
      <c r="W36">
        <v>14630253</v>
      </c>
      <c r="Y36">
        <v>18687167</v>
      </c>
      <c r="AA36" t="s">
        <v>84</v>
      </c>
      <c r="AB36" t="s">
        <v>135</v>
      </c>
      <c r="AD36">
        <v>872680</v>
      </c>
      <c r="AE36">
        <v>2019</v>
      </c>
      <c r="AF36" t="s">
        <v>368</v>
      </c>
      <c r="AG36" t="s">
        <v>1098</v>
      </c>
    </row>
    <row r="37" spans="1:33" x14ac:dyDescent="0.2">
      <c r="A37">
        <v>2019</v>
      </c>
      <c r="B37">
        <v>43909</v>
      </c>
      <c r="C37" t="s">
        <v>711</v>
      </c>
      <c r="D37" t="s">
        <v>712</v>
      </c>
      <c r="E37" t="s">
        <v>35</v>
      </c>
      <c r="F37" t="s">
        <v>36</v>
      </c>
      <c r="G37" t="s">
        <v>77</v>
      </c>
      <c r="H37" t="s">
        <v>38</v>
      </c>
      <c r="I37" t="s">
        <v>39</v>
      </c>
      <c r="J37" t="s">
        <v>569</v>
      </c>
      <c r="K37" t="s">
        <v>540</v>
      </c>
      <c r="L37" t="s">
        <v>541</v>
      </c>
      <c r="N37" t="s">
        <v>48</v>
      </c>
      <c r="O37" t="s">
        <v>174</v>
      </c>
      <c r="V37">
        <v>3271435</v>
      </c>
      <c r="W37">
        <v>3722734</v>
      </c>
      <c r="Y37">
        <v>6994170</v>
      </c>
      <c r="Z37">
        <v>6994170</v>
      </c>
      <c r="AA37" t="s">
        <v>84</v>
      </c>
      <c r="AB37" t="s">
        <v>63</v>
      </c>
      <c r="AD37">
        <v>280258</v>
      </c>
      <c r="AE37">
        <v>2018</v>
      </c>
      <c r="AF37" t="s">
        <v>714</v>
      </c>
      <c r="AG37" t="s">
        <v>1098</v>
      </c>
    </row>
    <row r="38" spans="1:33" x14ac:dyDescent="0.2">
      <c r="A38">
        <v>2019</v>
      </c>
      <c r="B38">
        <v>43910</v>
      </c>
      <c r="C38" t="s">
        <v>351</v>
      </c>
      <c r="D38" t="s">
        <v>352</v>
      </c>
      <c r="E38" t="s">
        <v>35</v>
      </c>
      <c r="F38" t="s">
        <v>36</v>
      </c>
      <c r="G38" t="s">
        <v>37</v>
      </c>
      <c r="H38" t="s">
        <v>38</v>
      </c>
      <c r="I38" t="s">
        <v>39</v>
      </c>
      <c r="J38" t="s">
        <v>391</v>
      </c>
      <c r="K38" t="s">
        <v>540</v>
      </c>
      <c r="L38" t="s">
        <v>541</v>
      </c>
      <c r="M38" t="s">
        <v>628</v>
      </c>
      <c r="N38" t="s">
        <v>48</v>
      </c>
      <c r="O38" t="s">
        <v>275</v>
      </c>
      <c r="V38">
        <v>5434813</v>
      </c>
      <c r="W38">
        <v>5088528</v>
      </c>
      <c r="X38">
        <v>1027277</v>
      </c>
      <c r="Y38">
        <v>10848255</v>
      </c>
      <c r="Z38">
        <v>11550618</v>
      </c>
      <c r="AA38" t="s">
        <v>62</v>
      </c>
      <c r="AB38" t="s">
        <v>109</v>
      </c>
      <c r="AD38">
        <v>892533</v>
      </c>
      <c r="AE38">
        <v>2019</v>
      </c>
      <c r="AF38" t="s">
        <v>353</v>
      </c>
      <c r="AG38" t="s">
        <v>1098</v>
      </c>
    </row>
    <row r="39" spans="1:33" x14ac:dyDescent="0.2">
      <c r="A39">
        <v>2019</v>
      </c>
      <c r="B39">
        <v>43914</v>
      </c>
      <c r="C39" t="s">
        <v>536</v>
      </c>
      <c r="D39" t="s">
        <v>537</v>
      </c>
      <c r="E39" t="s">
        <v>35</v>
      </c>
      <c r="F39" t="s">
        <v>36</v>
      </c>
      <c r="G39" t="s">
        <v>37</v>
      </c>
      <c r="H39" t="s">
        <v>38</v>
      </c>
      <c r="I39" t="s">
        <v>162</v>
      </c>
      <c r="J39" t="s">
        <v>56</v>
      </c>
      <c r="AD39">
        <v>859035</v>
      </c>
      <c r="AE39">
        <v>2017</v>
      </c>
      <c r="AF39" t="s">
        <v>542</v>
      </c>
      <c r="AG39" t="s">
        <v>1098</v>
      </c>
    </row>
    <row r="40" spans="1:33" x14ac:dyDescent="0.2">
      <c r="A40">
        <v>2019</v>
      </c>
      <c r="B40">
        <v>49172</v>
      </c>
      <c r="C40" t="s">
        <v>563</v>
      </c>
      <c r="D40" t="s">
        <v>564</v>
      </c>
      <c r="E40" t="s">
        <v>35</v>
      </c>
      <c r="F40" t="s">
        <v>36</v>
      </c>
      <c r="G40" t="s">
        <v>37</v>
      </c>
      <c r="H40" t="s">
        <v>38</v>
      </c>
      <c r="I40" t="s">
        <v>39</v>
      </c>
      <c r="J40" t="s">
        <v>83</v>
      </c>
      <c r="K40" t="s">
        <v>540</v>
      </c>
      <c r="L40" t="s">
        <v>541</v>
      </c>
      <c r="N40" t="s">
        <v>48</v>
      </c>
      <c r="O40" t="s">
        <v>275</v>
      </c>
      <c r="V40">
        <v>1428892</v>
      </c>
      <c r="W40">
        <v>1356551</v>
      </c>
      <c r="X40">
        <v>184213</v>
      </c>
      <c r="Y40">
        <v>2693166</v>
      </c>
      <c r="AA40" t="s">
        <v>329</v>
      </c>
      <c r="AB40" t="s">
        <v>422</v>
      </c>
      <c r="AD40">
        <v>266000</v>
      </c>
      <c r="AE40">
        <v>2017</v>
      </c>
      <c r="AG40" t="s">
        <v>1098</v>
      </c>
    </row>
    <row r="41" spans="1:33" x14ac:dyDescent="0.2">
      <c r="A41">
        <v>2019</v>
      </c>
      <c r="B41">
        <v>49327</v>
      </c>
      <c r="C41" t="s">
        <v>269</v>
      </c>
      <c r="D41" t="s">
        <v>270</v>
      </c>
      <c r="E41" t="s">
        <v>35</v>
      </c>
      <c r="F41" t="s">
        <v>36</v>
      </c>
      <c r="G41" t="s">
        <v>37</v>
      </c>
      <c r="H41" t="s">
        <v>38</v>
      </c>
      <c r="I41" t="s">
        <v>39</v>
      </c>
      <c r="J41" t="s">
        <v>391</v>
      </c>
      <c r="K41" t="s">
        <v>540</v>
      </c>
      <c r="L41" t="s">
        <v>57</v>
      </c>
      <c r="O41" t="s">
        <v>275</v>
      </c>
      <c r="Q41">
        <v>1941206</v>
      </c>
      <c r="S41">
        <v>527900</v>
      </c>
      <c r="U41">
        <v>27994</v>
      </c>
      <c r="AA41" t="s">
        <v>84</v>
      </c>
      <c r="AB41" t="s">
        <v>85</v>
      </c>
      <c r="AD41">
        <v>179335</v>
      </c>
      <c r="AE41">
        <v>2018</v>
      </c>
      <c r="AF41" t="s">
        <v>271</v>
      </c>
      <c r="AG41" t="s">
        <v>1098</v>
      </c>
    </row>
    <row r="42" spans="1:33" x14ac:dyDescent="0.2">
      <c r="A42">
        <v>2019</v>
      </c>
      <c r="B42">
        <v>49330</v>
      </c>
      <c r="C42" t="s">
        <v>87</v>
      </c>
      <c r="D42" t="s">
        <v>87</v>
      </c>
      <c r="E42" t="s">
        <v>35</v>
      </c>
      <c r="F42" t="s">
        <v>36</v>
      </c>
      <c r="G42" t="s">
        <v>77</v>
      </c>
      <c r="H42" t="s">
        <v>38</v>
      </c>
      <c r="I42" t="s">
        <v>39</v>
      </c>
      <c r="J42" t="s">
        <v>40</v>
      </c>
      <c r="K42" t="s">
        <v>540</v>
      </c>
      <c r="L42" t="s">
        <v>57</v>
      </c>
      <c r="M42" t="s">
        <v>552</v>
      </c>
      <c r="O42" t="s">
        <v>275</v>
      </c>
      <c r="P42">
        <v>2410390</v>
      </c>
      <c r="Q42">
        <v>8752052</v>
      </c>
      <c r="AA42" t="s">
        <v>84</v>
      </c>
      <c r="AB42" t="s">
        <v>1142</v>
      </c>
      <c r="AD42">
        <v>488943</v>
      </c>
      <c r="AE42">
        <v>2017</v>
      </c>
      <c r="AF42" t="s">
        <v>89</v>
      </c>
      <c r="AG42" t="s">
        <v>1098</v>
      </c>
    </row>
    <row r="43" spans="1:33" x14ac:dyDescent="0.2">
      <c r="A43">
        <v>2019</v>
      </c>
      <c r="B43">
        <v>49333</v>
      </c>
      <c r="C43" t="s">
        <v>488</v>
      </c>
      <c r="D43" t="s">
        <v>489</v>
      </c>
      <c r="E43" t="s">
        <v>35</v>
      </c>
      <c r="F43" t="s">
        <v>36</v>
      </c>
      <c r="G43" t="s">
        <v>37</v>
      </c>
      <c r="H43" t="s">
        <v>38</v>
      </c>
      <c r="I43" t="s">
        <v>39</v>
      </c>
      <c r="J43" t="s">
        <v>83</v>
      </c>
      <c r="K43" t="s">
        <v>540</v>
      </c>
      <c r="L43" t="s">
        <v>541</v>
      </c>
      <c r="N43" t="s">
        <v>39</v>
      </c>
      <c r="O43" t="s">
        <v>547</v>
      </c>
      <c r="P43">
        <v>10844022</v>
      </c>
      <c r="Q43">
        <v>9955664</v>
      </c>
      <c r="S43">
        <v>9883480</v>
      </c>
      <c r="U43">
        <v>1715766</v>
      </c>
      <c r="AA43" t="s">
        <v>84</v>
      </c>
      <c r="AB43" t="s">
        <v>135</v>
      </c>
      <c r="AD43">
        <v>770517</v>
      </c>
      <c r="AE43">
        <v>2018</v>
      </c>
      <c r="AF43" t="s">
        <v>490</v>
      </c>
      <c r="AG43" t="s">
        <v>1098</v>
      </c>
    </row>
    <row r="44" spans="1:33" x14ac:dyDescent="0.2">
      <c r="A44">
        <v>2019</v>
      </c>
      <c r="B44">
        <v>49334</v>
      </c>
      <c r="C44" t="s">
        <v>417</v>
      </c>
      <c r="D44" t="s">
        <v>418</v>
      </c>
      <c r="E44" t="s">
        <v>35</v>
      </c>
      <c r="F44" t="s">
        <v>36</v>
      </c>
      <c r="G44" t="s">
        <v>37</v>
      </c>
      <c r="H44" t="s">
        <v>38</v>
      </c>
      <c r="I44" t="s">
        <v>39</v>
      </c>
      <c r="J44" t="s">
        <v>83</v>
      </c>
      <c r="K44" t="s">
        <v>540</v>
      </c>
      <c r="L44" t="s">
        <v>57</v>
      </c>
      <c r="M44" t="s">
        <v>565</v>
      </c>
      <c r="O44" t="s">
        <v>275</v>
      </c>
      <c r="V44">
        <v>1315665</v>
      </c>
      <c r="W44">
        <v>1210666</v>
      </c>
      <c r="X44">
        <v>64438</v>
      </c>
      <c r="AA44" t="s">
        <v>84</v>
      </c>
      <c r="AB44" t="s">
        <v>123</v>
      </c>
      <c r="AD44">
        <v>228783</v>
      </c>
      <c r="AE44">
        <v>2018</v>
      </c>
      <c r="AF44" t="s">
        <v>419</v>
      </c>
      <c r="AG44" t="s">
        <v>1098</v>
      </c>
    </row>
    <row r="45" spans="1:33" x14ac:dyDescent="0.2">
      <c r="A45">
        <v>2019</v>
      </c>
      <c r="B45">
        <v>49335</v>
      </c>
      <c r="C45" t="s">
        <v>120</v>
      </c>
      <c r="D45" t="s">
        <v>121</v>
      </c>
      <c r="E45" t="s">
        <v>35</v>
      </c>
      <c r="F45" t="s">
        <v>36</v>
      </c>
      <c r="G45" t="s">
        <v>37</v>
      </c>
      <c r="H45" t="s">
        <v>38</v>
      </c>
      <c r="I45" t="s">
        <v>39</v>
      </c>
      <c r="J45" t="s">
        <v>122</v>
      </c>
      <c r="K45" t="s">
        <v>540</v>
      </c>
      <c r="L45" t="s">
        <v>541</v>
      </c>
      <c r="N45" t="s">
        <v>48</v>
      </c>
      <c r="O45" t="s">
        <v>275</v>
      </c>
      <c r="V45">
        <v>6680198</v>
      </c>
      <c r="W45">
        <v>5801169</v>
      </c>
      <c r="X45">
        <v>979925</v>
      </c>
      <c r="Y45">
        <v>13461292</v>
      </c>
      <c r="Z45">
        <v>13461292</v>
      </c>
      <c r="AA45" t="s">
        <v>62</v>
      </c>
      <c r="AB45" t="s">
        <v>123</v>
      </c>
      <c r="AD45">
        <v>667560</v>
      </c>
      <c r="AE45">
        <v>2017</v>
      </c>
      <c r="AF45" t="s">
        <v>124</v>
      </c>
      <c r="AG45" t="s">
        <v>1098</v>
      </c>
    </row>
    <row r="46" spans="1:33" x14ac:dyDescent="0.2">
      <c r="A46">
        <v>2019</v>
      </c>
      <c r="B46">
        <v>49339</v>
      </c>
      <c r="C46" t="s">
        <v>460</v>
      </c>
      <c r="D46" t="s">
        <v>461</v>
      </c>
      <c r="E46" t="s">
        <v>35</v>
      </c>
      <c r="F46" t="s">
        <v>36</v>
      </c>
      <c r="G46" t="s">
        <v>37</v>
      </c>
      <c r="H46" t="s">
        <v>38</v>
      </c>
      <c r="I46" t="s">
        <v>39</v>
      </c>
      <c r="J46" t="s">
        <v>83</v>
      </c>
      <c r="K46" t="s">
        <v>558</v>
      </c>
      <c r="L46" t="s">
        <v>541</v>
      </c>
      <c r="M46" t="s">
        <v>1124</v>
      </c>
      <c r="O46" t="s">
        <v>174</v>
      </c>
      <c r="AA46" t="s">
        <v>84</v>
      </c>
      <c r="AB46" t="s">
        <v>135</v>
      </c>
      <c r="AD46">
        <v>992761</v>
      </c>
      <c r="AE46">
        <v>2016</v>
      </c>
      <c r="AF46" t="s">
        <v>462</v>
      </c>
      <c r="AG46" t="s">
        <v>1098</v>
      </c>
    </row>
    <row r="47" spans="1:33" x14ac:dyDescent="0.2">
      <c r="A47">
        <v>2019</v>
      </c>
      <c r="B47">
        <v>49342</v>
      </c>
      <c r="C47" t="s">
        <v>396</v>
      </c>
      <c r="D47" t="s">
        <v>397</v>
      </c>
      <c r="E47" t="s">
        <v>35</v>
      </c>
      <c r="F47" t="s">
        <v>36</v>
      </c>
      <c r="G47" t="s">
        <v>37</v>
      </c>
      <c r="H47" t="s">
        <v>38</v>
      </c>
      <c r="I47" t="s">
        <v>39</v>
      </c>
      <c r="J47" t="s">
        <v>122</v>
      </c>
      <c r="K47" t="s">
        <v>540</v>
      </c>
      <c r="L47" t="s">
        <v>57</v>
      </c>
      <c r="O47" t="s">
        <v>275</v>
      </c>
      <c r="AA47" t="s">
        <v>329</v>
      </c>
      <c r="AB47" t="s">
        <v>1151</v>
      </c>
      <c r="AD47">
        <v>210563</v>
      </c>
      <c r="AE47">
        <v>2010</v>
      </c>
      <c r="AF47" t="s">
        <v>399</v>
      </c>
      <c r="AG47" t="s">
        <v>1098</v>
      </c>
    </row>
    <row r="48" spans="1:33" x14ac:dyDescent="0.2">
      <c r="A48">
        <v>2019</v>
      </c>
      <c r="B48">
        <v>49347</v>
      </c>
      <c r="C48" t="s">
        <v>728</v>
      </c>
      <c r="D48" t="s">
        <v>729</v>
      </c>
      <c r="E48" t="s">
        <v>35</v>
      </c>
      <c r="F48" t="s">
        <v>36</v>
      </c>
      <c r="G48" t="s">
        <v>37</v>
      </c>
      <c r="H48" t="s">
        <v>38</v>
      </c>
      <c r="AD48">
        <v>463081</v>
      </c>
      <c r="AE48">
        <v>2017</v>
      </c>
      <c r="AG48" t="s">
        <v>1098</v>
      </c>
    </row>
    <row r="49" spans="1:33" x14ac:dyDescent="0.2">
      <c r="A49">
        <v>2019</v>
      </c>
      <c r="B49">
        <v>49787</v>
      </c>
      <c r="C49" t="s">
        <v>164</v>
      </c>
      <c r="D49" t="s">
        <v>165</v>
      </c>
      <c r="E49" t="s">
        <v>35</v>
      </c>
      <c r="F49" t="s">
        <v>36</v>
      </c>
      <c r="G49" t="s">
        <v>77</v>
      </c>
      <c r="H49" t="s">
        <v>38</v>
      </c>
      <c r="I49" t="s">
        <v>39</v>
      </c>
      <c r="J49" t="s">
        <v>155</v>
      </c>
      <c r="O49" t="s">
        <v>97</v>
      </c>
      <c r="AD49">
        <v>28174</v>
      </c>
      <c r="AE49">
        <v>2017</v>
      </c>
      <c r="AF49" t="s">
        <v>166</v>
      </c>
      <c r="AG49" t="s">
        <v>1098</v>
      </c>
    </row>
    <row r="50" spans="1:33" x14ac:dyDescent="0.2">
      <c r="A50">
        <v>2019</v>
      </c>
      <c r="B50">
        <v>50401</v>
      </c>
      <c r="C50" t="s">
        <v>1146</v>
      </c>
      <c r="D50" t="s">
        <v>1147</v>
      </c>
      <c r="E50" t="s">
        <v>35</v>
      </c>
      <c r="F50" t="s">
        <v>36</v>
      </c>
      <c r="G50" t="s">
        <v>37</v>
      </c>
      <c r="H50" t="s">
        <v>38</v>
      </c>
      <c r="I50" t="s">
        <v>162</v>
      </c>
      <c r="J50" t="s">
        <v>391</v>
      </c>
      <c r="L50" t="s">
        <v>116</v>
      </c>
      <c r="M50" t="s">
        <v>1148</v>
      </c>
      <c r="AD50">
        <v>258054</v>
      </c>
      <c r="AE50">
        <v>2018</v>
      </c>
      <c r="AF50" t="s">
        <v>1149</v>
      </c>
      <c r="AG50" t="s">
        <v>1098</v>
      </c>
    </row>
    <row r="51" spans="1:33" x14ac:dyDescent="0.2">
      <c r="A51">
        <v>2019</v>
      </c>
      <c r="B51">
        <v>50541</v>
      </c>
      <c r="C51" t="s">
        <v>171</v>
      </c>
      <c r="D51" t="s">
        <v>172</v>
      </c>
      <c r="E51" t="s">
        <v>35</v>
      </c>
      <c r="F51" t="s">
        <v>36</v>
      </c>
      <c r="G51" t="s">
        <v>37</v>
      </c>
      <c r="H51" t="s">
        <v>38</v>
      </c>
      <c r="AD51">
        <v>294722</v>
      </c>
      <c r="AE51">
        <v>2018</v>
      </c>
      <c r="AF51" t="s">
        <v>176</v>
      </c>
      <c r="AG51" t="s">
        <v>1098</v>
      </c>
    </row>
    <row r="52" spans="1:33" x14ac:dyDescent="0.2">
      <c r="A52">
        <v>2019</v>
      </c>
      <c r="B52">
        <v>50544</v>
      </c>
      <c r="C52" t="s">
        <v>46</v>
      </c>
      <c r="D52" t="s">
        <v>47</v>
      </c>
      <c r="E52" t="s">
        <v>35</v>
      </c>
      <c r="F52" t="s">
        <v>36</v>
      </c>
      <c r="G52" t="s">
        <v>37</v>
      </c>
      <c r="H52" t="s">
        <v>38</v>
      </c>
      <c r="AD52">
        <v>200965</v>
      </c>
      <c r="AE52">
        <v>2017</v>
      </c>
      <c r="AF52" t="s">
        <v>49</v>
      </c>
      <c r="AG52" t="s">
        <v>1098</v>
      </c>
    </row>
    <row r="53" spans="1:33" x14ac:dyDescent="0.2">
      <c r="A53">
        <v>2019</v>
      </c>
      <c r="B53">
        <v>50549</v>
      </c>
      <c r="C53" t="s">
        <v>473</v>
      </c>
      <c r="D53" t="s">
        <v>474</v>
      </c>
      <c r="E53" t="s">
        <v>35</v>
      </c>
      <c r="F53" t="s">
        <v>36</v>
      </c>
      <c r="G53" t="s">
        <v>37</v>
      </c>
      <c r="H53" t="s">
        <v>38</v>
      </c>
      <c r="AD53">
        <v>874000</v>
      </c>
      <c r="AE53">
        <v>2017</v>
      </c>
      <c r="AF53" t="s">
        <v>475</v>
      </c>
      <c r="AG53" t="s">
        <v>1098</v>
      </c>
    </row>
    <row r="54" spans="1:33" x14ac:dyDescent="0.2">
      <c r="A54">
        <v>2019</v>
      </c>
      <c r="B54">
        <v>50550</v>
      </c>
      <c r="C54" t="s">
        <v>68</v>
      </c>
      <c r="D54" t="s">
        <v>69</v>
      </c>
      <c r="E54" t="s">
        <v>35</v>
      </c>
      <c r="F54" t="s">
        <v>36</v>
      </c>
      <c r="G54" t="s">
        <v>37</v>
      </c>
      <c r="H54" t="s">
        <v>38</v>
      </c>
      <c r="AD54">
        <v>258612</v>
      </c>
      <c r="AE54">
        <v>2017</v>
      </c>
      <c r="AF54" t="s">
        <v>70</v>
      </c>
      <c r="AG54" t="s">
        <v>1098</v>
      </c>
    </row>
    <row r="55" spans="1:33" x14ac:dyDescent="0.2">
      <c r="A55">
        <v>2019</v>
      </c>
      <c r="B55">
        <v>50551</v>
      </c>
      <c r="C55" t="s">
        <v>277</v>
      </c>
      <c r="D55" t="s">
        <v>278</v>
      </c>
      <c r="E55" t="s">
        <v>35</v>
      </c>
      <c r="F55" t="s">
        <v>36</v>
      </c>
      <c r="G55" t="s">
        <v>37</v>
      </c>
      <c r="H55" t="s">
        <v>38</v>
      </c>
      <c r="I55" t="s">
        <v>39</v>
      </c>
      <c r="J55" t="s">
        <v>56</v>
      </c>
      <c r="K55" t="s">
        <v>540</v>
      </c>
      <c r="L55" t="s">
        <v>541</v>
      </c>
      <c r="N55" t="s">
        <v>39</v>
      </c>
      <c r="O55" t="s">
        <v>275</v>
      </c>
      <c r="P55">
        <v>1931098</v>
      </c>
      <c r="Q55">
        <v>2216935</v>
      </c>
      <c r="S55">
        <v>707138</v>
      </c>
      <c r="U55">
        <v>442099</v>
      </c>
      <c r="AA55" t="s">
        <v>250</v>
      </c>
      <c r="AD55">
        <v>470130</v>
      </c>
      <c r="AE55">
        <v>2017</v>
      </c>
      <c r="AF55" t="s">
        <v>279</v>
      </c>
      <c r="AG55" t="s">
        <v>1098</v>
      </c>
    </row>
    <row r="56" spans="1:33" x14ac:dyDescent="0.2">
      <c r="A56">
        <v>2019</v>
      </c>
      <c r="B56">
        <v>50557</v>
      </c>
      <c r="C56" t="s">
        <v>381</v>
      </c>
      <c r="D56" t="s">
        <v>382</v>
      </c>
      <c r="E56" t="s">
        <v>35</v>
      </c>
      <c r="F56" t="s">
        <v>36</v>
      </c>
      <c r="G56" t="s">
        <v>37</v>
      </c>
      <c r="H56" t="s">
        <v>38</v>
      </c>
      <c r="I56" t="s">
        <v>39</v>
      </c>
      <c r="J56" t="s">
        <v>155</v>
      </c>
      <c r="M56" t="s">
        <v>383</v>
      </c>
      <c r="O56" t="s">
        <v>174</v>
      </c>
      <c r="AA56" t="s">
        <v>250</v>
      </c>
      <c r="AD56">
        <v>246256</v>
      </c>
      <c r="AE56">
        <v>2017</v>
      </c>
      <c r="AF56" t="s">
        <v>384</v>
      </c>
      <c r="AG56" t="s">
        <v>1098</v>
      </c>
    </row>
    <row r="57" spans="1:33" x14ac:dyDescent="0.2">
      <c r="A57">
        <v>2019</v>
      </c>
      <c r="B57">
        <v>50560</v>
      </c>
      <c r="C57" t="s">
        <v>286</v>
      </c>
      <c r="D57" t="s">
        <v>287</v>
      </c>
      <c r="E57" t="s">
        <v>35</v>
      </c>
      <c r="F57" t="s">
        <v>36</v>
      </c>
      <c r="G57" t="s">
        <v>77</v>
      </c>
      <c r="H57" t="s">
        <v>38</v>
      </c>
      <c r="I57" t="s">
        <v>39</v>
      </c>
      <c r="J57" t="s">
        <v>40</v>
      </c>
      <c r="K57" t="s">
        <v>540</v>
      </c>
      <c r="L57" t="s">
        <v>57</v>
      </c>
      <c r="M57" t="s">
        <v>651</v>
      </c>
      <c r="O57" t="s">
        <v>275</v>
      </c>
      <c r="P57">
        <v>188141</v>
      </c>
      <c r="Q57">
        <v>2678259</v>
      </c>
      <c r="R57">
        <v>0</v>
      </c>
      <c r="S57">
        <v>0</v>
      </c>
      <c r="T57">
        <v>73213</v>
      </c>
      <c r="U57">
        <v>4234425</v>
      </c>
      <c r="AA57" t="s">
        <v>84</v>
      </c>
      <c r="AB57" t="s">
        <v>135</v>
      </c>
      <c r="AD57">
        <v>425195</v>
      </c>
      <c r="AE57">
        <v>2017</v>
      </c>
      <c r="AF57" t="s">
        <v>289</v>
      </c>
      <c r="AG57" t="s">
        <v>1098</v>
      </c>
    </row>
    <row r="58" spans="1:33" x14ac:dyDescent="0.2">
      <c r="A58">
        <v>2019</v>
      </c>
      <c r="B58">
        <v>50562</v>
      </c>
      <c r="C58" t="s">
        <v>204</v>
      </c>
      <c r="D58" t="s">
        <v>205</v>
      </c>
      <c r="E58" t="s">
        <v>35</v>
      </c>
      <c r="F58" t="s">
        <v>36</v>
      </c>
      <c r="G58" t="s">
        <v>37</v>
      </c>
      <c r="H58" t="s">
        <v>38</v>
      </c>
      <c r="I58" t="s">
        <v>39</v>
      </c>
      <c r="J58" t="s">
        <v>122</v>
      </c>
      <c r="K58" t="s">
        <v>540</v>
      </c>
      <c r="AA58" t="s">
        <v>84</v>
      </c>
      <c r="AB58" t="s">
        <v>135</v>
      </c>
      <c r="AD58">
        <v>265070</v>
      </c>
      <c r="AE58">
        <v>2016</v>
      </c>
      <c r="AF58" t="s">
        <v>206</v>
      </c>
      <c r="AG58" t="s">
        <v>1098</v>
      </c>
    </row>
    <row r="59" spans="1:33" x14ac:dyDescent="0.2">
      <c r="A59">
        <v>2019</v>
      </c>
      <c r="B59">
        <v>50565</v>
      </c>
      <c r="C59" t="s">
        <v>296</v>
      </c>
      <c r="D59" t="s">
        <v>297</v>
      </c>
      <c r="E59" t="s">
        <v>35</v>
      </c>
      <c r="F59" t="s">
        <v>36</v>
      </c>
      <c r="G59" t="s">
        <v>37</v>
      </c>
      <c r="H59" t="s">
        <v>38</v>
      </c>
      <c r="AD59">
        <v>287208</v>
      </c>
      <c r="AE59">
        <v>2010</v>
      </c>
      <c r="AF59" t="s">
        <v>298</v>
      </c>
      <c r="AG59" t="s">
        <v>1098</v>
      </c>
    </row>
    <row r="60" spans="1:33" x14ac:dyDescent="0.2">
      <c r="A60">
        <v>2019</v>
      </c>
      <c r="B60">
        <v>50566</v>
      </c>
      <c r="C60" t="s">
        <v>253</v>
      </c>
      <c r="D60" t="s">
        <v>254</v>
      </c>
      <c r="E60" t="s">
        <v>35</v>
      </c>
      <c r="F60" t="s">
        <v>36</v>
      </c>
      <c r="G60" t="s">
        <v>37</v>
      </c>
      <c r="H60" t="s">
        <v>38</v>
      </c>
      <c r="AD60">
        <v>295365</v>
      </c>
      <c r="AE60">
        <v>2018</v>
      </c>
      <c r="AF60" t="s">
        <v>255</v>
      </c>
      <c r="AG60" t="s">
        <v>1098</v>
      </c>
    </row>
    <row r="61" spans="1:33" x14ac:dyDescent="0.2">
      <c r="A61">
        <v>2019</v>
      </c>
      <c r="B61">
        <v>50572</v>
      </c>
      <c r="C61" t="s">
        <v>389</v>
      </c>
      <c r="D61" t="s">
        <v>390</v>
      </c>
      <c r="E61" t="s">
        <v>35</v>
      </c>
      <c r="F61" t="s">
        <v>36</v>
      </c>
      <c r="G61" t="s">
        <v>37</v>
      </c>
      <c r="H61" t="s">
        <v>38</v>
      </c>
      <c r="I61" t="s">
        <v>39</v>
      </c>
      <c r="J61" t="s">
        <v>40</v>
      </c>
      <c r="K61" t="s">
        <v>540</v>
      </c>
      <c r="L61" t="s">
        <v>57</v>
      </c>
      <c r="M61" t="s">
        <v>642</v>
      </c>
      <c r="O61" t="s">
        <v>275</v>
      </c>
      <c r="Q61">
        <v>3170866.16</v>
      </c>
      <c r="S61">
        <v>1050968.47</v>
      </c>
      <c r="U61">
        <v>557080.52</v>
      </c>
      <c r="AA61" t="s">
        <v>62</v>
      </c>
      <c r="AB61" t="s">
        <v>109</v>
      </c>
      <c r="AD61">
        <v>306621</v>
      </c>
      <c r="AE61">
        <v>2017</v>
      </c>
      <c r="AF61" t="s">
        <v>392</v>
      </c>
      <c r="AG61" t="s">
        <v>1098</v>
      </c>
    </row>
    <row r="62" spans="1:33" x14ac:dyDescent="0.2">
      <c r="A62">
        <v>2019</v>
      </c>
      <c r="B62">
        <v>52894</v>
      </c>
      <c r="C62" t="s">
        <v>100</v>
      </c>
      <c r="D62" t="s">
        <v>101</v>
      </c>
      <c r="E62" t="s">
        <v>35</v>
      </c>
      <c r="F62" t="s">
        <v>36</v>
      </c>
      <c r="G62" t="s">
        <v>37</v>
      </c>
      <c r="H62" t="s">
        <v>38</v>
      </c>
      <c r="AD62">
        <v>246328</v>
      </c>
      <c r="AE62">
        <v>2018</v>
      </c>
      <c r="AF62" t="s">
        <v>102</v>
      </c>
      <c r="AG62" t="s">
        <v>1098</v>
      </c>
    </row>
    <row r="63" spans="1:33" x14ac:dyDescent="0.2">
      <c r="A63">
        <v>2019</v>
      </c>
      <c r="B63">
        <v>52897</v>
      </c>
      <c r="C63" t="s">
        <v>585</v>
      </c>
      <c r="D63" t="s">
        <v>586</v>
      </c>
      <c r="E63" t="s">
        <v>35</v>
      </c>
      <c r="F63" t="s">
        <v>36</v>
      </c>
      <c r="G63" t="s">
        <v>37</v>
      </c>
      <c r="H63" t="s">
        <v>38</v>
      </c>
      <c r="I63" t="s">
        <v>39</v>
      </c>
      <c r="J63" t="s">
        <v>40</v>
      </c>
      <c r="K63" t="s">
        <v>558</v>
      </c>
      <c r="L63" t="s">
        <v>541</v>
      </c>
      <c r="M63" t="s">
        <v>587</v>
      </c>
      <c r="N63" t="s">
        <v>48</v>
      </c>
      <c r="O63" t="s">
        <v>275</v>
      </c>
      <c r="V63">
        <v>186961</v>
      </c>
      <c r="W63">
        <v>82643</v>
      </c>
      <c r="X63">
        <v>35715</v>
      </c>
      <c r="Y63">
        <v>305319</v>
      </c>
      <c r="AA63" t="s">
        <v>84</v>
      </c>
      <c r="AB63" t="s">
        <v>1107</v>
      </c>
      <c r="AD63">
        <v>9003</v>
      </c>
      <c r="AE63">
        <v>2017</v>
      </c>
      <c r="AF63" t="s">
        <v>589</v>
      </c>
      <c r="AG63" t="s">
        <v>1098</v>
      </c>
    </row>
    <row r="64" spans="1:33" x14ac:dyDescent="0.2">
      <c r="A64">
        <v>2019</v>
      </c>
      <c r="B64">
        <v>53860</v>
      </c>
      <c r="C64" t="s">
        <v>1102</v>
      </c>
      <c r="D64" t="s">
        <v>1103</v>
      </c>
      <c r="E64" t="s">
        <v>35</v>
      </c>
      <c r="F64" t="s">
        <v>36</v>
      </c>
      <c r="G64" t="s">
        <v>37</v>
      </c>
      <c r="H64" t="s">
        <v>38</v>
      </c>
      <c r="AD64">
        <v>119045</v>
      </c>
      <c r="AE64">
        <v>2017</v>
      </c>
      <c r="AG64" t="s">
        <v>1098</v>
      </c>
    </row>
    <row r="65" spans="1:33" x14ac:dyDescent="0.2">
      <c r="A65">
        <v>2019</v>
      </c>
      <c r="B65">
        <v>53921</v>
      </c>
      <c r="C65" t="s">
        <v>420</v>
      </c>
      <c r="D65" t="s">
        <v>421</v>
      </c>
      <c r="E65" t="s">
        <v>35</v>
      </c>
      <c r="F65" t="s">
        <v>36</v>
      </c>
      <c r="G65" t="s">
        <v>37</v>
      </c>
      <c r="H65" t="s">
        <v>38</v>
      </c>
      <c r="I65" t="s">
        <v>39</v>
      </c>
      <c r="J65" t="s">
        <v>197</v>
      </c>
      <c r="K65" t="s">
        <v>540</v>
      </c>
      <c r="AA65" t="s">
        <v>329</v>
      </c>
      <c r="AB65" t="s">
        <v>422</v>
      </c>
      <c r="AD65">
        <v>175826</v>
      </c>
      <c r="AE65">
        <v>2015</v>
      </c>
      <c r="AF65" t="s">
        <v>423</v>
      </c>
      <c r="AG65" t="s">
        <v>1098</v>
      </c>
    </row>
    <row r="66" spans="1:33" x14ac:dyDescent="0.2">
      <c r="A66">
        <v>2019</v>
      </c>
      <c r="B66">
        <v>53959</v>
      </c>
      <c r="C66" t="s">
        <v>347</v>
      </c>
      <c r="D66" t="s">
        <v>348</v>
      </c>
      <c r="E66" t="s">
        <v>35</v>
      </c>
      <c r="F66" t="s">
        <v>36</v>
      </c>
      <c r="G66" t="s">
        <v>37</v>
      </c>
      <c r="H66" t="s">
        <v>38</v>
      </c>
      <c r="I66" t="s">
        <v>39</v>
      </c>
      <c r="J66" t="s">
        <v>391</v>
      </c>
      <c r="K66" t="s">
        <v>540</v>
      </c>
      <c r="L66" t="s">
        <v>57</v>
      </c>
      <c r="O66" t="s">
        <v>174</v>
      </c>
      <c r="V66">
        <v>516975</v>
      </c>
      <c r="W66">
        <v>920888</v>
      </c>
      <c r="X66">
        <v>0</v>
      </c>
      <c r="AA66" t="s">
        <v>62</v>
      </c>
      <c r="AB66" t="s">
        <v>109</v>
      </c>
      <c r="AD66">
        <v>88963</v>
      </c>
      <c r="AE66">
        <v>2018</v>
      </c>
      <c r="AF66" t="s">
        <v>350</v>
      </c>
      <c r="AG66" t="s">
        <v>1098</v>
      </c>
    </row>
    <row r="67" spans="1:33" x14ac:dyDescent="0.2">
      <c r="A67">
        <v>2019</v>
      </c>
      <c r="B67">
        <v>54026</v>
      </c>
      <c r="C67" t="s">
        <v>344</v>
      </c>
      <c r="D67" t="s">
        <v>345</v>
      </c>
      <c r="E67" t="s">
        <v>35</v>
      </c>
      <c r="F67" t="s">
        <v>36</v>
      </c>
      <c r="G67" t="s">
        <v>37</v>
      </c>
      <c r="H67" t="s">
        <v>38</v>
      </c>
      <c r="I67" t="s">
        <v>39</v>
      </c>
      <c r="J67" t="s">
        <v>83</v>
      </c>
      <c r="K67" t="s">
        <v>540</v>
      </c>
      <c r="L67" t="s">
        <v>541</v>
      </c>
      <c r="N67" t="s">
        <v>48</v>
      </c>
      <c r="O67" t="s">
        <v>275</v>
      </c>
      <c r="V67">
        <v>962074</v>
      </c>
      <c r="W67">
        <v>67395</v>
      </c>
      <c r="X67">
        <v>71639</v>
      </c>
      <c r="Y67">
        <v>1074905</v>
      </c>
      <c r="AA67" t="s">
        <v>84</v>
      </c>
      <c r="AB67" t="s">
        <v>175</v>
      </c>
      <c r="AD67">
        <v>216279</v>
      </c>
      <c r="AE67">
        <v>2018</v>
      </c>
      <c r="AF67" t="s">
        <v>346</v>
      </c>
      <c r="AG67" t="s">
        <v>1098</v>
      </c>
    </row>
    <row r="68" spans="1:33" x14ac:dyDescent="0.2">
      <c r="A68">
        <v>2019</v>
      </c>
      <c r="B68">
        <v>54029</v>
      </c>
      <c r="C68" t="s">
        <v>726</v>
      </c>
      <c r="D68" t="s">
        <v>727</v>
      </c>
      <c r="E68" t="s">
        <v>35</v>
      </c>
      <c r="F68" t="s">
        <v>36</v>
      </c>
      <c r="G68" t="s">
        <v>37</v>
      </c>
      <c r="H68" t="s">
        <v>38</v>
      </c>
      <c r="I68" t="s">
        <v>39</v>
      </c>
      <c r="J68" t="s">
        <v>83</v>
      </c>
      <c r="K68" t="s">
        <v>540</v>
      </c>
      <c r="L68" t="s">
        <v>541</v>
      </c>
      <c r="O68" t="s">
        <v>275</v>
      </c>
      <c r="AA68" t="s">
        <v>329</v>
      </c>
      <c r="AD68">
        <v>215144</v>
      </c>
      <c r="AE68">
        <v>2016</v>
      </c>
      <c r="AG68" t="s">
        <v>1098</v>
      </c>
    </row>
    <row r="69" spans="1:33" x14ac:dyDescent="0.2">
      <c r="A69">
        <v>2019</v>
      </c>
      <c r="B69">
        <v>54030</v>
      </c>
      <c r="C69" t="s">
        <v>1099</v>
      </c>
      <c r="D69" t="s">
        <v>1100</v>
      </c>
      <c r="E69" t="s">
        <v>35</v>
      </c>
      <c r="F69" t="s">
        <v>36</v>
      </c>
      <c r="G69" t="s">
        <v>37</v>
      </c>
      <c r="H69" t="s">
        <v>38</v>
      </c>
      <c r="AD69">
        <v>198600</v>
      </c>
      <c r="AE69">
        <v>2017</v>
      </c>
      <c r="AF69" t="s">
        <v>1101</v>
      </c>
      <c r="AG69" t="s">
        <v>1098</v>
      </c>
    </row>
    <row r="70" spans="1:33" x14ac:dyDescent="0.2">
      <c r="A70">
        <v>2019</v>
      </c>
      <c r="B70">
        <v>54037</v>
      </c>
      <c r="C70" t="s">
        <v>732</v>
      </c>
      <c r="D70" t="s">
        <v>733</v>
      </c>
      <c r="E70" t="s">
        <v>35</v>
      </c>
      <c r="F70" t="s">
        <v>36</v>
      </c>
      <c r="G70" t="s">
        <v>37</v>
      </c>
      <c r="H70" t="s">
        <v>38</v>
      </c>
      <c r="I70" t="s">
        <v>39</v>
      </c>
      <c r="J70" t="s">
        <v>40</v>
      </c>
      <c r="K70" t="s">
        <v>540</v>
      </c>
      <c r="L70" t="s">
        <v>57</v>
      </c>
      <c r="O70" t="s">
        <v>174</v>
      </c>
      <c r="AA70" t="s">
        <v>62</v>
      </c>
      <c r="AB70" t="s">
        <v>123</v>
      </c>
      <c r="AD70">
        <v>217521</v>
      </c>
      <c r="AE70">
        <v>2017</v>
      </c>
      <c r="AG70" t="s">
        <v>1098</v>
      </c>
    </row>
    <row r="71" spans="1:33" x14ac:dyDescent="0.2">
      <c r="A71">
        <v>2019</v>
      </c>
      <c r="B71">
        <v>54048</v>
      </c>
      <c r="C71" t="s">
        <v>327</v>
      </c>
      <c r="D71" t="s">
        <v>328</v>
      </c>
      <c r="E71" t="s">
        <v>35</v>
      </c>
      <c r="F71" t="s">
        <v>36</v>
      </c>
      <c r="G71" t="s">
        <v>37</v>
      </c>
      <c r="H71" t="s">
        <v>38</v>
      </c>
      <c r="I71" t="s">
        <v>39</v>
      </c>
      <c r="J71" t="s">
        <v>56</v>
      </c>
      <c r="K71" t="s">
        <v>540</v>
      </c>
      <c r="L71" t="s">
        <v>591</v>
      </c>
      <c r="O71" t="s">
        <v>275</v>
      </c>
      <c r="Q71">
        <v>2653938</v>
      </c>
      <c r="S71">
        <v>1238562</v>
      </c>
      <c r="U71">
        <v>115174</v>
      </c>
      <c r="AA71" t="s">
        <v>84</v>
      </c>
      <c r="AB71" t="s">
        <v>148</v>
      </c>
      <c r="AD71">
        <v>186239</v>
      </c>
      <c r="AE71">
        <v>2016</v>
      </c>
      <c r="AF71" t="s">
        <v>330</v>
      </c>
      <c r="AG71" t="s">
        <v>1098</v>
      </c>
    </row>
    <row r="72" spans="1:33" x14ac:dyDescent="0.2">
      <c r="A72">
        <v>2019</v>
      </c>
      <c r="B72">
        <v>54057</v>
      </c>
      <c r="C72" t="s">
        <v>1033</v>
      </c>
      <c r="D72" t="s">
        <v>1114</v>
      </c>
      <c r="E72" t="s">
        <v>35</v>
      </c>
      <c r="F72" t="s">
        <v>36</v>
      </c>
      <c r="G72" t="s">
        <v>37</v>
      </c>
      <c r="H72" t="s">
        <v>38</v>
      </c>
      <c r="I72" t="s">
        <v>39</v>
      </c>
      <c r="J72" t="s">
        <v>56</v>
      </c>
      <c r="K72" t="s">
        <v>540</v>
      </c>
      <c r="L72" t="s">
        <v>169</v>
      </c>
      <c r="M72" t="s">
        <v>1035</v>
      </c>
      <c r="O72" t="s">
        <v>547</v>
      </c>
      <c r="Q72">
        <v>777350</v>
      </c>
      <c r="AA72" t="s">
        <v>329</v>
      </c>
      <c r="AB72" t="s">
        <v>422</v>
      </c>
      <c r="AD72">
        <v>161148</v>
      </c>
      <c r="AE72">
        <v>2017</v>
      </c>
      <c r="AF72" t="s">
        <v>222</v>
      </c>
      <c r="AG72" t="s">
        <v>1098</v>
      </c>
    </row>
    <row r="73" spans="1:33" x14ac:dyDescent="0.2">
      <c r="A73">
        <v>2019</v>
      </c>
      <c r="B73">
        <v>54066</v>
      </c>
      <c r="C73" t="s">
        <v>403</v>
      </c>
      <c r="D73" t="s">
        <v>404</v>
      </c>
      <c r="E73" t="s">
        <v>35</v>
      </c>
      <c r="F73" t="s">
        <v>36</v>
      </c>
      <c r="G73" t="s">
        <v>37</v>
      </c>
      <c r="H73" t="s">
        <v>38</v>
      </c>
      <c r="I73" t="s">
        <v>39</v>
      </c>
      <c r="J73" t="s">
        <v>40</v>
      </c>
      <c r="K73" t="s">
        <v>540</v>
      </c>
      <c r="L73" t="s">
        <v>541</v>
      </c>
      <c r="M73" t="s">
        <v>1116</v>
      </c>
      <c r="N73" t="s">
        <v>39</v>
      </c>
      <c r="O73" t="s">
        <v>275</v>
      </c>
      <c r="Q73">
        <v>950705.52</v>
      </c>
      <c r="S73">
        <v>1094436.67</v>
      </c>
      <c r="U73">
        <v>72526.06</v>
      </c>
      <c r="AA73" t="s">
        <v>84</v>
      </c>
      <c r="AB73" t="s">
        <v>387</v>
      </c>
      <c r="AD73">
        <v>170100</v>
      </c>
      <c r="AE73">
        <v>2018</v>
      </c>
      <c r="AF73" t="s">
        <v>405</v>
      </c>
      <c r="AG73" t="s">
        <v>1098</v>
      </c>
    </row>
    <row r="74" spans="1:33" x14ac:dyDescent="0.2">
      <c r="A74">
        <v>2019</v>
      </c>
      <c r="B74">
        <v>54070</v>
      </c>
      <c r="C74" t="s">
        <v>60</v>
      </c>
      <c r="D74" t="s">
        <v>61</v>
      </c>
      <c r="E74" t="s">
        <v>35</v>
      </c>
      <c r="F74" t="s">
        <v>36</v>
      </c>
      <c r="G74" t="s">
        <v>37</v>
      </c>
      <c r="H74" t="s">
        <v>38</v>
      </c>
      <c r="I74" t="s">
        <v>39</v>
      </c>
      <c r="J74" t="s">
        <v>40</v>
      </c>
      <c r="K74" t="s">
        <v>540</v>
      </c>
      <c r="L74" t="s">
        <v>541</v>
      </c>
      <c r="N74" t="s">
        <v>48</v>
      </c>
      <c r="O74" t="s">
        <v>1133</v>
      </c>
      <c r="V74">
        <v>912080</v>
      </c>
      <c r="W74">
        <v>725157</v>
      </c>
      <c r="X74">
        <v>76972</v>
      </c>
      <c r="Y74">
        <v>1641401</v>
      </c>
      <c r="Z74">
        <v>1714208</v>
      </c>
      <c r="AA74" t="s">
        <v>62</v>
      </c>
      <c r="AB74" t="s">
        <v>63</v>
      </c>
      <c r="AD74">
        <v>165885</v>
      </c>
      <c r="AE74">
        <v>2016</v>
      </c>
      <c r="AF74" t="s">
        <v>64</v>
      </c>
      <c r="AG74" t="s">
        <v>1098</v>
      </c>
    </row>
    <row r="75" spans="1:33" x14ac:dyDescent="0.2">
      <c r="A75">
        <v>2019</v>
      </c>
      <c r="B75">
        <v>54075</v>
      </c>
      <c r="C75" t="s">
        <v>466</v>
      </c>
      <c r="D75" t="s">
        <v>467</v>
      </c>
      <c r="E75" t="s">
        <v>35</v>
      </c>
      <c r="F75" t="s">
        <v>36</v>
      </c>
      <c r="G75" t="s">
        <v>37</v>
      </c>
      <c r="H75" t="s">
        <v>38</v>
      </c>
      <c r="I75" t="s">
        <v>39</v>
      </c>
      <c r="J75" t="s">
        <v>391</v>
      </c>
      <c r="K75" t="s">
        <v>540</v>
      </c>
      <c r="L75" t="s">
        <v>541</v>
      </c>
      <c r="N75" t="s">
        <v>48</v>
      </c>
      <c r="O75" t="s">
        <v>547</v>
      </c>
      <c r="V75">
        <v>820994</v>
      </c>
      <c r="W75">
        <v>628527</v>
      </c>
      <c r="X75">
        <v>274051</v>
      </c>
      <c r="Y75">
        <v>1480119</v>
      </c>
      <c r="AA75" t="s">
        <v>84</v>
      </c>
      <c r="AB75" t="s">
        <v>1135</v>
      </c>
      <c r="AD75">
        <v>155000</v>
      </c>
      <c r="AE75">
        <v>2018</v>
      </c>
      <c r="AF75" t="s">
        <v>469</v>
      </c>
      <c r="AG75" t="s">
        <v>1098</v>
      </c>
    </row>
    <row r="76" spans="1:33" x14ac:dyDescent="0.2">
      <c r="A76">
        <v>2019</v>
      </c>
      <c r="B76">
        <v>54078</v>
      </c>
      <c r="C76" t="s">
        <v>369</v>
      </c>
      <c r="D76" t="s">
        <v>370</v>
      </c>
      <c r="E76" t="s">
        <v>35</v>
      </c>
      <c r="F76" t="s">
        <v>36</v>
      </c>
      <c r="G76" t="s">
        <v>37</v>
      </c>
      <c r="H76" t="s">
        <v>38</v>
      </c>
      <c r="I76" t="s">
        <v>39</v>
      </c>
      <c r="J76" t="s">
        <v>56</v>
      </c>
      <c r="K76" t="s">
        <v>540</v>
      </c>
      <c r="L76" t="s">
        <v>541</v>
      </c>
      <c r="M76" t="s">
        <v>1018</v>
      </c>
      <c r="N76" t="s">
        <v>48</v>
      </c>
      <c r="O76" t="s">
        <v>275</v>
      </c>
      <c r="AA76" t="s">
        <v>62</v>
      </c>
      <c r="AB76" t="s">
        <v>185</v>
      </c>
      <c r="AD76">
        <v>162030</v>
      </c>
      <c r="AE76">
        <v>2018</v>
      </c>
      <c r="AF76" t="s">
        <v>371</v>
      </c>
      <c r="AG76" t="s">
        <v>1098</v>
      </c>
    </row>
    <row r="77" spans="1:33" x14ac:dyDescent="0.2">
      <c r="A77">
        <v>2019</v>
      </c>
      <c r="B77">
        <v>54082</v>
      </c>
      <c r="C77" t="s">
        <v>502</v>
      </c>
      <c r="D77" t="s">
        <v>503</v>
      </c>
      <c r="E77" t="s">
        <v>35</v>
      </c>
      <c r="F77" t="s">
        <v>36</v>
      </c>
      <c r="G77" t="s">
        <v>37</v>
      </c>
      <c r="H77" t="s">
        <v>38</v>
      </c>
      <c r="I77" t="s">
        <v>39</v>
      </c>
      <c r="J77" t="s">
        <v>122</v>
      </c>
      <c r="K77" t="s">
        <v>540</v>
      </c>
      <c r="L77" t="s">
        <v>57</v>
      </c>
      <c r="O77" t="s">
        <v>275</v>
      </c>
      <c r="V77">
        <v>0</v>
      </c>
      <c r="W77">
        <v>874200.85</v>
      </c>
      <c r="X77">
        <v>159815.54999999999</v>
      </c>
      <c r="AA77" t="s">
        <v>250</v>
      </c>
      <c r="AD77">
        <v>149750</v>
      </c>
      <c r="AE77">
        <v>2017</v>
      </c>
      <c r="AF77" t="s">
        <v>504</v>
      </c>
      <c r="AG77" t="s">
        <v>1098</v>
      </c>
    </row>
    <row r="78" spans="1:33" x14ac:dyDescent="0.2">
      <c r="A78">
        <v>2019</v>
      </c>
      <c r="B78">
        <v>54085</v>
      </c>
      <c r="C78" t="s">
        <v>643</v>
      </c>
      <c r="D78" t="s">
        <v>644</v>
      </c>
      <c r="E78" t="s">
        <v>35</v>
      </c>
      <c r="F78" t="s">
        <v>36</v>
      </c>
      <c r="G78" t="s">
        <v>37</v>
      </c>
      <c r="H78" t="s">
        <v>38</v>
      </c>
      <c r="I78" t="s">
        <v>39</v>
      </c>
      <c r="J78" t="s">
        <v>122</v>
      </c>
      <c r="K78" t="s">
        <v>540</v>
      </c>
      <c r="L78" t="s">
        <v>57</v>
      </c>
      <c r="O78" t="s">
        <v>275</v>
      </c>
      <c r="Q78">
        <v>2063648</v>
      </c>
      <c r="S78">
        <v>1642104</v>
      </c>
      <c r="AD78">
        <v>145674</v>
      </c>
      <c r="AE78">
        <v>2015</v>
      </c>
      <c r="AF78" t="s">
        <v>645</v>
      </c>
      <c r="AG78" t="s">
        <v>1098</v>
      </c>
    </row>
    <row r="79" spans="1:33" x14ac:dyDescent="0.2">
      <c r="A79">
        <v>2019</v>
      </c>
      <c r="B79">
        <v>54092</v>
      </c>
      <c r="C79" t="s">
        <v>195</v>
      </c>
      <c r="D79" t="s">
        <v>196</v>
      </c>
      <c r="E79" t="s">
        <v>35</v>
      </c>
      <c r="F79" t="s">
        <v>36</v>
      </c>
      <c r="G79" t="s">
        <v>37</v>
      </c>
      <c r="H79" t="s">
        <v>38</v>
      </c>
      <c r="I79" t="s">
        <v>39</v>
      </c>
      <c r="J79" t="s">
        <v>1136</v>
      </c>
      <c r="K79" t="s">
        <v>558</v>
      </c>
      <c r="L79" t="s">
        <v>57</v>
      </c>
      <c r="O79" t="s">
        <v>275</v>
      </c>
      <c r="Q79">
        <v>967069</v>
      </c>
      <c r="S79">
        <v>1073330</v>
      </c>
      <c r="U79">
        <v>114892</v>
      </c>
      <c r="AA79" t="s">
        <v>78</v>
      </c>
      <c r="AB79" t="s">
        <v>288</v>
      </c>
      <c r="AD79">
        <v>121890</v>
      </c>
      <c r="AE79">
        <v>2018</v>
      </c>
      <c r="AF79" t="s">
        <v>198</v>
      </c>
      <c r="AG79" t="s">
        <v>1098</v>
      </c>
    </row>
    <row r="80" spans="1:33" x14ac:dyDescent="0.2">
      <c r="A80">
        <v>2019</v>
      </c>
      <c r="B80">
        <v>54100</v>
      </c>
      <c r="C80" t="s">
        <v>463</v>
      </c>
      <c r="D80" t="s">
        <v>464</v>
      </c>
      <c r="E80" t="s">
        <v>35</v>
      </c>
      <c r="F80" t="s">
        <v>36</v>
      </c>
      <c r="G80" t="s">
        <v>37</v>
      </c>
      <c r="H80" t="s">
        <v>38</v>
      </c>
      <c r="I80" t="s">
        <v>39</v>
      </c>
      <c r="J80" t="s">
        <v>56</v>
      </c>
      <c r="K80" t="s">
        <v>540</v>
      </c>
      <c r="L80" t="s">
        <v>57</v>
      </c>
      <c r="O80" t="s">
        <v>275</v>
      </c>
      <c r="AA80" t="s">
        <v>62</v>
      </c>
      <c r="AB80" t="s">
        <v>185</v>
      </c>
      <c r="AD80">
        <v>118565</v>
      </c>
      <c r="AE80">
        <v>2015</v>
      </c>
      <c r="AF80" t="s">
        <v>465</v>
      </c>
      <c r="AG80" t="s">
        <v>1098</v>
      </c>
    </row>
    <row r="81" spans="1:33" x14ac:dyDescent="0.2">
      <c r="A81">
        <v>2019</v>
      </c>
      <c r="B81">
        <v>54102</v>
      </c>
      <c r="C81" t="s">
        <v>334</v>
      </c>
      <c r="D81" t="s">
        <v>335</v>
      </c>
      <c r="E81" t="s">
        <v>35</v>
      </c>
      <c r="F81" t="s">
        <v>36</v>
      </c>
      <c r="G81" t="s">
        <v>37</v>
      </c>
      <c r="H81" t="s">
        <v>38</v>
      </c>
      <c r="I81" t="s">
        <v>39</v>
      </c>
      <c r="J81" t="s">
        <v>314</v>
      </c>
      <c r="L81" t="s">
        <v>336</v>
      </c>
      <c r="M81" t="s">
        <v>337</v>
      </c>
      <c r="O81" t="s">
        <v>97</v>
      </c>
      <c r="AD81">
        <v>97856</v>
      </c>
      <c r="AE81">
        <v>2010</v>
      </c>
      <c r="AF81" t="s">
        <v>338</v>
      </c>
      <c r="AG81" t="s">
        <v>1098</v>
      </c>
    </row>
    <row r="82" spans="1:33" x14ac:dyDescent="0.2">
      <c r="A82">
        <v>2019</v>
      </c>
      <c r="B82">
        <v>54104</v>
      </c>
      <c r="C82" t="s">
        <v>81</v>
      </c>
      <c r="D82" t="s">
        <v>82</v>
      </c>
      <c r="E82" t="s">
        <v>35</v>
      </c>
      <c r="F82" t="s">
        <v>36</v>
      </c>
      <c r="G82" t="s">
        <v>77</v>
      </c>
      <c r="H82" t="s">
        <v>38</v>
      </c>
      <c r="I82" t="s">
        <v>39</v>
      </c>
      <c r="J82" t="s">
        <v>40</v>
      </c>
      <c r="K82" t="s">
        <v>540</v>
      </c>
      <c r="L82" t="s">
        <v>541</v>
      </c>
      <c r="M82" t="s">
        <v>656</v>
      </c>
      <c r="N82" t="s">
        <v>39</v>
      </c>
      <c r="O82" t="s">
        <v>275</v>
      </c>
      <c r="P82">
        <v>0</v>
      </c>
      <c r="Q82">
        <v>751388.46</v>
      </c>
      <c r="R82">
        <v>0</v>
      </c>
      <c r="S82">
        <v>774365.26</v>
      </c>
      <c r="T82">
        <v>0</v>
      </c>
      <c r="U82">
        <v>194961.73</v>
      </c>
      <c r="AA82" t="s">
        <v>84</v>
      </c>
      <c r="AB82" t="s">
        <v>135</v>
      </c>
      <c r="AD82">
        <v>108507</v>
      </c>
      <c r="AE82">
        <v>2017</v>
      </c>
      <c r="AF82" t="s">
        <v>86</v>
      </c>
      <c r="AG82" t="s">
        <v>1098</v>
      </c>
    </row>
    <row r="83" spans="1:33" x14ac:dyDescent="0.2">
      <c r="A83">
        <v>2019</v>
      </c>
      <c r="B83">
        <v>54108</v>
      </c>
      <c r="C83" t="s">
        <v>272</v>
      </c>
      <c r="D83" t="s">
        <v>273</v>
      </c>
      <c r="E83" t="s">
        <v>35</v>
      </c>
      <c r="F83" t="s">
        <v>36</v>
      </c>
      <c r="G83" t="s">
        <v>37</v>
      </c>
      <c r="H83" t="s">
        <v>38</v>
      </c>
      <c r="I83" t="s">
        <v>39</v>
      </c>
      <c r="J83" t="s">
        <v>725</v>
      </c>
      <c r="K83" t="s">
        <v>558</v>
      </c>
      <c r="L83" t="s">
        <v>541</v>
      </c>
      <c r="O83" t="s">
        <v>275</v>
      </c>
      <c r="AA83" t="s">
        <v>84</v>
      </c>
      <c r="AB83" t="s">
        <v>109</v>
      </c>
      <c r="AD83">
        <v>271616</v>
      </c>
      <c r="AE83">
        <v>2018</v>
      </c>
      <c r="AF83" t="s">
        <v>276</v>
      </c>
      <c r="AG83" t="s">
        <v>1098</v>
      </c>
    </row>
    <row r="84" spans="1:33" x14ac:dyDescent="0.2">
      <c r="A84">
        <v>2019</v>
      </c>
      <c r="B84">
        <v>54109</v>
      </c>
      <c r="C84" t="s">
        <v>140</v>
      </c>
      <c r="D84" t="s">
        <v>141</v>
      </c>
      <c r="E84" t="s">
        <v>35</v>
      </c>
      <c r="F84" t="s">
        <v>36</v>
      </c>
      <c r="G84" t="s">
        <v>37</v>
      </c>
      <c r="H84" t="s">
        <v>38</v>
      </c>
      <c r="I84" t="s">
        <v>39</v>
      </c>
      <c r="J84" t="s">
        <v>391</v>
      </c>
      <c r="K84" t="s">
        <v>540</v>
      </c>
      <c r="L84" t="s">
        <v>541</v>
      </c>
      <c r="M84" t="s">
        <v>575</v>
      </c>
      <c r="N84" t="s">
        <v>48</v>
      </c>
      <c r="O84" t="s">
        <v>275</v>
      </c>
      <c r="V84">
        <v>627454</v>
      </c>
      <c r="W84">
        <v>829264</v>
      </c>
      <c r="X84">
        <v>182942</v>
      </c>
      <c r="Y84">
        <v>1639657</v>
      </c>
      <c r="Z84">
        <v>1639657</v>
      </c>
      <c r="AA84" t="s">
        <v>329</v>
      </c>
      <c r="AB84" t="s">
        <v>576</v>
      </c>
      <c r="AD84">
        <v>84981</v>
      </c>
      <c r="AE84">
        <v>2018</v>
      </c>
      <c r="AF84" t="s">
        <v>142</v>
      </c>
      <c r="AG84" t="s">
        <v>1098</v>
      </c>
    </row>
    <row r="85" spans="1:33" x14ac:dyDescent="0.2">
      <c r="A85">
        <v>2019</v>
      </c>
      <c r="B85">
        <v>54110</v>
      </c>
      <c r="C85" t="s">
        <v>318</v>
      </c>
      <c r="D85" t="s">
        <v>319</v>
      </c>
      <c r="E85" t="s">
        <v>35</v>
      </c>
      <c r="F85" t="s">
        <v>36</v>
      </c>
      <c r="G85" t="s">
        <v>37</v>
      </c>
      <c r="H85" t="s">
        <v>38</v>
      </c>
      <c r="I85" t="s">
        <v>39</v>
      </c>
      <c r="J85" t="s">
        <v>391</v>
      </c>
      <c r="K85" t="s">
        <v>540</v>
      </c>
      <c r="L85" t="s">
        <v>57</v>
      </c>
      <c r="O85" t="s">
        <v>275</v>
      </c>
      <c r="Q85">
        <v>731059</v>
      </c>
      <c r="S85">
        <v>181164</v>
      </c>
      <c r="U85">
        <v>39388</v>
      </c>
      <c r="AA85" t="s">
        <v>84</v>
      </c>
      <c r="AB85" t="s">
        <v>135</v>
      </c>
      <c r="AD85">
        <v>92478</v>
      </c>
      <c r="AE85">
        <v>2016</v>
      </c>
      <c r="AF85" t="s">
        <v>320</v>
      </c>
      <c r="AG85" t="s">
        <v>1098</v>
      </c>
    </row>
    <row r="86" spans="1:33" x14ac:dyDescent="0.2">
      <c r="A86">
        <v>2019</v>
      </c>
      <c r="B86">
        <v>54111</v>
      </c>
      <c r="C86" t="s">
        <v>137</v>
      </c>
      <c r="D86" t="s">
        <v>138</v>
      </c>
      <c r="E86" t="s">
        <v>35</v>
      </c>
      <c r="F86" t="s">
        <v>36</v>
      </c>
      <c r="G86" t="s">
        <v>37</v>
      </c>
      <c r="H86" t="s">
        <v>38</v>
      </c>
      <c r="I86" t="s">
        <v>39</v>
      </c>
      <c r="J86" t="s">
        <v>391</v>
      </c>
      <c r="K86" t="s">
        <v>540</v>
      </c>
      <c r="L86" t="s">
        <v>541</v>
      </c>
      <c r="O86" t="s">
        <v>118</v>
      </c>
      <c r="AA86" t="s">
        <v>62</v>
      </c>
      <c r="AB86" t="s">
        <v>109</v>
      </c>
      <c r="AD86">
        <v>76290</v>
      </c>
      <c r="AE86">
        <v>2018</v>
      </c>
      <c r="AF86" t="s">
        <v>139</v>
      </c>
      <c r="AG86" t="s">
        <v>1098</v>
      </c>
    </row>
    <row r="87" spans="1:33" x14ac:dyDescent="0.2">
      <c r="A87">
        <v>2019</v>
      </c>
      <c r="B87">
        <v>54113</v>
      </c>
      <c r="C87" t="s">
        <v>262</v>
      </c>
      <c r="D87" t="s">
        <v>263</v>
      </c>
      <c r="E87" t="s">
        <v>35</v>
      </c>
      <c r="F87" t="s">
        <v>36</v>
      </c>
      <c r="G87" t="s">
        <v>77</v>
      </c>
      <c r="H87" t="s">
        <v>38</v>
      </c>
      <c r="I87" t="s">
        <v>39</v>
      </c>
      <c r="J87" t="s">
        <v>391</v>
      </c>
      <c r="K87" t="s">
        <v>540</v>
      </c>
      <c r="L87" t="s">
        <v>541</v>
      </c>
      <c r="N87" t="s">
        <v>39</v>
      </c>
      <c r="O87" t="s">
        <v>275</v>
      </c>
      <c r="Q87">
        <v>788112.19</v>
      </c>
      <c r="S87">
        <v>247231.22</v>
      </c>
      <c r="U87">
        <v>21521.78</v>
      </c>
      <c r="AA87" t="s">
        <v>62</v>
      </c>
      <c r="AB87" t="s">
        <v>1120</v>
      </c>
      <c r="AD87">
        <v>73964</v>
      </c>
      <c r="AE87">
        <v>2018</v>
      </c>
      <c r="AF87" t="s">
        <v>265</v>
      </c>
      <c r="AG87" t="s">
        <v>1098</v>
      </c>
    </row>
    <row r="88" spans="1:33" x14ac:dyDescent="0.2">
      <c r="A88">
        <v>2019</v>
      </c>
      <c r="B88">
        <v>54114</v>
      </c>
      <c r="C88" t="s">
        <v>299</v>
      </c>
      <c r="D88" t="s">
        <v>300</v>
      </c>
      <c r="E88" t="s">
        <v>35</v>
      </c>
      <c r="F88" t="s">
        <v>36</v>
      </c>
      <c r="G88" t="s">
        <v>77</v>
      </c>
      <c r="H88" t="s">
        <v>38</v>
      </c>
      <c r="AD88">
        <v>91902</v>
      </c>
      <c r="AE88">
        <v>2017</v>
      </c>
      <c r="AF88" t="s">
        <v>301</v>
      </c>
      <c r="AG88" t="s">
        <v>1098</v>
      </c>
    </row>
    <row r="89" spans="1:33" x14ac:dyDescent="0.2">
      <c r="A89">
        <v>2019</v>
      </c>
      <c r="B89">
        <v>54116</v>
      </c>
      <c r="C89" t="s">
        <v>457</v>
      </c>
      <c r="D89" t="s">
        <v>458</v>
      </c>
      <c r="E89" t="s">
        <v>35</v>
      </c>
      <c r="F89" t="s">
        <v>36</v>
      </c>
      <c r="G89" t="s">
        <v>37</v>
      </c>
      <c r="H89" t="s">
        <v>38</v>
      </c>
      <c r="I89" t="s">
        <v>39</v>
      </c>
      <c r="J89" t="s">
        <v>391</v>
      </c>
      <c r="K89" t="s">
        <v>540</v>
      </c>
      <c r="L89" t="s">
        <v>57</v>
      </c>
      <c r="O89" t="s">
        <v>174</v>
      </c>
      <c r="AA89" t="s">
        <v>84</v>
      </c>
      <c r="AB89" t="s">
        <v>135</v>
      </c>
      <c r="AD89">
        <v>58276</v>
      </c>
      <c r="AE89">
        <v>2018</v>
      </c>
      <c r="AF89" t="s">
        <v>459</v>
      </c>
      <c r="AG89" t="s">
        <v>1098</v>
      </c>
    </row>
    <row r="90" spans="1:33" x14ac:dyDescent="0.2">
      <c r="A90">
        <v>2019</v>
      </c>
      <c r="B90">
        <v>54119</v>
      </c>
      <c r="C90" t="s">
        <v>93</v>
      </c>
      <c r="D90" t="s">
        <v>94</v>
      </c>
      <c r="E90" t="s">
        <v>35</v>
      </c>
      <c r="F90" t="s">
        <v>36</v>
      </c>
      <c r="G90" t="s">
        <v>37</v>
      </c>
      <c r="H90" t="s">
        <v>38</v>
      </c>
      <c r="I90" t="s">
        <v>39</v>
      </c>
      <c r="J90" t="s">
        <v>391</v>
      </c>
      <c r="K90" t="s">
        <v>540</v>
      </c>
      <c r="L90" t="s">
        <v>57</v>
      </c>
      <c r="M90" t="s">
        <v>705</v>
      </c>
      <c r="O90" t="s">
        <v>275</v>
      </c>
      <c r="Q90">
        <v>10855</v>
      </c>
      <c r="U90">
        <v>316743</v>
      </c>
      <c r="AA90" t="s">
        <v>84</v>
      </c>
      <c r="AB90" t="s">
        <v>1137</v>
      </c>
      <c r="AD90">
        <v>67082</v>
      </c>
      <c r="AE90">
        <v>2018</v>
      </c>
      <c r="AF90" t="s">
        <v>99</v>
      </c>
      <c r="AG90" t="s">
        <v>1098</v>
      </c>
    </row>
    <row r="91" spans="1:33" x14ac:dyDescent="0.2">
      <c r="A91">
        <v>2019</v>
      </c>
      <c r="B91">
        <v>54124</v>
      </c>
      <c r="C91" t="s">
        <v>242</v>
      </c>
      <c r="D91" t="s">
        <v>243</v>
      </c>
      <c r="E91" t="s">
        <v>35</v>
      </c>
      <c r="F91" t="s">
        <v>36</v>
      </c>
      <c r="G91" t="s">
        <v>37</v>
      </c>
      <c r="H91" t="s">
        <v>38</v>
      </c>
      <c r="I91" t="s">
        <v>39</v>
      </c>
      <c r="J91" t="s">
        <v>56</v>
      </c>
      <c r="K91" t="s">
        <v>540</v>
      </c>
      <c r="L91" t="s">
        <v>57</v>
      </c>
      <c r="M91" t="s">
        <v>614</v>
      </c>
      <c r="O91" t="s">
        <v>275</v>
      </c>
      <c r="Q91">
        <v>1440313</v>
      </c>
      <c r="AA91" t="s">
        <v>84</v>
      </c>
      <c r="AB91" t="s">
        <v>135</v>
      </c>
      <c r="AD91">
        <v>234962</v>
      </c>
      <c r="AE91">
        <v>2017</v>
      </c>
      <c r="AF91" t="s">
        <v>244</v>
      </c>
      <c r="AG91" t="s">
        <v>1098</v>
      </c>
    </row>
    <row r="92" spans="1:33" x14ac:dyDescent="0.2">
      <c r="A92">
        <v>2019</v>
      </c>
      <c r="B92">
        <v>55419</v>
      </c>
      <c r="C92" t="s">
        <v>309</v>
      </c>
      <c r="D92" t="s">
        <v>310</v>
      </c>
      <c r="E92" t="s">
        <v>35</v>
      </c>
      <c r="F92" t="s">
        <v>36</v>
      </c>
      <c r="G92" t="s">
        <v>37</v>
      </c>
      <c r="H92" t="s">
        <v>38</v>
      </c>
      <c r="I92" t="s">
        <v>39</v>
      </c>
      <c r="J92" t="s">
        <v>122</v>
      </c>
      <c r="K92" t="s">
        <v>540</v>
      </c>
      <c r="L92" t="s">
        <v>57</v>
      </c>
      <c r="O92" t="s">
        <v>174</v>
      </c>
      <c r="AA92" t="s">
        <v>250</v>
      </c>
      <c r="AD92">
        <v>134037</v>
      </c>
      <c r="AE92">
        <v>2016</v>
      </c>
      <c r="AF92" t="s">
        <v>311</v>
      </c>
      <c r="AG92" t="s">
        <v>1098</v>
      </c>
    </row>
    <row r="93" spans="1:33" x14ac:dyDescent="0.2">
      <c r="A93">
        <v>2019</v>
      </c>
      <c r="B93">
        <v>55799</v>
      </c>
      <c r="C93" t="s">
        <v>293</v>
      </c>
      <c r="D93" t="s">
        <v>294</v>
      </c>
      <c r="E93" t="s">
        <v>35</v>
      </c>
      <c r="F93" t="s">
        <v>36</v>
      </c>
      <c r="G93" t="s">
        <v>37</v>
      </c>
      <c r="H93" t="s">
        <v>38</v>
      </c>
      <c r="I93" t="s">
        <v>39</v>
      </c>
      <c r="J93" t="s">
        <v>83</v>
      </c>
      <c r="K93" t="s">
        <v>540</v>
      </c>
      <c r="L93" t="s">
        <v>541</v>
      </c>
      <c r="M93" t="s">
        <v>566</v>
      </c>
      <c r="N93" t="s">
        <v>48</v>
      </c>
      <c r="O93" t="s">
        <v>275</v>
      </c>
      <c r="V93">
        <v>1067210</v>
      </c>
      <c r="W93">
        <v>1151808</v>
      </c>
      <c r="X93">
        <v>40983</v>
      </c>
      <c r="Y93">
        <v>2260001</v>
      </c>
      <c r="AA93" t="s">
        <v>84</v>
      </c>
      <c r="AB93" t="s">
        <v>109</v>
      </c>
      <c r="AD93">
        <v>220400</v>
      </c>
      <c r="AE93">
        <v>2016</v>
      </c>
      <c r="AF93" t="s">
        <v>295</v>
      </c>
      <c r="AG93" t="s">
        <v>1098</v>
      </c>
    </row>
    <row r="94" spans="1:33" x14ac:dyDescent="0.2">
      <c r="A94">
        <v>2019</v>
      </c>
      <c r="B94">
        <v>55800</v>
      </c>
      <c r="C94" t="s">
        <v>663</v>
      </c>
      <c r="D94" t="s">
        <v>664</v>
      </c>
      <c r="E94" t="s">
        <v>35</v>
      </c>
      <c r="F94" t="s">
        <v>36</v>
      </c>
      <c r="G94" t="s">
        <v>37</v>
      </c>
      <c r="H94" t="s">
        <v>38</v>
      </c>
      <c r="I94" t="s">
        <v>39</v>
      </c>
      <c r="J94" t="s">
        <v>445</v>
      </c>
      <c r="K94" t="s">
        <v>540</v>
      </c>
      <c r="L94" t="s">
        <v>541</v>
      </c>
      <c r="N94" t="s">
        <v>48</v>
      </c>
      <c r="O94" t="s">
        <v>275</v>
      </c>
      <c r="Y94">
        <v>1462236</v>
      </c>
      <c r="AD94">
        <v>109694</v>
      </c>
      <c r="AE94">
        <v>2014</v>
      </c>
      <c r="AF94" t="s">
        <v>665</v>
      </c>
      <c r="AG94" t="s">
        <v>1098</v>
      </c>
    </row>
    <row r="95" spans="1:33" x14ac:dyDescent="0.2">
      <c r="A95">
        <v>2019</v>
      </c>
      <c r="B95">
        <v>55801</v>
      </c>
      <c r="C95" t="s">
        <v>111</v>
      </c>
      <c r="D95" t="s">
        <v>112</v>
      </c>
      <c r="E95" t="s">
        <v>35</v>
      </c>
      <c r="F95" t="s">
        <v>36</v>
      </c>
      <c r="G95" t="s">
        <v>37</v>
      </c>
      <c r="H95" t="s">
        <v>38</v>
      </c>
      <c r="I95" t="s">
        <v>39</v>
      </c>
      <c r="J95" t="s">
        <v>88</v>
      </c>
      <c r="K95" t="s">
        <v>540</v>
      </c>
      <c r="L95" t="s">
        <v>541</v>
      </c>
      <c r="N95" t="s">
        <v>48</v>
      </c>
      <c r="O95" t="s">
        <v>275</v>
      </c>
      <c r="V95">
        <v>383625</v>
      </c>
      <c r="W95">
        <v>789569</v>
      </c>
      <c r="X95">
        <v>21146.7</v>
      </c>
      <c r="Y95">
        <v>1484767</v>
      </c>
      <c r="Z95">
        <v>0</v>
      </c>
      <c r="AA95" t="s">
        <v>84</v>
      </c>
      <c r="AB95" t="s">
        <v>135</v>
      </c>
      <c r="AD95">
        <v>112906</v>
      </c>
      <c r="AE95">
        <v>2018</v>
      </c>
      <c r="AF95" t="s">
        <v>113</v>
      </c>
      <c r="AG95" t="s">
        <v>1098</v>
      </c>
    </row>
    <row r="96" spans="1:33" x14ac:dyDescent="0.2">
      <c r="A96">
        <v>2019</v>
      </c>
      <c r="B96">
        <v>57616</v>
      </c>
      <c r="C96" t="s">
        <v>440</v>
      </c>
      <c r="D96" t="s">
        <v>441</v>
      </c>
      <c r="E96" t="s">
        <v>35</v>
      </c>
      <c r="F96" t="s">
        <v>36</v>
      </c>
      <c r="G96" t="s">
        <v>37</v>
      </c>
      <c r="H96" t="s">
        <v>38</v>
      </c>
      <c r="I96" t="s">
        <v>39</v>
      </c>
      <c r="J96" t="s">
        <v>592</v>
      </c>
      <c r="K96" t="s">
        <v>540</v>
      </c>
      <c r="L96" t="s">
        <v>1117</v>
      </c>
      <c r="M96" t="s">
        <v>594</v>
      </c>
      <c r="O96" t="s">
        <v>275</v>
      </c>
      <c r="V96">
        <v>120709.2</v>
      </c>
      <c r="W96">
        <v>210436.37</v>
      </c>
      <c r="X96">
        <v>71218.429999999993</v>
      </c>
      <c r="AA96" t="s">
        <v>329</v>
      </c>
      <c r="AB96" t="s">
        <v>422</v>
      </c>
      <c r="AD96">
        <v>19544</v>
      </c>
      <c r="AE96">
        <v>2018</v>
      </c>
      <c r="AF96" t="s">
        <v>442</v>
      </c>
      <c r="AG96" t="s">
        <v>1098</v>
      </c>
    </row>
    <row r="97" spans="1:33" x14ac:dyDescent="0.2">
      <c r="A97">
        <v>2019</v>
      </c>
      <c r="B97">
        <v>58310</v>
      </c>
      <c r="C97" t="s">
        <v>283</v>
      </c>
      <c r="D97" t="s">
        <v>284</v>
      </c>
      <c r="E97" t="s">
        <v>35</v>
      </c>
      <c r="F97" t="s">
        <v>36</v>
      </c>
      <c r="G97" t="s">
        <v>37</v>
      </c>
      <c r="H97" t="s">
        <v>38</v>
      </c>
      <c r="I97" t="s">
        <v>39</v>
      </c>
      <c r="J97" t="s">
        <v>40</v>
      </c>
      <c r="K97" t="s">
        <v>540</v>
      </c>
      <c r="L97" t="s">
        <v>541</v>
      </c>
      <c r="M97" t="s">
        <v>577</v>
      </c>
      <c r="N97" t="s">
        <v>48</v>
      </c>
      <c r="O97" t="s">
        <v>275</v>
      </c>
      <c r="V97">
        <v>611075</v>
      </c>
      <c r="W97">
        <v>1256450</v>
      </c>
      <c r="X97">
        <v>128042</v>
      </c>
      <c r="AA97" t="s">
        <v>78</v>
      </c>
      <c r="AD97">
        <v>99920</v>
      </c>
      <c r="AE97">
        <v>2018</v>
      </c>
      <c r="AF97" t="s">
        <v>285</v>
      </c>
      <c r="AG97" t="s">
        <v>1098</v>
      </c>
    </row>
    <row r="98" spans="1:33" x14ac:dyDescent="0.2">
      <c r="A98">
        <v>2019</v>
      </c>
      <c r="B98">
        <v>58357</v>
      </c>
      <c r="C98" t="s">
        <v>192</v>
      </c>
      <c r="D98" t="s">
        <v>193</v>
      </c>
      <c r="E98" t="s">
        <v>35</v>
      </c>
      <c r="F98" t="s">
        <v>36</v>
      </c>
      <c r="G98" t="s">
        <v>37</v>
      </c>
      <c r="H98" t="s">
        <v>38</v>
      </c>
      <c r="I98" t="s">
        <v>162</v>
      </c>
      <c r="J98" t="s">
        <v>941</v>
      </c>
      <c r="L98" t="s">
        <v>57</v>
      </c>
      <c r="AD98">
        <v>34399</v>
      </c>
      <c r="AE98">
        <v>2010</v>
      </c>
      <c r="AF98" t="s">
        <v>194</v>
      </c>
      <c r="AG98" t="s">
        <v>1098</v>
      </c>
    </row>
    <row r="99" spans="1:33" x14ac:dyDescent="0.2">
      <c r="A99">
        <v>2019</v>
      </c>
      <c r="B99">
        <v>58413</v>
      </c>
      <c r="C99" t="s">
        <v>658</v>
      </c>
      <c r="D99" t="s">
        <v>659</v>
      </c>
      <c r="E99" t="s">
        <v>35</v>
      </c>
      <c r="F99" t="s">
        <v>36</v>
      </c>
      <c r="G99" t="s">
        <v>37</v>
      </c>
      <c r="H99" t="s">
        <v>38</v>
      </c>
      <c r="I99" t="s">
        <v>162</v>
      </c>
      <c r="J99" t="s">
        <v>391</v>
      </c>
      <c r="L99" t="s">
        <v>541</v>
      </c>
      <c r="AD99">
        <v>93510</v>
      </c>
      <c r="AE99">
        <v>2018</v>
      </c>
      <c r="AF99" t="s">
        <v>660</v>
      </c>
      <c r="AG99" t="s">
        <v>1098</v>
      </c>
    </row>
    <row r="100" spans="1:33" x14ac:dyDescent="0.2">
      <c r="A100">
        <v>2019</v>
      </c>
      <c r="B100">
        <v>58485</v>
      </c>
      <c r="C100" t="s">
        <v>435</v>
      </c>
      <c r="D100" t="s">
        <v>436</v>
      </c>
      <c r="E100" t="s">
        <v>35</v>
      </c>
      <c r="F100" t="s">
        <v>36</v>
      </c>
      <c r="G100" t="s">
        <v>77</v>
      </c>
      <c r="H100" t="s">
        <v>38</v>
      </c>
      <c r="I100" t="s">
        <v>39</v>
      </c>
      <c r="J100" t="s">
        <v>56</v>
      </c>
      <c r="K100" t="s">
        <v>540</v>
      </c>
      <c r="L100" t="s">
        <v>95</v>
      </c>
      <c r="M100" t="s">
        <v>437</v>
      </c>
      <c r="O100" t="s">
        <v>438</v>
      </c>
      <c r="Q100">
        <v>425035</v>
      </c>
      <c r="S100">
        <v>149453</v>
      </c>
      <c r="U100">
        <v>24419</v>
      </c>
      <c r="AA100" t="s">
        <v>84</v>
      </c>
      <c r="AB100" t="s">
        <v>169</v>
      </c>
      <c r="AD100">
        <v>55310</v>
      </c>
      <c r="AE100">
        <v>2010</v>
      </c>
      <c r="AF100" t="s">
        <v>439</v>
      </c>
      <c r="AG100" t="s">
        <v>1098</v>
      </c>
    </row>
    <row r="101" spans="1:33" x14ac:dyDescent="0.2">
      <c r="A101">
        <v>2019</v>
      </c>
      <c r="B101">
        <v>58511</v>
      </c>
      <c r="C101" t="s">
        <v>1109</v>
      </c>
      <c r="D101" t="s">
        <v>1110</v>
      </c>
      <c r="E101" t="s">
        <v>35</v>
      </c>
      <c r="F101" t="s">
        <v>36</v>
      </c>
      <c r="G101" t="s">
        <v>37</v>
      </c>
      <c r="H101" t="s">
        <v>38</v>
      </c>
      <c r="I101" t="s">
        <v>39</v>
      </c>
      <c r="J101" t="s">
        <v>445</v>
      </c>
      <c r="K101" t="s">
        <v>540</v>
      </c>
      <c r="L101" t="s">
        <v>57</v>
      </c>
      <c r="M101" t="s">
        <v>1111</v>
      </c>
      <c r="O101" t="s">
        <v>275</v>
      </c>
      <c r="AD101">
        <v>110146</v>
      </c>
      <c r="AE101">
        <v>2018</v>
      </c>
      <c r="AF101" t="s">
        <v>1112</v>
      </c>
      <c r="AG101" t="s">
        <v>1098</v>
      </c>
    </row>
    <row r="102" spans="1:33" x14ac:dyDescent="0.2">
      <c r="A102">
        <v>2019</v>
      </c>
      <c r="B102">
        <v>58513</v>
      </c>
      <c r="C102" t="s">
        <v>453</v>
      </c>
      <c r="D102" t="s">
        <v>454</v>
      </c>
      <c r="E102" t="s">
        <v>35</v>
      </c>
      <c r="F102" t="s">
        <v>36</v>
      </c>
      <c r="G102" t="s">
        <v>37</v>
      </c>
      <c r="H102" t="s">
        <v>38</v>
      </c>
      <c r="I102" t="s">
        <v>39</v>
      </c>
      <c r="J102" t="s">
        <v>40</v>
      </c>
      <c r="K102" t="s">
        <v>540</v>
      </c>
      <c r="L102" t="s">
        <v>116</v>
      </c>
      <c r="M102" t="s">
        <v>455</v>
      </c>
      <c r="O102" t="s">
        <v>174</v>
      </c>
      <c r="P102">
        <v>0</v>
      </c>
      <c r="Q102">
        <v>220603.32</v>
      </c>
      <c r="R102">
        <v>1041.57</v>
      </c>
      <c r="S102">
        <v>99417.5</v>
      </c>
      <c r="T102">
        <v>0</v>
      </c>
      <c r="U102">
        <v>93063.31</v>
      </c>
      <c r="AA102" t="s">
        <v>62</v>
      </c>
      <c r="AB102" t="s">
        <v>1164</v>
      </c>
      <c r="AD102">
        <v>57797</v>
      </c>
      <c r="AE102">
        <v>2017</v>
      </c>
      <c r="AF102" t="s">
        <v>456</v>
      </c>
      <c r="AG102" t="s">
        <v>1098</v>
      </c>
    </row>
    <row r="103" spans="1:33" x14ac:dyDescent="0.2">
      <c r="A103">
        <v>2019</v>
      </c>
      <c r="B103">
        <v>58530</v>
      </c>
      <c r="C103" t="s">
        <v>239</v>
      </c>
      <c r="D103" t="s">
        <v>240</v>
      </c>
      <c r="E103" t="s">
        <v>35</v>
      </c>
      <c r="F103" t="s">
        <v>36</v>
      </c>
      <c r="G103" t="s">
        <v>37</v>
      </c>
      <c r="H103" t="s">
        <v>38</v>
      </c>
      <c r="I103" t="s">
        <v>39</v>
      </c>
      <c r="J103" t="s">
        <v>83</v>
      </c>
      <c r="K103" t="s">
        <v>540</v>
      </c>
      <c r="L103" t="s">
        <v>541</v>
      </c>
      <c r="N103" t="s">
        <v>48</v>
      </c>
      <c r="O103" t="s">
        <v>174</v>
      </c>
      <c r="W103">
        <v>328180</v>
      </c>
      <c r="AA103" t="s">
        <v>250</v>
      </c>
      <c r="AD103">
        <v>28549</v>
      </c>
      <c r="AE103">
        <v>2010</v>
      </c>
      <c r="AF103" t="s">
        <v>241</v>
      </c>
      <c r="AG103" t="s">
        <v>1098</v>
      </c>
    </row>
    <row r="104" spans="1:33" x14ac:dyDescent="0.2">
      <c r="A104">
        <v>2019</v>
      </c>
      <c r="B104">
        <v>58531</v>
      </c>
      <c r="C104" t="s">
        <v>157</v>
      </c>
      <c r="D104" t="s">
        <v>158</v>
      </c>
      <c r="E104" t="s">
        <v>35</v>
      </c>
      <c r="F104" t="s">
        <v>36</v>
      </c>
      <c r="G104" t="s">
        <v>37</v>
      </c>
      <c r="H104" t="s">
        <v>38</v>
      </c>
      <c r="I104" t="s">
        <v>39</v>
      </c>
      <c r="J104" t="s">
        <v>83</v>
      </c>
      <c r="K104" t="s">
        <v>540</v>
      </c>
      <c r="L104" t="s">
        <v>541</v>
      </c>
      <c r="M104" t="s">
        <v>673</v>
      </c>
      <c r="N104" t="s">
        <v>39</v>
      </c>
      <c r="O104" t="s">
        <v>275</v>
      </c>
      <c r="Q104">
        <v>467600</v>
      </c>
      <c r="S104">
        <v>124237</v>
      </c>
      <c r="U104">
        <v>26537</v>
      </c>
      <c r="AA104" t="s">
        <v>84</v>
      </c>
      <c r="AB104" t="s">
        <v>63</v>
      </c>
      <c r="AD104">
        <v>81562</v>
      </c>
      <c r="AE104">
        <v>2018</v>
      </c>
      <c r="AF104" t="s">
        <v>159</v>
      </c>
      <c r="AG104" t="s">
        <v>1098</v>
      </c>
    </row>
    <row r="105" spans="1:33" x14ac:dyDescent="0.2">
      <c r="A105">
        <v>2019</v>
      </c>
      <c r="B105">
        <v>58590</v>
      </c>
      <c r="C105" t="s">
        <v>450</v>
      </c>
      <c r="D105" t="s">
        <v>451</v>
      </c>
      <c r="E105" t="s">
        <v>35</v>
      </c>
      <c r="F105" t="s">
        <v>36</v>
      </c>
      <c r="G105" t="s">
        <v>37</v>
      </c>
      <c r="H105" t="s">
        <v>38</v>
      </c>
      <c r="I105" t="s">
        <v>39</v>
      </c>
      <c r="J105" t="s">
        <v>83</v>
      </c>
      <c r="M105" t="s">
        <v>896</v>
      </c>
      <c r="AD105">
        <v>26915</v>
      </c>
      <c r="AE105">
        <v>2015</v>
      </c>
      <c r="AF105" t="s">
        <v>452</v>
      </c>
      <c r="AG105" t="s">
        <v>1098</v>
      </c>
    </row>
    <row r="106" spans="1:33" x14ac:dyDescent="0.2">
      <c r="A106">
        <v>2019</v>
      </c>
      <c r="B106">
        <v>58591</v>
      </c>
      <c r="C106" t="s">
        <v>709</v>
      </c>
      <c r="E106" t="s">
        <v>35</v>
      </c>
      <c r="F106" t="s">
        <v>36</v>
      </c>
      <c r="G106" t="s">
        <v>37</v>
      </c>
      <c r="H106" t="s">
        <v>38</v>
      </c>
      <c r="I106" t="s">
        <v>39</v>
      </c>
      <c r="J106" t="s">
        <v>391</v>
      </c>
      <c r="K106" t="s">
        <v>580</v>
      </c>
      <c r="L106" t="s">
        <v>57</v>
      </c>
      <c r="M106" t="s">
        <v>710</v>
      </c>
      <c r="O106" t="s">
        <v>174</v>
      </c>
      <c r="AA106" t="s">
        <v>84</v>
      </c>
      <c r="AB106" t="s">
        <v>135</v>
      </c>
      <c r="AD106">
        <v>23000</v>
      </c>
      <c r="AE106">
        <v>2010</v>
      </c>
      <c r="AG106" t="s">
        <v>1098</v>
      </c>
    </row>
    <row r="107" spans="1:33" x14ac:dyDescent="0.2">
      <c r="A107">
        <v>2019</v>
      </c>
      <c r="B107">
        <v>58621</v>
      </c>
      <c r="C107" t="s">
        <v>302</v>
      </c>
      <c r="D107" t="s">
        <v>303</v>
      </c>
      <c r="E107" t="s">
        <v>35</v>
      </c>
      <c r="F107" t="s">
        <v>36</v>
      </c>
      <c r="G107" t="s">
        <v>37</v>
      </c>
      <c r="H107" t="s">
        <v>38</v>
      </c>
      <c r="I107" t="s">
        <v>39</v>
      </c>
      <c r="J107" t="s">
        <v>40</v>
      </c>
      <c r="K107" t="s">
        <v>540</v>
      </c>
      <c r="L107" t="s">
        <v>57</v>
      </c>
      <c r="M107" t="s">
        <v>858</v>
      </c>
      <c r="O107" t="s">
        <v>275</v>
      </c>
      <c r="Q107">
        <v>306452.03000000003</v>
      </c>
      <c r="AA107" t="s">
        <v>84</v>
      </c>
      <c r="AB107" t="s">
        <v>63</v>
      </c>
      <c r="AD107">
        <v>44215</v>
      </c>
      <c r="AE107">
        <v>2015</v>
      </c>
      <c r="AF107" t="s">
        <v>304</v>
      </c>
      <c r="AG107" t="s">
        <v>1098</v>
      </c>
    </row>
    <row r="108" spans="1:33" x14ac:dyDescent="0.2">
      <c r="A108">
        <v>2019</v>
      </c>
      <c r="B108">
        <v>58626</v>
      </c>
      <c r="C108" t="s">
        <v>1168</v>
      </c>
      <c r="E108" t="s">
        <v>35</v>
      </c>
      <c r="F108" t="s">
        <v>36</v>
      </c>
      <c r="G108" t="s">
        <v>37</v>
      </c>
      <c r="H108" t="s">
        <v>38</v>
      </c>
      <c r="AD108">
        <v>78860</v>
      </c>
      <c r="AE108">
        <v>2010</v>
      </c>
      <c r="AG108" t="s">
        <v>1098</v>
      </c>
    </row>
    <row r="109" spans="1:33" x14ac:dyDescent="0.2">
      <c r="A109">
        <v>2019</v>
      </c>
      <c r="B109">
        <v>58627</v>
      </c>
      <c r="C109" t="s">
        <v>201</v>
      </c>
      <c r="D109" t="s">
        <v>202</v>
      </c>
      <c r="E109" t="s">
        <v>35</v>
      </c>
      <c r="F109" t="s">
        <v>36</v>
      </c>
      <c r="G109" t="s">
        <v>37</v>
      </c>
      <c r="H109" t="s">
        <v>38</v>
      </c>
      <c r="I109" t="s">
        <v>39</v>
      </c>
      <c r="J109" t="s">
        <v>88</v>
      </c>
      <c r="AD109">
        <v>26581</v>
      </c>
      <c r="AE109">
        <v>2015</v>
      </c>
      <c r="AF109" t="s">
        <v>203</v>
      </c>
      <c r="AG109" t="s">
        <v>1098</v>
      </c>
    </row>
    <row r="110" spans="1:33" x14ac:dyDescent="0.2">
      <c r="A110">
        <v>2019</v>
      </c>
      <c r="B110">
        <v>58668</v>
      </c>
      <c r="C110" t="s">
        <v>33</v>
      </c>
      <c r="D110" t="s">
        <v>34</v>
      </c>
      <c r="E110" t="s">
        <v>35</v>
      </c>
      <c r="F110" t="s">
        <v>36</v>
      </c>
      <c r="G110" t="s">
        <v>37</v>
      </c>
      <c r="H110" t="s">
        <v>38</v>
      </c>
      <c r="I110" t="s">
        <v>39</v>
      </c>
      <c r="J110" t="s">
        <v>391</v>
      </c>
      <c r="K110" t="s">
        <v>540</v>
      </c>
      <c r="L110" t="s">
        <v>1169</v>
      </c>
      <c r="O110" t="s">
        <v>174</v>
      </c>
      <c r="P110">
        <v>0</v>
      </c>
      <c r="Q110">
        <v>0</v>
      </c>
      <c r="R110">
        <v>0</v>
      </c>
      <c r="S110">
        <v>0</v>
      </c>
      <c r="T110">
        <v>0</v>
      </c>
      <c r="U110">
        <v>0</v>
      </c>
      <c r="AA110" t="s">
        <v>84</v>
      </c>
      <c r="AB110" t="s">
        <v>169</v>
      </c>
      <c r="AD110">
        <v>95120</v>
      </c>
      <c r="AE110">
        <v>2017</v>
      </c>
      <c r="AF110" t="s">
        <v>44</v>
      </c>
      <c r="AG110" t="s">
        <v>1098</v>
      </c>
    </row>
    <row r="111" spans="1:33" x14ac:dyDescent="0.2">
      <c r="A111">
        <v>2019</v>
      </c>
      <c r="B111">
        <v>58871</v>
      </c>
      <c r="C111" t="s">
        <v>1104</v>
      </c>
      <c r="D111" t="s">
        <v>1105</v>
      </c>
      <c r="E111" t="s">
        <v>35</v>
      </c>
      <c r="F111" t="s">
        <v>36</v>
      </c>
      <c r="G111" t="s">
        <v>37</v>
      </c>
      <c r="H111" t="s">
        <v>38</v>
      </c>
      <c r="AD111">
        <v>43146</v>
      </c>
      <c r="AE111">
        <v>2017</v>
      </c>
      <c r="AF111" t="s">
        <v>1106</v>
      </c>
      <c r="AG111" t="s">
        <v>1098</v>
      </c>
    </row>
    <row r="112" spans="1:33" x14ac:dyDescent="0.2">
      <c r="A112">
        <v>2019</v>
      </c>
      <c r="B112">
        <v>59124</v>
      </c>
      <c r="C112" t="s">
        <v>357</v>
      </c>
      <c r="D112" t="s">
        <v>358</v>
      </c>
      <c r="E112" t="s">
        <v>35</v>
      </c>
      <c r="F112" t="s">
        <v>36</v>
      </c>
      <c r="G112" t="s">
        <v>37</v>
      </c>
      <c r="H112" t="s">
        <v>38</v>
      </c>
      <c r="AD112">
        <v>15500</v>
      </c>
      <c r="AE112">
        <v>2017</v>
      </c>
      <c r="AF112" t="s">
        <v>359</v>
      </c>
      <c r="AG112" t="s">
        <v>1098</v>
      </c>
    </row>
    <row r="113" spans="1:33" x14ac:dyDescent="0.2">
      <c r="A113">
        <v>2019</v>
      </c>
      <c r="B113">
        <v>59531</v>
      </c>
      <c r="C113" t="s">
        <v>1150</v>
      </c>
      <c r="E113" t="s">
        <v>35</v>
      </c>
      <c r="F113" t="s">
        <v>36</v>
      </c>
      <c r="G113" t="s">
        <v>37</v>
      </c>
      <c r="H113" t="s">
        <v>38</v>
      </c>
      <c r="I113" t="s">
        <v>39</v>
      </c>
      <c r="J113" t="s">
        <v>56</v>
      </c>
      <c r="K113" t="s">
        <v>540</v>
      </c>
      <c r="L113" t="s">
        <v>541</v>
      </c>
      <c r="N113" t="s">
        <v>48</v>
      </c>
      <c r="O113" t="s">
        <v>275</v>
      </c>
      <c r="V113">
        <v>394627.44</v>
      </c>
      <c r="W113">
        <v>111114.14</v>
      </c>
      <c r="X113">
        <v>10464.379999999999</v>
      </c>
      <c r="Y113">
        <v>516205.96</v>
      </c>
      <c r="Z113">
        <v>538590.05000000005</v>
      </c>
      <c r="AA113" t="s">
        <v>84</v>
      </c>
      <c r="AB113" t="s">
        <v>135</v>
      </c>
      <c r="AD113">
        <v>93532</v>
      </c>
      <c r="AE113">
        <v>2019</v>
      </c>
      <c r="AG113" t="s">
        <v>1098</v>
      </c>
    </row>
    <row r="114" spans="1:33" x14ac:dyDescent="0.2">
      <c r="A114">
        <v>2019</v>
      </c>
      <c r="B114">
        <v>59535</v>
      </c>
      <c r="C114" t="s">
        <v>393</v>
      </c>
      <c r="D114" t="s">
        <v>394</v>
      </c>
      <c r="E114" t="s">
        <v>35</v>
      </c>
      <c r="F114" t="s">
        <v>36</v>
      </c>
      <c r="G114" t="s">
        <v>77</v>
      </c>
      <c r="H114" t="s">
        <v>38</v>
      </c>
      <c r="AD114">
        <v>5450</v>
      </c>
      <c r="AE114">
        <v>2018</v>
      </c>
      <c r="AF114" t="s">
        <v>395</v>
      </c>
      <c r="AG114" t="s">
        <v>1098</v>
      </c>
    </row>
    <row r="115" spans="1:33" x14ac:dyDescent="0.2">
      <c r="A115">
        <v>2019</v>
      </c>
      <c r="B115">
        <v>59537</v>
      </c>
      <c r="C115" t="s">
        <v>567</v>
      </c>
      <c r="D115" t="s">
        <v>568</v>
      </c>
      <c r="E115" t="s">
        <v>35</v>
      </c>
      <c r="F115" t="s">
        <v>36</v>
      </c>
      <c r="G115" t="s">
        <v>37</v>
      </c>
      <c r="H115" t="s">
        <v>38</v>
      </c>
      <c r="I115" t="s">
        <v>39</v>
      </c>
      <c r="J115" t="s">
        <v>569</v>
      </c>
      <c r="K115" t="s">
        <v>540</v>
      </c>
      <c r="L115" t="s">
        <v>57</v>
      </c>
      <c r="M115" t="s">
        <v>570</v>
      </c>
      <c r="O115" t="s">
        <v>275</v>
      </c>
      <c r="V115">
        <v>1021228</v>
      </c>
      <c r="W115">
        <v>452359</v>
      </c>
      <c r="X115">
        <v>24051</v>
      </c>
      <c r="AA115" t="s">
        <v>84</v>
      </c>
      <c r="AB115" t="s">
        <v>1118</v>
      </c>
      <c r="AD115">
        <v>131097</v>
      </c>
      <c r="AE115">
        <v>2017</v>
      </c>
      <c r="AF115" t="s">
        <v>572</v>
      </c>
      <c r="AG115" t="s">
        <v>1098</v>
      </c>
    </row>
    <row r="116" spans="1:33" x14ac:dyDescent="0.2">
      <c r="A116">
        <v>2019</v>
      </c>
      <c r="B116">
        <v>59545</v>
      </c>
      <c r="C116" t="s">
        <v>372</v>
      </c>
      <c r="D116" t="s">
        <v>373</v>
      </c>
      <c r="E116" t="s">
        <v>35</v>
      </c>
      <c r="F116" t="s">
        <v>36</v>
      </c>
      <c r="G116" t="s">
        <v>37</v>
      </c>
      <c r="H116" t="s">
        <v>38</v>
      </c>
      <c r="I116" t="s">
        <v>39</v>
      </c>
      <c r="J116" t="s">
        <v>83</v>
      </c>
      <c r="K116" t="s">
        <v>540</v>
      </c>
      <c r="L116" t="s">
        <v>541</v>
      </c>
      <c r="M116" t="s">
        <v>692</v>
      </c>
      <c r="N116" t="s">
        <v>48</v>
      </c>
      <c r="O116" t="s">
        <v>275</v>
      </c>
      <c r="V116">
        <v>172555</v>
      </c>
      <c r="W116">
        <v>171240</v>
      </c>
      <c r="X116">
        <v>0</v>
      </c>
      <c r="Y116">
        <v>343796</v>
      </c>
      <c r="Z116">
        <v>0</v>
      </c>
      <c r="AA116" t="s">
        <v>84</v>
      </c>
      <c r="AB116" t="s">
        <v>1139</v>
      </c>
      <c r="AD116">
        <v>48117</v>
      </c>
      <c r="AE116">
        <v>2018</v>
      </c>
      <c r="AF116" t="s">
        <v>374</v>
      </c>
      <c r="AG116" t="s">
        <v>1098</v>
      </c>
    </row>
    <row r="117" spans="1:33" x14ac:dyDescent="0.2">
      <c r="A117">
        <v>2019</v>
      </c>
      <c r="B117">
        <v>59552</v>
      </c>
      <c r="C117" t="s">
        <v>128</v>
      </c>
      <c r="D117" t="s">
        <v>129</v>
      </c>
      <c r="E117" t="s">
        <v>35</v>
      </c>
      <c r="F117" t="s">
        <v>36</v>
      </c>
      <c r="G117" t="s">
        <v>37</v>
      </c>
      <c r="H117" t="s">
        <v>38</v>
      </c>
      <c r="I117" t="s">
        <v>39</v>
      </c>
      <c r="J117" t="s">
        <v>130</v>
      </c>
      <c r="AD117">
        <v>68111</v>
      </c>
      <c r="AE117">
        <v>2016</v>
      </c>
      <c r="AF117" t="s">
        <v>131</v>
      </c>
      <c r="AG117" t="s">
        <v>1098</v>
      </c>
    </row>
    <row r="118" spans="1:33" x14ac:dyDescent="0.2">
      <c r="A118">
        <v>2019</v>
      </c>
      <c r="B118">
        <v>59562</v>
      </c>
      <c r="C118" t="s">
        <v>752</v>
      </c>
      <c r="E118" t="s">
        <v>35</v>
      </c>
      <c r="F118" t="s">
        <v>36</v>
      </c>
      <c r="G118" t="s">
        <v>37</v>
      </c>
      <c r="H118" t="s">
        <v>38</v>
      </c>
      <c r="I118" t="s">
        <v>39</v>
      </c>
      <c r="J118" t="s">
        <v>40</v>
      </c>
      <c r="K118" t="s">
        <v>540</v>
      </c>
      <c r="L118" t="s">
        <v>57</v>
      </c>
      <c r="AA118" t="s">
        <v>84</v>
      </c>
      <c r="AB118" t="s">
        <v>135</v>
      </c>
      <c r="AD118">
        <v>41250</v>
      </c>
      <c r="AE118">
        <v>2010</v>
      </c>
      <c r="AG118" t="s">
        <v>1098</v>
      </c>
    </row>
    <row r="119" spans="1:33" x14ac:dyDescent="0.2">
      <c r="A119">
        <v>2019</v>
      </c>
      <c r="B119">
        <v>59563</v>
      </c>
      <c r="C119" t="s">
        <v>700</v>
      </c>
      <c r="D119" t="s">
        <v>701</v>
      </c>
      <c r="E119" t="s">
        <v>35</v>
      </c>
      <c r="F119" t="s">
        <v>36</v>
      </c>
      <c r="G119" t="s">
        <v>77</v>
      </c>
      <c r="H119" t="s">
        <v>38</v>
      </c>
      <c r="I119" t="s">
        <v>39</v>
      </c>
      <c r="J119" t="s">
        <v>40</v>
      </c>
      <c r="K119" t="s">
        <v>540</v>
      </c>
      <c r="L119" t="s">
        <v>57</v>
      </c>
      <c r="O119" t="s">
        <v>275</v>
      </c>
      <c r="Q119">
        <v>92150</v>
      </c>
      <c r="S119">
        <v>34871</v>
      </c>
      <c r="U119">
        <v>2804</v>
      </c>
      <c r="AA119" t="s">
        <v>62</v>
      </c>
      <c r="AB119" t="s">
        <v>63</v>
      </c>
      <c r="AD119">
        <v>17765</v>
      </c>
      <c r="AE119">
        <v>2016</v>
      </c>
      <c r="AF119" t="s">
        <v>702</v>
      </c>
      <c r="AG119" t="s">
        <v>1098</v>
      </c>
    </row>
    <row r="120" spans="1:33" x14ac:dyDescent="0.2">
      <c r="A120">
        <v>2019</v>
      </c>
      <c r="B120">
        <v>59580</v>
      </c>
      <c r="C120" t="s">
        <v>1122</v>
      </c>
      <c r="E120" t="s">
        <v>35</v>
      </c>
      <c r="F120" t="s">
        <v>36</v>
      </c>
      <c r="G120" t="s">
        <v>37</v>
      </c>
      <c r="H120" t="s">
        <v>38</v>
      </c>
      <c r="I120" t="s">
        <v>39</v>
      </c>
      <c r="J120" t="s">
        <v>391</v>
      </c>
      <c r="K120" t="s">
        <v>540</v>
      </c>
      <c r="L120" t="s">
        <v>541</v>
      </c>
      <c r="M120" t="s">
        <v>1123</v>
      </c>
      <c r="N120" t="s">
        <v>48</v>
      </c>
      <c r="O120" t="s">
        <v>275</v>
      </c>
      <c r="V120">
        <v>70699</v>
      </c>
      <c r="W120">
        <v>52283</v>
      </c>
      <c r="Y120">
        <v>70699.649999999994</v>
      </c>
      <c r="AA120" t="s">
        <v>250</v>
      </c>
      <c r="AB120" t="s">
        <v>169</v>
      </c>
      <c r="AD120">
        <v>25377</v>
      </c>
      <c r="AE120">
        <v>2017</v>
      </c>
      <c r="AG120" t="s">
        <v>1098</v>
      </c>
    </row>
    <row r="121" spans="1:33" x14ac:dyDescent="0.2">
      <c r="A121">
        <v>2019</v>
      </c>
      <c r="B121">
        <v>59595</v>
      </c>
      <c r="C121" t="s">
        <v>385</v>
      </c>
      <c r="D121" t="s">
        <v>386</v>
      </c>
      <c r="E121" t="s">
        <v>35</v>
      </c>
      <c r="F121" t="s">
        <v>36</v>
      </c>
      <c r="G121" t="s">
        <v>37</v>
      </c>
      <c r="H121" t="s">
        <v>38</v>
      </c>
      <c r="I121" t="s">
        <v>39</v>
      </c>
      <c r="J121" t="s">
        <v>56</v>
      </c>
      <c r="K121" t="s">
        <v>540</v>
      </c>
      <c r="L121" t="s">
        <v>95</v>
      </c>
      <c r="O121" t="s">
        <v>275</v>
      </c>
      <c r="V121">
        <v>47450</v>
      </c>
      <c r="W121">
        <v>14030</v>
      </c>
      <c r="X121">
        <v>1053</v>
      </c>
      <c r="AA121" t="s">
        <v>84</v>
      </c>
      <c r="AB121" t="s">
        <v>387</v>
      </c>
      <c r="AD121">
        <v>4603</v>
      </c>
      <c r="AE121">
        <v>2015</v>
      </c>
      <c r="AF121" t="s">
        <v>388</v>
      </c>
      <c r="AG121" t="s">
        <v>1098</v>
      </c>
    </row>
    <row r="122" spans="1:33" x14ac:dyDescent="0.2">
      <c r="A122">
        <v>2019</v>
      </c>
      <c r="B122">
        <v>59631</v>
      </c>
      <c r="C122" t="s">
        <v>363</v>
      </c>
      <c r="D122" t="s">
        <v>364</v>
      </c>
      <c r="E122" t="s">
        <v>35</v>
      </c>
      <c r="F122" t="s">
        <v>36</v>
      </c>
      <c r="G122" t="s">
        <v>37</v>
      </c>
      <c r="H122" t="s">
        <v>38</v>
      </c>
      <c r="I122" t="s">
        <v>39</v>
      </c>
      <c r="J122" t="s">
        <v>56</v>
      </c>
      <c r="K122" t="s">
        <v>540</v>
      </c>
      <c r="L122" t="s">
        <v>541</v>
      </c>
      <c r="N122" t="s">
        <v>48</v>
      </c>
      <c r="O122" t="s">
        <v>275</v>
      </c>
      <c r="V122">
        <v>548456.81999999995</v>
      </c>
      <c r="W122">
        <v>102335.19</v>
      </c>
      <c r="X122">
        <v>22639.85</v>
      </c>
      <c r="Y122">
        <v>671166.78</v>
      </c>
      <c r="Z122">
        <v>673431.86</v>
      </c>
      <c r="AA122" t="s">
        <v>62</v>
      </c>
      <c r="AB122" t="s">
        <v>185</v>
      </c>
      <c r="AD122">
        <v>90553</v>
      </c>
      <c r="AE122">
        <v>2019</v>
      </c>
      <c r="AF122" t="s">
        <v>365</v>
      </c>
      <c r="AG122" t="s">
        <v>1098</v>
      </c>
    </row>
    <row r="123" spans="1:33" x14ac:dyDescent="0.2">
      <c r="A123">
        <v>2019</v>
      </c>
      <c r="B123">
        <v>59633</v>
      </c>
      <c r="C123" t="s">
        <v>65</v>
      </c>
      <c r="D123" t="s">
        <v>66</v>
      </c>
      <c r="E123" t="s">
        <v>35</v>
      </c>
      <c r="F123" t="s">
        <v>36</v>
      </c>
      <c r="G123" t="s">
        <v>37</v>
      </c>
      <c r="H123" t="s">
        <v>38</v>
      </c>
      <c r="I123" t="s">
        <v>39</v>
      </c>
      <c r="J123" t="s">
        <v>56</v>
      </c>
      <c r="K123" t="s">
        <v>540</v>
      </c>
      <c r="L123" t="s">
        <v>541</v>
      </c>
      <c r="N123" t="s">
        <v>48</v>
      </c>
      <c r="O123" t="s">
        <v>275</v>
      </c>
      <c r="V123">
        <v>192380</v>
      </c>
      <c r="W123">
        <v>48079</v>
      </c>
      <c r="X123">
        <v>1337</v>
      </c>
      <c r="AD123">
        <v>65021</v>
      </c>
      <c r="AE123">
        <v>2017</v>
      </c>
      <c r="AF123" t="s">
        <v>67</v>
      </c>
      <c r="AG123" t="s">
        <v>1098</v>
      </c>
    </row>
    <row r="124" spans="1:33" x14ac:dyDescent="0.2">
      <c r="A124">
        <v>2019</v>
      </c>
      <c r="B124">
        <v>59642</v>
      </c>
      <c r="C124" t="s">
        <v>354</v>
      </c>
      <c r="D124" t="s">
        <v>355</v>
      </c>
      <c r="E124" t="s">
        <v>35</v>
      </c>
      <c r="F124" t="s">
        <v>36</v>
      </c>
      <c r="G124" t="s">
        <v>37</v>
      </c>
      <c r="H124" t="s">
        <v>38</v>
      </c>
      <c r="I124" t="s">
        <v>39</v>
      </c>
      <c r="J124" t="s">
        <v>40</v>
      </c>
      <c r="K124" t="s">
        <v>540</v>
      </c>
      <c r="L124" t="s">
        <v>541</v>
      </c>
      <c r="O124" t="s">
        <v>275</v>
      </c>
      <c r="AA124" t="s">
        <v>62</v>
      </c>
      <c r="AB124" t="s">
        <v>185</v>
      </c>
      <c r="AD124">
        <v>64577</v>
      </c>
      <c r="AE124">
        <v>2019</v>
      </c>
      <c r="AF124" t="s">
        <v>356</v>
      </c>
      <c r="AG124" t="s">
        <v>1098</v>
      </c>
    </row>
    <row r="125" spans="1:33" x14ac:dyDescent="0.2">
      <c r="A125">
        <v>2019</v>
      </c>
      <c r="B125">
        <v>59644</v>
      </c>
      <c r="C125" t="s">
        <v>50</v>
      </c>
      <c r="D125" t="s">
        <v>51</v>
      </c>
      <c r="E125" t="s">
        <v>35</v>
      </c>
      <c r="F125" t="s">
        <v>36</v>
      </c>
      <c r="G125" t="s">
        <v>37</v>
      </c>
      <c r="H125" t="s">
        <v>38</v>
      </c>
      <c r="I125" t="s">
        <v>162</v>
      </c>
      <c r="J125" t="s">
        <v>40</v>
      </c>
      <c r="L125" t="s">
        <v>57</v>
      </c>
      <c r="AD125">
        <v>39860</v>
      </c>
      <c r="AE125">
        <v>2018</v>
      </c>
      <c r="AF125" t="s">
        <v>53</v>
      </c>
      <c r="AG125" t="s">
        <v>1098</v>
      </c>
    </row>
    <row r="126" spans="1:33" x14ac:dyDescent="0.2">
      <c r="A126">
        <v>2019</v>
      </c>
      <c r="B126">
        <v>59653</v>
      </c>
      <c r="C126" t="s">
        <v>280</v>
      </c>
      <c r="D126" t="s">
        <v>281</v>
      </c>
      <c r="E126" t="s">
        <v>35</v>
      </c>
      <c r="F126" t="s">
        <v>36</v>
      </c>
      <c r="G126" t="s">
        <v>77</v>
      </c>
      <c r="H126" t="s">
        <v>38</v>
      </c>
      <c r="I126" t="s">
        <v>39</v>
      </c>
      <c r="J126" t="s">
        <v>83</v>
      </c>
      <c r="K126" t="s">
        <v>540</v>
      </c>
      <c r="L126" t="s">
        <v>541</v>
      </c>
      <c r="N126" t="s">
        <v>39</v>
      </c>
      <c r="O126" t="s">
        <v>275</v>
      </c>
      <c r="Q126">
        <v>246824.99</v>
      </c>
      <c r="AA126" t="s">
        <v>84</v>
      </c>
      <c r="AB126" t="s">
        <v>1152</v>
      </c>
      <c r="AD126">
        <v>35135</v>
      </c>
      <c r="AE126">
        <v>2010</v>
      </c>
      <c r="AF126" t="s">
        <v>282</v>
      </c>
      <c r="AG126" t="s">
        <v>1098</v>
      </c>
    </row>
    <row r="127" spans="1:33" x14ac:dyDescent="0.2">
      <c r="A127">
        <v>2019</v>
      </c>
      <c r="B127">
        <v>59657</v>
      </c>
      <c r="C127" t="s">
        <v>735</v>
      </c>
      <c r="E127" t="s">
        <v>35</v>
      </c>
      <c r="F127" t="s">
        <v>36</v>
      </c>
      <c r="G127" t="s">
        <v>37</v>
      </c>
      <c r="H127" t="s">
        <v>38</v>
      </c>
      <c r="I127" t="s">
        <v>39</v>
      </c>
      <c r="J127" t="s">
        <v>40</v>
      </c>
      <c r="K127" t="s">
        <v>540</v>
      </c>
      <c r="L127" t="s">
        <v>57</v>
      </c>
      <c r="O127" t="s">
        <v>174</v>
      </c>
      <c r="AA127" t="s">
        <v>62</v>
      </c>
      <c r="AB127" t="s">
        <v>185</v>
      </c>
      <c r="AD127">
        <v>97514</v>
      </c>
      <c r="AE127">
        <v>2017</v>
      </c>
      <c r="AG127" t="s">
        <v>1098</v>
      </c>
    </row>
    <row r="128" spans="1:33" x14ac:dyDescent="0.2">
      <c r="A128">
        <v>2019</v>
      </c>
      <c r="B128">
        <v>59678</v>
      </c>
      <c r="C128" t="s">
        <v>341</v>
      </c>
      <c r="D128" t="s">
        <v>342</v>
      </c>
      <c r="E128" t="s">
        <v>35</v>
      </c>
      <c r="F128" t="s">
        <v>36</v>
      </c>
      <c r="G128" t="s">
        <v>37</v>
      </c>
      <c r="H128" t="s">
        <v>38</v>
      </c>
      <c r="I128" t="s">
        <v>39</v>
      </c>
      <c r="J128" t="s">
        <v>391</v>
      </c>
      <c r="K128" t="s">
        <v>540</v>
      </c>
      <c r="L128" t="s">
        <v>541</v>
      </c>
      <c r="N128" t="s">
        <v>39</v>
      </c>
      <c r="O128" t="s">
        <v>275</v>
      </c>
      <c r="Q128">
        <v>524034</v>
      </c>
      <c r="S128">
        <v>415356</v>
      </c>
      <c r="U128">
        <v>20288</v>
      </c>
      <c r="AA128" t="s">
        <v>62</v>
      </c>
      <c r="AB128" t="s">
        <v>109</v>
      </c>
      <c r="AD128">
        <v>75603</v>
      </c>
      <c r="AE128">
        <v>2015</v>
      </c>
      <c r="AF128" t="s">
        <v>343</v>
      </c>
      <c r="AG128" t="s">
        <v>1098</v>
      </c>
    </row>
    <row r="129" spans="1:33" x14ac:dyDescent="0.2">
      <c r="A129">
        <v>2019</v>
      </c>
      <c r="B129">
        <v>59681</v>
      </c>
      <c r="C129" t="s">
        <v>1138</v>
      </c>
      <c r="E129" t="s">
        <v>35</v>
      </c>
      <c r="F129" t="s">
        <v>36</v>
      </c>
      <c r="G129" t="s">
        <v>37</v>
      </c>
      <c r="H129" t="s">
        <v>38</v>
      </c>
      <c r="AD129">
        <v>21457</v>
      </c>
      <c r="AE129">
        <v>2010</v>
      </c>
      <c r="AG129" t="s">
        <v>1098</v>
      </c>
    </row>
    <row r="130" spans="1:33" x14ac:dyDescent="0.2">
      <c r="A130">
        <v>2019</v>
      </c>
      <c r="B130">
        <v>59697</v>
      </c>
      <c r="C130" t="s">
        <v>189</v>
      </c>
      <c r="D130" t="s">
        <v>190</v>
      </c>
      <c r="E130" t="s">
        <v>35</v>
      </c>
      <c r="F130" t="s">
        <v>36</v>
      </c>
      <c r="G130" t="s">
        <v>37</v>
      </c>
      <c r="H130" t="s">
        <v>38</v>
      </c>
      <c r="AD130">
        <v>36000</v>
      </c>
      <c r="AE130">
        <v>2017</v>
      </c>
      <c r="AF130" t="s">
        <v>191</v>
      </c>
      <c r="AG130" t="s">
        <v>1098</v>
      </c>
    </row>
    <row r="131" spans="1:33" x14ac:dyDescent="0.2">
      <c r="A131">
        <v>2019</v>
      </c>
      <c r="B131">
        <v>59707</v>
      </c>
      <c r="C131" t="s">
        <v>582</v>
      </c>
      <c r="E131" t="s">
        <v>35</v>
      </c>
      <c r="F131" t="s">
        <v>36</v>
      </c>
      <c r="G131" t="s">
        <v>77</v>
      </c>
      <c r="H131" t="s">
        <v>38</v>
      </c>
      <c r="I131" t="s">
        <v>39</v>
      </c>
      <c r="J131" t="s">
        <v>391</v>
      </c>
      <c r="K131" t="s">
        <v>540</v>
      </c>
      <c r="L131" t="s">
        <v>57</v>
      </c>
      <c r="O131" t="s">
        <v>275</v>
      </c>
      <c r="Q131">
        <v>532475</v>
      </c>
      <c r="AA131" t="s">
        <v>62</v>
      </c>
      <c r="AB131" t="s">
        <v>109</v>
      </c>
      <c r="AD131">
        <v>31822</v>
      </c>
      <c r="AE131">
        <v>2019</v>
      </c>
      <c r="AG131" t="s">
        <v>1098</v>
      </c>
    </row>
    <row r="132" spans="1:33" x14ac:dyDescent="0.2">
      <c r="A132">
        <v>2019</v>
      </c>
      <c r="B132">
        <v>60656</v>
      </c>
      <c r="C132" t="s">
        <v>223</v>
      </c>
      <c r="D132" t="s">
        <v>224</v>
      </c>
      <c r="E132" t="s">
        <v>35</v>
      </c>
      <c r="F132" t="s">
        <v>36</v>
      </c>
      <c r="G132" t="s">
        <v>37</v>
      </c>
      <c r="H132" t="s">
        <v>38</v>
      </c>
      <c r="I132" t="s">
        <v>39</v>
      </c>
      <c r="J132" t="s">
        <v>40</v>
      </c>
      <c r="K132" t="s">
        <v>558</v>
      </c>
      <c r="L132" t="s">
        <v>541</v>
      </c>
      <c r="O132" t="s">
        <v>275</v>
      </c>
      <c r="AA132" t="s">
        <v>62</v>
      </c>
      <c r="AB132" t="s">
        <v>1121</v>
      </c>
      <c r="AD132">
        <v>11378</v>
      </c>
      <c r="AE132">
        <v>2017</v>
      </c>
      <c r="AF132" t="s">
        <v>226</v>
      </c>
      <c r="AG132" t="s">
        <v>1098</v>
      </c>
    </row>
    <row r="133" spans="1:33" x14ac:dyDescent="0.2">
      <c r="A133">
        <v>2019</v>
      </c>
      <c r="B133">
        <v>61790</v>
      </c>
      <c r="C133" t="s">
        <v>331</v>
      </c>
      <c r="D133" t="s">
        <v>332</v>
      </c>
      <c r="E133" t="s">
        <v>35</v>
      </c>
      <c r="F133" t="s">
        <v>36</v>
      </c>
      <c r="G133" t="s">
        <v>37</v>
      </c>
      <c r="H133" t="s">
        <v>38</v>
      </c>
      <c r="I133" t="s">
        <v>39</v>
      </c>
      <c r="J133" t="s">
        <v>40</v>
      </c>
      <c r="K133" t="s">
        <v>540</v>
      </c>
      <c r="L133" t="s">
        <v>57</v>
      </c>
      <c r="M133" t="s">
        <v>1153</v>
      </c>
      <c r="O133" t="s">
        <v>275</v>
      </c>
      <c r="P133">
        <v>35587.1</v>
      </c>
      <c r="Q133">
        <v>95497.78</v>
      </c>
      <c r="R133">
        <v>26029.1</v>
      </c>
      <c r="S133">
        <v>0</v>
      </c>
      <c r="U133">
        <v>0</v>
      </c>
      <c r="AA133" t="s">
        <v>84</v>
      </c>
      <c r="AB133" t="s">
        <v>1154</v>
      </c>
      <c r="AD133">
        <v>11885</v>
      </c>
      <c r="AE133">
        <v>2019</v>
      </c>
      <c r="AF133" t="s">
        <v>333</v>
      </c>
      <c r="AG133" t="s">
        <v>1098</v>
      </c>
    </row>
    <row r="134" spans="1:33" x14ac:dyDescent="0.2">
      <c r="A134">
        <v>2019</v>
      </c>
      <c r="B134">
        <v>62817</v>
      </c>
      <c r="C134" t="s">
        <v>1156</v>
      </c>
      <c r="E134" t="s">
        <v>35</v>
      </c>
      <c r="F134" t="s">
        <v>36</v>
      </c>
      <c r="G134" t="s">
        <v>37</v>
      </c>
      <c r="H134" t="s">
        <v>38</v>
      </c>
      <c r="I134" t="s">
        <v>39</v>
      </c>
      <c r="J134" t="s">
        <v>155</v>
      </c>
      <c r="K134" t="s">
        <v>540</v>
      </c>
      <c r="L134" t="s">
        <v>57</v>
      </c>
      <c r="O134" t="s">
        <v>97</v>
      </c>
      <c r="AA134" t="s">
        <v>329</v>
      </c>
      <c r="AD134">
        <v>30999</v>
      </c>
      <c r="AE134">
        <v>2018</v>
      </c>
      <c r="AG134" t="s">
        <v>1098</v>
      </c>
    </row>
    <row r="135" spans="1:33" x14ac:dyDescent="0.2">
      <c r="A135">
        <v>2019</v>
      </c>
      <c r="B135">
        <v>62864</v>
      </c>
      <c r="C135" t="s">
        <v>220</v>
      </c>
      <c r="D135" t="s">
        <v>221</v>
      </c>
      <c r="E135" t="s">
        <v>35</v>
      </c>
      <c r="F135" t="s">
        <v>36</v>
      </c>
      <c r="G135" t="s">
        <v>37</v>
      </c>
      <c r="H135" t="s">
        <v>38</v>
      </c>
      <c r="I135" t="s">
        <v>39</v>
      </c>
      <c r="J135" t="s">
        <v>83</v>
      </c>
      <c r="AD135">
        <v>60000</v>
      </c>
      <c r="AE135">
        <v>2016</v>
      </c>
      <c r="AF135" t="s">
        <v>222</v>
      </c>
      <c r="AG135" t="s">
        <v>1098</v>
      </c>
    </row>
    <row r="136" spans="1:33" x14ac:dyDescent="0.2">
      <c r="A136">
        <v>2019</v>
      </c>
      <c r="B136">
        <v>63562</v>
      </c>
      <c r="C136" t="s">
        <v>290</v>
      </c>
      <c r="D136" t="s">
        <v>291</v>
      </c>
      <c r="E136" t="s">
        <v>35</v>
      </c>
      <c r="F136" t="s">
        <v>36</v>
      </c>
      <c r="G136" t="s">
        <v>37</v>
      </c>
      <c r="H136" t="s">
        <v>38</v>
      </c>
      <c r="I136" t="s">
        <v>39</v>
      </c>
      <c r="J136" t="s">
        <v>40</v>
      </c>
      <c r="K136" t="s">
        <v>540</v>
      </c>
      <c r="L136" t="s">
        <v>541</v>
      </c>
      <c r="N136" t="s">
        <v>39</v>
      </c>
      <c r="O136" t="s">
        <v>275</v>
      </c>
      <c r="Q136">
        <v>3723299.07</v>
      </c>
      <c r="S136">
        <v>393977</v>
      </c>
      <c r="U136">
        <v>81378.880000000005</v>
      </c>
      <c r="AA136" t="s">
        <v>250</v>
      </c>
      <c r="AB136" t="s">
        <v>1113</v>
      </c>
      <c r="AD136">
        <v>102245</v>
      </c>
      <c r="AE136">
        <v>2017</v>
      </c>
      <c r="AF136" t="s">
        <v>292</v>
      </c>
      <c r="AG136" t="s">
        <v>1098</v>
      </c>
    </row>
    <row r="137" spans="1:33" x14ac:dyDescent="0.2">
      <c r="A137">
        <v>2019</v>
      </c>
      <c r="B137">
        <v>63862</v>
      </c>
      <c r="C137" t="s">
        <v>600</v>
      </c>
      <c r="E137" t="s">
        <v>35</v>
      </c>
      <c r="F137" t="s">
        <v>36</v>
      </c>
      <c r="G137" t="s">
        <v>37</v>
      </c>
      <c r="H137" t="s">
        <v>38</v>
      </c>
      <c r="I137" t="s">
        <v>39</v>
      </c>
      <c r="J137" t="s">
        <v>56</v>
      </c>
      <c r="K137" t="s">
        <v>540</v>
      </c>
      <c r="L137" t="s">
        <v>57</v>
      </c>
      <c r="O137" t="s">
        <v>349</v>
      </c>
      <c r="V137">
        <v>70375</v>
      </c>
      <c r="W137">
        <v>68331</v>
      </c>
      <c r="X137">
        <v>234288</v>
      </c>
      <c r="AD137">
        <v>21117</v>
      </c>
      <c r="AE137">
        <v>2017</v>
      </c>
      <c r="AG137" t="s">
        <v>1098</v>
      </c>
    </row>
    <row r="138" spans="1:33" x14ac:dyDescent="0.2">
      <c r="A138">
        <v>2019</v>
      </c>
      <c r="B138">
        <v>63919</v>
      </c>
      <c r="C138" t="s">
        <v>214</v>
      </c>
      <c r="D138" t="s">
        <v>215</v>
      </c>
      <c r="E138" t="s">
        <v>35</v>
      </c>
      <c r="F138" t="s">
        <v>36</v>
      </c>
      <c r="G138" t="s">
        <v>37</v>
      </c>
      <c r="H138" t="s">
        <v>38</v>
      </c>
      <c r="AD138">
        <v>28027</v>
      </c>
      <c r="AE138">
        <v>2017</v>
      </c>
      <c r="AF138" t="s">
        <v>216</v>
      </c>
      <c r="AG138" t="s">
        <v>1098</v>
      </c>
    </row>
    <row r="139" spans="1:33" x14ac:dyDescent="0.2">
      <c r="A139">
        <v>2019</v>
      </c>
      <c r="B139">
        <v>63941</v>
      </c>
      <c r="C139" t="s">
        <v>183</v>
      </c>
      <c r="D139" t="s">
        <v>184</v>
      </c>
      <c r="E139" t="s">
        <v>35</v>
      </c>
      <c r="F139" t="s">
        <v>36</v>
      </c>
      <c r="G139" t="s">
        <v>37</v>
      </c>
      <c r="H139" t="s">
        <v>38</v>
      </c>
      <c r="I139" t="s">
        <v>39</v>
      </c>
      <c r="J139" t="s">
        <v>122</v>
      </c>
      <c r="L139" t="s">
        <v>57</v>
      </c>
      <c r="O139" t="s">
        <v>174</v>
      </c>
      <c r="AA139" t="s">
        <v>62</v>
      </c>
      <c r="AB139" t="s">
        <v>185</v>
      </c>
      <c r="AD139">
        <v>1870000</v>
      </c>
      <c r="AE139">
        <v>2014</v>
      </c>
      <c r="AF139" t="s">
        <v>186</v>
      </c>
      <c r="AG139" t="s">
        <v>1098</v>
      </c>
    </row>
    <row r="140" spans="1:33" x14ac:dyDescent="0.2">
      <c r="A140">
        <v>2019</v>
      </c>
      <c r="B140">
        <v>63999</v>
      </c>
      <c r="C140" t="s">
        <v>217</v>
      </c>
      <c r="D140" t="s">
        <v>218</v>
      </c>
      <c r="E140" t="s">
        <v>35</v>
      </c>
      <c r="F140" t="s">
        <v>36</v>
      </c>
      <c r="G140" t="s">
        <v>37</v>
      </c>
      <c r="H140" t="s">
        <v>38</v>
      </c>
      <c r="I140" t="s">
        <v>39</v>
      </c>
      <c r="J140" t="s">
        <v>40</v>
      </c>
      <c r="K140" t="s">
        <v>540</v>
      </c>
      <c r="L140" t="s">
        <v>541</v>
      </c>
      <c r="N140" t="s">
        <v>39</v>
      </c>
      <c r="O140" t="s">
        <v>275</v>
      </c>
      <c r="Q140">
        <v>312054.21000000002</v>
      </c>
      <c r="S140">
        <v>778840</v>
      </c>
      <c r="U140">
        <v>126941.27</v>
      </c>
      <c r="AD140">
        <v>91917</v>
      </c>
      <c r="AE140">
        <v>2017</v>
      </c>
      <c r="AF140" t="s">
        <v>219</v>
      </c>
      <c r="AG140" t="s">
        <v>1098</v>
      </c>
    </row>
    <row r="141" spans="1:33" x14ac:dyDescent="0.2">
      <c r="A141">
        <v>2019</v>
      </c>
      <c r="B141">
        <v>64014</v>
      </c>
      <c r="C141" t="s">
        <v>236</v>
      </c>
      <c r="D141" t="s">
        <v>237</v>
      </c>
      <c r="E141" t="s">
        <v>35</v>
      </c>
      <c r="F141" t="s">
        <v>36</v>
      </c>
      <c r="G141" t="s">
        <v>37</v>
      </c>
      <c r="H141" t="s">
        <v>38</v>
      </c>
      <c r="I141" t="s">
        <v>39</v>
      </c>
      <c r="J141" t="s">
        <v>56</v>
      </c>
      <c r="K141" t="s">
        <v>540</v>
      </c>
      <c r="L141" t="s">
        <v>541</v>
      </c>
      <c r="N141" t="s">
        <v>39</v>
      </c>
      <c r="O141" t="s">
        <v>275</v>
      </c>
      <c r="P141">
        <v>0</v>
      </c>
      <c r="Q141">
        <v>154412.6</v>
      </c>
      <c r="R141">
        <v>0</v>
      </c>
      <c r="S141">
        <v>54382.5</v>
      </c>
      <c r="T141">
        <v>0</v>
      </c>
      <c r="U141">
        <v>86191.05</v>
      </c>
      <c r="AA141" t="s">
        <v>84</v>
      </c>
      <c r="AB141" t="s">
        <v>98</v>
      </c>
      <c r="AD141">
        <v>60170</v>
      </c>
      <c r="AE141">
        <v>2018</v>
      </c>
      <c r="AF141" t="s">
        <v>238</v>
      </c>
      <c r="AG141" t="s">
        <v>1098</v>
      </c>
    </row>
    <row r="142" spans="1:33" x14ac:dyDescent="0.2">
      <c r="A142">
        <v>2019</v>
      </c>
      <c r="B142">
        <v>73293</v>
      </c>
      <c r="C142" t="s">
        <v>470</v>
      </c>
      <c r="D142" t="s">
        <v>471</v>
      </c>
      <c r="E142" t="s">
        <v>35</v>
      </c>
      <c r="F142" t="s">
        <v>36</v>
      </c>
      <c r="G142" t="s">
        <v>37</v>
      </c>
      <c r="H142" t="s">
        <v>38</v>
      </c>
      <c r="AD142">
        <v>931</v>
      </c>
      <c r="AE142">
        <v>2010</v>
      </c>
      <c r="AF142" t="s">
        <v>472</v>
      </c>
      <c r="AG142" t="s">
        <v>1098</v>
      </c>
    </row>
    <row r="143" spans="1:33" x14ac:dyDescent="0.2">
      <c r="A143">
        <v>2019</v>
      </c>
      <c r="B143">
        <v>73295</v>
      </c>
      <c r="C143" t="s">
        <v>431</v>
      </c>
      <c r="D143" t="s">
        <v>432</v>
      </c>
      <c r="E143" t="s">
        <v>35</v>
      </c>
      <c r="F143" t="s">
        <v>36</v>
      </c>
      <c r="G143" t="s">
        <v>77</v>
      </c>
      <c r="H143" t="s">
        <v>38</v>
      </c>
      <c r="I143" t="s">
        <v>39</v>
      </c>
      <c r="J143" t="s">
        <v>391</v>
      </c>
      <c r="K143" t="s">
        <v>540</v>
      </c>
      <c r="L143" t="s">
        <v>116</v>
      </c>
      <c r="M143" t="s">
        <v>736</v>
      </c>
      <c r="O143" t="s">
        <v>174</v>
      </c>
      <c r="AA143" t="s">
        <v>62</v>
      </c>
      <c r="AB143" t="s">
        <v>433</v>
      </c>
      <c r="AD143">
        <v>51320</v>
      </c>
      <c r="AE143">
        <v>2010</v>
      </c>
      <c r="AF143" t="s">
        <v>434</v>
      </c>
      <c r="AG143" t="s">
        <v>1098</v>
      </c>
    </row>
    <row r="144" spans="1:33" x14ac:dyDescent="0.2">
      <c r="A144">
        <v>2019</v>
      </c>
      <c r="B144">
        <v>73301</v>
      </c>
      <c r="C144" t="s">
        <v>90</v>
      </c>
      <c r="D144" t="s">
        <v>91</v>
      </c>
      <c r="E144" t="s">
        <v>35</v>
      </c>
      <c r="F144" t="s">
        <v>36</v>
      </c>
      <c r="G144" t="s">
        <v>37</v>
      </c>
      <c r="H144" t="s">
        <v>38</v>
      </c>
      <c r="AD144">
        <v>17935</v>
      </c>
      <c r="AE144">
        <v>2017</v>
      </c>
      <c r="AF144" t="s">
        <v>92</v>
      </c>
      <c r="AG144" t="s">
        <v>1098</v>
      </c>
    </row>
    <row r="145" spans="1:33" x14ac:dyDescent="0.2">
      <c r="A145">
        <v>2019</v>
      </c>
      <c r="B145">
        <v>73302</v>
      </c>
      <c r="C145" t="s">
        <v>495</v>
      </c>
      <c r="D145" t="s">
        <v>496</v>
      </c>
      <c r="E145" t="s">
        <v>35</v>
      </c>
      <c r="F145" t="s">
        <v>36</v>
      </c>
      <c r="G145" t="s">
        <v>37</v>
      </c>
      <c r="H145" t="s">
        <v>38</v>
      </c>
      <c r="AD145">
        <v>5320</v>
      </c>
      <c r="AE145">
        <v>2018</v>
      </c>
      <c r="AF145" t="s">
        <v>497</v>
      </c>
      <c r="AG145" t="s">
        <v>1098</v>
      </c>
    </row>
    <row r="146" spans="1:33" x14ac:dyDescent="0.2">
      <c r="A146">
        <v>2019</v>
      </c>
      <c r="B146">
        <v>73365</v>
      </c>
      <c r="C146" t="s">
        <v>1119</v>
      </c>
      <c r="E146" t="s">
        <v>35</v>
      </c>
      <c r="F146" t="s">
        <v>36</v>
      </c>
      <c r="G146" t="s">
        <v>37</v>
      </c>
      <c r="H146" t="s">
        <v>38</v>
      </c>
      <c r="I146" t="s">
        <v>39</v>
      </c>
      <c r="J146" t="s">
        <v>155</v>
      </c>
      <c r="K146" t="s">
        <v>540</v>
      </c>
      <c r="L146" t="s">
        <v>57</v>
      </c>
      <c r="O146" t="s">
        <v>97</v>
      </c>
      <c r="Q146">
        <v>178413</v>
      </c>
      <c r="AA146" t="s">
        <v>250</v>
      </c>
      <c r="AD146">
        <v>20372</v>
      </c>
      <c r="AE146">
        <v>2017</v>
      </c>
      <c r="AG146" t="s">
        <v>1098</v>
      </c>
    </row>
    <row r="147" spans="1:33" x14ac:dyDescent="0.2">
      <c r="A147">
        <v>2019</v>
      </c>
      <c r="B147">
        <v>73530</v>
      </c>
      <c r="C147" t="s">
        <v>114</v>
      </c>
      <c r="D147" t="s">
        <v>115</v>
      </c>
      <c r="E147" t="s">
        <v>35</v>
      </c>
      <c r="F147" t="s">
        <v>36</v>
      </c>
      <c r="G147" t="s">
        <v>37</v>
      </c>
      <c r="H147" t="s">
        <v>38</v>
      </c>
      <c r="I147" t="s">
        <v>39</v>
      </c>
      <c r="J147" t="s">
        <v>83</v>
      </c>
      <c r="K147" t="s">
        <v>540</v>
      </c>
      <c r="L147" t="s">
        <v>116</v>
      </c>
      <c r="M147" t="s">
        <v>117</v>
      </c>
      <c r="O147" t="s">
        <v>118</v>
      </c>
      <c r="Q147">
        <v>287962</v>
      </c>
      <c r="S147">
        <v>128676</v>
      </c>
      <c r="U147">
        <v>7443</v>
      </c>
      <c r="AA147" t="s">
        <v>84</v>
      </c>
      <c r="AB147" t="s">
        <v>85</v>
      </c>
      <c r="AD147">
        <v>31394</v>
      </c>
      <c r="AE147">
        <v>2010</v>
      </c>
      <c r="AF147" t="s">
        <v>119</v>
      </c>
      <c r="AG147" t="s">
        <v>1098</v>
      </c>
    </row>
    <row r="148" spans="1:33" x14ac:dyDescent="0.2">
      <c r="A148">
        <v>2019</v>
      </c>
      <c r="B148">
        <v>73666</v>
      </c>
      <c r="C148" t="s">
        <v>619</v>
      </c>
      <c r="E148" t="s">
        <v>35</v>
      </c>
      <c r="F148" t="s">
        <v>36</v>
      </c>
      <c r="G148" t="s">
        <v>37</v>
      </c>
      <c r="H148" t="s">
        <v>38</v>
      </c>
      <c r="I148" t="s">
        <v>39</v>
      </c>
      <c r="J148" t="s">
        <v>40</v>
      </c>
      <c r="K148" t="s">
        <v>540</v>
      </c>
      <c r="L148" t="s">
        <v>57</v>
      </c>
      <c r="O148" t="s">
        <v>275</v>
      </c>
      <c r="P148">
        <v>117759</v>
      </c>
      <c r="Q148">
        <v>16197834</v>
      </c>
      <c r="S148">
        <v>6257162</v>
      </c>
      <c r="U148">
        <v>418436</v>
      </c>
      <c r="AA148" t="s">
        <v>84</v>
      </c>
      <c r="AB148" t="s">
        <v>1141</v>
      </c>
      <c r="AD148">
        <v>1248371</v>
      </c>
      <c r="AE148">
        <v>2017</v>
      </c>
      <c r="AG148" t="s">
        <v>1098</v>
      </c>
    </row>
    <row r="149" spans="1:33" x14ac:dyDescent="0.2">
      <c r="A149">
        <v>2019</v>
      </c>
      <c r="B149">
        <v>73706</v>
      </c>
      <c r="C149" t="s">
        <v>107</v>
      </c>
      <c r="D149" t="s">
        <v>108</v>
      </c>
      <c r="E149" t="s">
        <v>35</v>
      </c>
      <c r="F149" t="s">
        <v>36</v>
      </c>
      <c r="G149" t="s">
        <v>37</v>
      </c>
      <c r="H149" t="s">
        <v>38</v>
      </c>
      <c r="I149" t="s">
        <v>39</v>
      </c>
      <c r="J149" t="s">
        <v>56</v>
      </c>
      <c r="K149" t="s">
        <v>540</v>
      </c>
      <c r="O149" t="s">
        <v>275</v>
      </c>
      <c r="AA149" t="s">
        <v>62</v>
      </c>
      <c r="AB149" t="s">
        <v>109</v>
      </c>
      <c r="AD149">
        <v>75961</v>
      </c>
      <c r="AE149">
        <v>2017</v>
      </c>
      <c r="AF149" t="s">
        <v>110</v>
      </c>
      <c r="AG149" t="s">
        <v>1098</v>
      </c>
    </row>
    <row r="150" spans="1:33" x14ac:dyDescent="0.2">
      <c r="A150">
        <v>2019</v>
      </c>
      <c r="B150">
        <v>74401</v>
      </c>
      <c r="C150" t="s">
        <v>476</v>
      </c>
      <c r="D150" t="s">
        <v>477</v>
      </c>
      <c r="E150" t="s">
        <v>35</v>
      </c>
      <c r="F150" t="s">
        <v>36</v>
      </c>
      <c r="G150" t="s">
        <v>37</v>
      </c>
      <c r="H150" t="s">
        <v>38</v>
      </c>
      <c r="I150" t="s">
        <v>39</v>
      </c>
      <c r="J150" t="s">
        <v>478</v>
      </c>
      <c r="K150" t="s">
        <v>540</v>
      </c>
      <c r="L150" t="s">
        <v>95</v>
      </c>
      <c r="M150" t="s">
        <v>479</v>
      </c>
      <c r="O150" t="s">
        <v>438</v>
      </c>
      <c r="V150">
        <v>435710</v>
      </c>
      <c r="W150">
        <v>0</v>
      </c>
      <c r="X150">
        <v>48063</v>
      </c>
      <c r="AA150" t="s">
        <v>84</v>
      </c>
      <c r="AB150" t="s">
        <v>169</v>
      </c>
      <c r="AD150">
        <v>63184</v>
      </c>
      <c r="AE150">
        <v>2017</v>
      </c>
      <c r="AF150" t="s">
        <v>480</v>
      </c>
      <c r="AG150" t="s">
        <v>1098</v>
      </c>
    </row>
    <row r="151" spans="1:33" x14ac:dyDescent="0.2">
      <c r="A151">
        <v>2019</v>
      </c>
      <c r="B151">
        <v>74414</v>
      </c>
      <c r="C151" t="s">
        <v>199</v>
      </c>
      <c r="D151" t="s">
        <v>199</v>
      </c>
      <c r="E151" t="s">
        <v>35</v>
      </c>
      <c r="F151" t="s">
        <v>36</v>
      </c>
      <c r="G151" t="s">
        <v>37</v>
      </c>
      <c r="H151" t="s">
        <v>38</v>
      </c>
      <c r="I151" t="s">
        <v>39</v>
      </c>
      <c r="J151" t="s">
        <v>83</v>
      </c>
      <c r="K151" t="s">
        <v>540</v>
      </c>
      <c r="L151" t="s">
        <v>541</v>
      </c>
      <c r="M151" t="s">
        <v>708</v>
      </c>
      <c r="O151" t="s">
        <v>349</v>
      </c>
      <c r="AA151" t="s">
        <v>84</v>
      </c>
      <c r="AB151" t="s">
        <v>98</v>
      </c>
      <c r="AD151">
        <v>322226</v>
      </c>
      <c r="AE151">
        <v>2016</v>
      </c>
      <c r="AF151" t="s">
        <v>200</v>
      </c>
      <c r="AG151" t="s">
        <v>1098</v>
      </c>
    </row>
    <row r="152" spans="1:33" x14ac:dyDescent="0.2">
      <c r="A152">
        <v>2019</v>
      </c>
      <c r="B152">
        <v>74418</v>
      </c>
      <c r="C152" t="s">
        <v>177</v>
      </c>
      <c r="D152" t="s">
        <v>178</v>
      </c>
      <c r="E152" t="s">
        <v>35</v>
      </c>
      <c r="F152" t="s">
        <v>36</v>
      </c>
      <c r="G152" t="s">
        <v>37</v>
      </c>
      <c r="H152" t="s">
        <v>38</v>
      </c>
      <c r="I152" t="s">
        <v>39</v>
      </c>
      <c r="J152" t="s">
        <v>40</v>
      </c>
      <c r="K152" t="s">
        <v>540</v>
      </c>
      <c r="L152" t="s">
        <v>541</v>
      </c>
      <c r="O152" t="s">
        <v>118</v>
      </c>
      <c r="AA152" t="s">
        <v>62</v>
      </c>
      <c r="AB152" t="s">
        <v>185</v>
      </c>
      <c r="AD152">
        <v>5035</v>
      </c>
      <c r="AE152">
        <v>2016</v>
      </c>
      <c r="AF152" t="s">
        <v>179</v>
      </c>
      <c r="AG152" t="s">
        <v>1098</v>
      </c>
    </row>
    <row r="153" spans="1:33" x14ac:dyDescent="0.2">
      <c r="A153">
        <v>2019</v>
      </c>
      <c r="B153">
        <v>74423</v>
      </c>
      <c r="C153" t="s">
        <v>312</v>
      </c>
      <c r="D153" t="s">
        <v>313</v>
      </c>
      <c r="E153" t="s">
        <v>35</v>
      </c>
      <c r="F153" t="s">
        <v>36</v>
      </c>
      <c r="G153" t="s">
        <v>77</v>
      </c>
      <c r="H153" t="s">
        <v>38</v>
      </c>
      <c r="I153" t="s">
        <v>162</v>
      </c>
      <c r="J153" t="s">
        <v>314</v>
      </c>
      <c r="M153" t="s">
        <v>316</v>
      </c>
      <c r="AD153">
        <v>24565</v>
      </c>
      <c r="AE153">
        <v>2018</v>
      </c>
      <c r="AF153" t="s">
        <v>317</v>
      </c>
      <c r="AG153" t="s">
        <v>1098</v>
      </c>
    </row>
    <row r="154" spans="1:33" x14ac:dyDescent="0.2">
      <c r="A154">
        <v>2019</v>
      </c>
      <c r="B154">
        <v>74427</v>
      </c>
      <c r="C154" t="s">
        <v>1165</v>
      </c>
      <c r="D154" t="s">
        <v>1166</v>
      </c>
      <c r="E154" t="s">
        <v>35</v>
      </c>
      <c r="F154" t="s">
        <v>36</v>
      </c>
      <c r="G154" t="s">
        <v>77</v>
      </c>
      <c r="H154" t="s">
        <v>38</v>
      </c>
      <c r="I154" t="s">
        <v>39</v>
      </c>
      <c r="J154" t="s">
        <v>391</v>
      </c>
      <c r="K154" t="s">
        <v>540</v>
      </c>
      <c r="L154" t="s">
        <v>541</v>
      </c>
      <c r="N154" t="s">
        <v>48</v>
      </c>
      <c r="O154" t="s">
        <v>275</v>
      </c>
      <c r="V154">
        <v>220114</v>
      </c>
      <c r="W154">
        <v>407299</v>
      </c>
      <c r="X154">
        <v>41350</v>
      </c>
      <c r="Y154">
        <v>668763</v>
      </c>
      <c r="AA154" t="s">
        <v>84</v>
      </c>
      <c r="AD154">
        <v>56000</v>
      </c>
      <c r="AE154">
        <v>2016</v>
      </c>
      <c r="AF154" t="s">
        <v>1167</v>
      </c>
      <c r="AG154" t="s">
        <v>1098</v>
      </c>
    </row>
    <row r="155" spans="1:33" x14ac:dyDescent="0.2">
      <c r="A155">
        <v>2019</v>
      </c>
      <c r="B155">
        <v>74428</v>
      </c>
      <c r="C155" t="s">
        <v>1125</v>
      </c>
      <c r="D155" t="s">
        <v>1126</v>
      </c>
      <c r="E155" t="s">
        <v>35</v>
      </c>
      <c r="F155" t="s">
        <v>36</v>
      </c>
      <c r="G155" t="s">
        <v>77</v>
      </c>
      <c r="H155" t="s">
        <v>38</v>
      </c>
      <c r="I155" t="s">
        <v>162</v>
      </c>
      <c r="J155" t="s">
        <v>1127</v>
      </c>
      <c r="L155" t="s">
        <v>1128</v>
      </c>
      <c r="M155" t="s">
        <v>1129</v>
      </c>
      <c r="AD155">
        <v>12500</v>
      </c>
      <c r="AE155">
        <v>2017</v>
      </c>
      <c r="AF155" t="s">
        <v>718</v>
      </c>
      <c r="AG155" t="s">
        <v>1098</v>
      </c>
    </row>
    <row r="156" spans="1:33" x14ac:dyDescent="0.2">
      <c r="A156">
        <v>2019</v>
      </c>
      <c r="B156">
        <v>74453</v>
      </c>
      <c r="C156" t="s">
        <v>694</v>
      </c>
      <c r="E156" t="s">
        <v>35</v>
      </c>
      <c r="F156" t="s">
        <v>36</v>
      </c>
      <c r="G156" t="s">
        <v>37</v>
      </c>
      <c r="H156" t="s">
        <v>38</v>
      </c>
      <c r="I156" t="s">
        <v>39</v>
      </c>
      <c r="J156" t="s">
        <v>391</v>
      </c>
      <c r="K156" t="s">
        <v>540</v>
      </c>
      <c r="L156" t="s">
        <v>541</v>
      </c>
      <c r="M156" t="s">
        <v>696</v>
      </c>
      <c r="N156" t="s">
        <v>39</v>
      </c>
      <c r="O156" t="s">
        <v>623</v>
      </c>
      <c r="P156">
        <v>0</v>
      </c>
      <c r="Q156">
        <v>37877</v>
      </c>
      <c r="R156">
        <v>0</v>
      </c>
      <c r="S156">
        <v>274958</v>
      </c>
      <c r="T156">
        <v>0</v>
      </c>
      <c r="AA156" t="s">
        <v>78</v>
      </c>
      <c r="AB156" t="s">
        <v>288</v>
      </c>
      <c r="AD156">
        <v>29767</v>
      </c>
      <c r="AE156">
        <v>2019</v>
      </c>
      <c r="AG156" t="s">
        <v>1098</v>
      </c>
    </row>
    <row r="157" spans="1:33" x14ac:dyDescent="0.2">
      <c r="A157">
        <v>2019</v>
      </c>
      <c r="B157">
        <v>74466</v>
      </c>
      <c r="C157" t="s">
        <v>1130</v>
      </c>
      <c r="D157" t="s">
        <v>1131</v>
      </c>
      <c r="E157" t="s">
        <v>35</v>
      </c>
      <c r="F157" t="s">
        <v>36</v>
      </c>
      <c r="G157" t="s">
        <v>37</v>
      </c>
      <c r="H157" t="s">
        <v>38</v>
      </c>
      <c r="AD157">
        <v>4565</v>
      </c>
      <c r="AE157">
        <v>2010</v>
      </c>
      <c r="AF157" t="s">
        <v>1132</v>
      </c>
      <c r="AG157" t="s">
        <v>1098</v>
      </c>
    </row>
    <row r="158" spans="1:33" x14ac:dyDescent="0.2">
      <c r="A158">
        <v>2019</v>
      </c>
      <c r="B158">
        <v>74488</v>
      </c>
      <c r="C158" t="s">
        <v>1115</v>
      </c>
      <c r="E158" t="s">
        <v>35</v>
      </c>
      <c r="F158" t="s">
        <v>36</v>
      </c>
      <c r="G158" t="s">
        <v>77</v>
      </c>
      <c r="H158" t="s">
        <v>38</v>
      </c>
      <c r="AD158">
        <v>41648</v>
      </c>
      <c r="AE158">
        <v>2019</v>
      </c>
      <c r="AG158" t="s">
        <v>1098</v>
      </c>
    </row>
    <row r="159" spans="1:33" x14ac:dyDescent="0.2">
      <c r="A159">
        <v>2019</v>
      </c>
      <c r="B159">
        <v>74508</v>
      </c>
      <c r="C159" t="s">
        <v>484</v>
      </c>
      <c r="D159" t="s">
        <v>485</v>
      </c>
      <c r="E159" t="s">
        <v>35</v>
      </c>
      <c r="F159" t="s">
        <v>36</v>
      </c>
      <c r="G159" t="s">
        <v>37</v>
      </c>
      <c r="H159" t="s">
        <v>38</v>
      </c>
      <c r="I159" t="s">
        <v>39</v>
      </c>
      <c r="J159" t="s">
        <v>391</v>
      </c>
      <c r="K159" t="s">
        <v>580</v>
      </c>
      <c r="O159" t="s">
        <v>174</v>
      </c>
      <c r="AD159">
        <v>26928</v>
      </c>
      <c r="AE159">
        <v>2017</v>
      </c>
      <c r="AF159" t="s">
        <v>487</v>
      </c>
      <c r="AG159" t="s">
        <v>1098</v>
      </c>
    </row>
    <row r="160" spans="1:33" x14ac:dyDescent="0.2">
      <c r="A160">
        <v>2019</v>
      </c>
      <c r="B160">
        <v>74531</v>
      </c>
      <c r="C160" t="s">
        <v>505</v>
      </c>
      <c r="D160" t="s">
        <v>505</v>
      </c>
      <c r="E160" t="s">
        <v>35</v>
      </c>
      <c r="F160" t="s">
        <v>36</v>
      </c>
      <c r="G160" t="s">
        <v>37</v>
      </c>
      <c r="H160" t="s">
        <v>38</v>
      </c>
      <c r="AD160">
        <v>150056</v>
      </c>
      <c r="AE160">
        <v>2018</v>
      </c>
      <c r="AF160" t="s">
        <v>506</v>
      </c>
      <c r="AG160" t="s">
        <v>1098</v>
      </c>
    </row>
    <row r="161" spans="1:33" x14ac:dyDescent="0.2">
      <c r="A161">
        <v>2019</v>
      </c>
      <c r="B161">
        <v>74534</v>
      </c>
      <c r="C161" t="s">
        <v>1144</v>
      </c>
      <c r="E161" t="s">
        <v>35</v>
      </c>
      <c r="F161" t="s">
        <v>36</v>
      </c>
      <c r="G161" t="s">
        <v>37</v>
      </c>
      <c r="H161" t="s">
        <v>38</v>
      </c>
      <c r="I161" t="s">
        <v>39</v>
      </c>
      <c r="J161" t="s">
        <v>40</v>
      </c>
      <c r="K161" t="s">
        <v>540</v>
      </c>
      <c r="L161" t="s">
        <v>336</v>
      </c>
      <c r="M161" t="s">
        <v>1145</v>
      </c>
      <c r="O161" t="s">
        <v>97</v>
      </c>
      <c r="V161">
        <v>9112833</v>
      </c>
      <c r="W161">
        <v>2640003</v>
      </c>
      <c r="AA161" t="s">
        <v>84</v>
      </c>
      <c r="AB161" t="s">
        <v>135</v>
      </c>
      <c r="AD161">
        <v>919791</v>
      </c>
      <c r="AE161">
        <v>2018</v>
      </c>
      <c r="AG161" t="s">
        <v>1098</v>
      </c>
    </row>
    <row r="162" spans="1:33" x14ac:dyDescent="0.2">
      <c r="A162">
        <v>2019</v>
      </c>
      <c r="B162">
        <v>74558</v>
      </c>
      <c r="C162" t="s">
        <v>573</v>
      </c>
      <c r="E162" t="s">
        <v>35</v>
      </c>
      <c r="F162" t="s">
        <v>36</v>
      </c>
      <c r="G162" t="s">
        <v>37</v>
      </c>
      <c r="H162" t="s">
        <v>38</v>
      </c>
      <c r="I162" t="s">
        <v>39</v>
      </c>
      <c r="J162" t="s">
        <v>122</v>
      </c>
      <c r="K162" t="s">
        <v>558</v>
      </c>
      <c r="L162" t="s">
        <v>169</v>
      </c>
      <c r="M162" t="s">
        <v>574</v>
      </c>
      <c r="O162" t="s">
        <v>275</v>
      </c>
      <c r="AA162" t="s">
        <v>84</v>
      </c>
      <c r="AB162" t="s">
        <v>175</v>
      </c>
      <c r="AD162">
        <v>41106</v>
      </c>
      <c r="AE162">
        <v>2017</v>
      </c>
      <c r="AG162" t="s">
        <v>1098</v>
      </c>
    </row>
    <row r="163" spans="1:33" x14ac:dyDescent="0.2">
      <c r="A163">
        <v>2019</v>
      </c>
      <c r="B163">
        <v>74560</v>
      </c>
      <c r="C163" t="s">
        <v>233</v>
      </c>
      <c r="D163" t="s">
        <v>234</v>
      </c>
      <c r="E163" t="s">
        <v>35</v>
      </c>
      <c r="F163" t="s">
        <v>36</v>
      </c>
      <c r="G163" t="s">
        <v>77</v>
      </c>
      <c r="H163" t="s">
        <v>38</v>
      </c>
      <c r="I163" t="s">
        <v>39</v>
      </c>
      <c r="J163" t="s">
        <v>391</v>
      </c>
      <c r="K163" t="s">
        <v>540</v>
      </c>
      <c r="L163" t="s">
        <v>57</v>
      </c>
      <c r="O163" t="s">
        <v>118</v>
      </c>
      <c r="AA163" t="s">
        <v>62</v>
      </c>
      <c r="AD163">
        <v>5306</v>
      </c>
      <c r="AE163">
        <v>2018</v>
      </c>
      <c r="AF163" t="s">
        <v>235</v>
      </c>
      <c r="AG163" t="s">
        <v>1098</v>
      </c>
    </row>
    <row r="164" spans="1:33" x14ac:dyDescent="0.2">
      <c r="A164">
        <v>2019</v>
      </c>
      <c r="B164">
        <v>74563</v>
      </c>
      <c r="C164" t="s">
        <v>1155</v>
      </c>
      <c r="E164" t="s">
        <v>35</v>
      </c>
      <c r="F164" t="s">
        <v>36</v>
      </c>
      <c r="G164" t="s">
        <v>37</v>
      </c>
      <c r="H164" t="s">
        <v>38</v>
      </c>
      <c r="AD164">
        <v>2121</v>
      </c>
      <c r="AE164">
        <v>2010</v>
      </c>
      <c r="AG164" t="s">
        <v>1098</v>
      </c>
    </row>
    <row r="165" spans="1:33" x14ac:dyDescent="0.2">
      <c r="A165">
        <v>2019</v>
      </c>
      <c r="B165">
        <v>74573</v>
      </c>
      <c r="C165" t="s">
        <v>207</v>
      </c>
      <c r="D165" t="s">
        <v>208</v>
      </c>
      <c r="E165" t="s">
        <v>35</v>
      </c>
      <c r="F165" t="s">
        <v>36</v>
      </c>
      <c r="G165" t="s">
        <v>37</v>
      </c>
      <c r="H165" t="s">
        <v>38</v>
      </c>
      <c r="AD165">
        <v>13670</v>
      </c>
      <c r="AE165">
        <v>2019</v>
      </c>
      <c r="AF165" t="s">
        <v>209</v>
      </c>
      <c r="AG165" t="s">
        <v>1098</v>
      </c>
    </row>
    <row r="166" spans="1:33" x14ac:dyDescent="0.2">
      <c r="A166">
        <v>2019</v>
      </c>
      <c r="B166">
        <v>74575</v>
      </c>
      <c r="C166" t="s">
        <v>555</v>
      </c>
      <c r="E166" t="s">
        <v>35</v>
      </c>
      <c r="F166" t="s">
        <v>36</v>
      </c>
      <c r="G166" t="s">
        <v>37</v>
      </c>
      <c r="H166" t="s">
        <v>38</v>
      </c>
      <c r="AD166">
        <v>542400</v>
      </c>
      <c r="AE166">
        <v>2018</v>
      </c>
      <c r="AG166" t="s">
        <v>1098</v>
      </c>
    </row>
    <row r="167" spans="1:33" x14ac:dyDescent="0.2">
      <c r="A167">
        <v>2019</v>
      </c>
      <c r="B167">
        <v>74594</v>
      </c>
      <c r="C167" t="s">
        <v>160</v>
      </c>
      <c r="D167" t="s">
        <v>161</v>
      </c>
      <c r="E167" t="s">
        <v>35</v>
      </c>
      <c r="F167" t="s">
        <v>36</v>
      </c>
      <c r="G167" t="s">
        <v>37</v>
      </c>
      <c r="H167" t="s">
        <v>38</v>
      </c>
      <c r="I167" t="s">
        <v>39</v>
      </c>
      <c r="J167" t="s">
        <v>40</v>
      </c>
      <c r="K167" t="s">
        <v>540</v>
      </c>
      <c r="L167" t="s">
        <v>541</v>
      </c>
      <c r="M167" t="s">
        <v>670</v>
      </c>
      <c r="N167" t="s">
        <v>39</v>
      </c>
      <c r="O167" t="s">
        <v>275</v>
      </c>
      <c r="Q167">
        <v>445882.3</v>
      </c>
      <c r="S167">
        <v>423823.05</v>
      </c>
      <c r="U167">
        <v>50633.81</v>
      </c>
      <c r="AA167" t="s">
        <v>250</v>
      </c>
      <c r="AB167" t="s">
        <v>1143</v>
      </c>
      <c r="AD167">
        <v>76756</v>
      </c>
      <c r="AE167">
        <v>2018</v>
      </c>
      <c r="AF167" t="s">
        <v>163</v>
      </c>
      <c r="AG167" t="s">
        <v>1098</v>
      </c>
    </row>
    <row r="168" spans="1:33" x14ac:dyDescent="0.2">
      <c r="A168">
        <v>2019</v>
      </c>
      <c r="B168">
        <v>832610</v>
      </c>
      <c r="C168" t="s">
        <v>653</v>
      </c>
      <c r="E168" t="s">
        <v>35</v>
      </c>
      <c r="F168" t="s">
        <v>36</v>
      </c>
      <c r="G168" t="s">
        <v>37</v>
      </c>
      <c r="H168" t="s">
        <v>38</v>
      </c>
      <c r="I168" t="s">
        <v>162</v>
      </c>
      <c r="J168" t="s">
        <v>40</v>
      </c>
      <c r="L168" t="s">
        <v>541</v>
      </c>
      <c r="M168" t="s">
        <v>654</v>
      </c>
      <c r="AD168">
        <v>142830</v>
      </c>
      <c r="AE168">
        <v>2017</v>
      </c>
      <c r="AG168" t="s">
        <v>1098</v>
      </c>
    </row>
    <row r="169" spans="1:33" x14ac:dyDescent="0.2">
      <c r="A169">
        <v>2019</v>
      </c>
      <c r="B169">
        <v>832838</v>
      </c>
      <c r="C169" t="s">
        <v>414</v>
      </c>
      <c r="D169" t="s">
        <v>415</v>
      </c>
      <c r="E169" t="s">
        <v>35</v>
      </c>
      <c r="F169" t="s">
        <v>36</v>
      </c>
      <c r="G169" t="s">
        <v>37</v>
      </c>
      <c r="H169" t="s">
        <v>38</v>
      </c>
      <c r="I169" t="s">
        <v>39</v>
      </c>
      <c r="J169" t="s">
        <v>725</v>
      </c>
      <c r="K169" t="s">
        <v>540</v>
      </c>
      <c r="L169" t="s">
        <v>541</v>
      </c>
      <c r="N169" t="s">
        <v>48</v>
      </c>
      <c r="O169" t="s">
        <v>275</v>
      </c>
      <c r="V169">
        <v>12422.55</v>
      </c>
      <c r="W169">
        <v>7838.23</v>
      </c>
      <c r="X169">
        <v>21526.21</v>
      </c>
      <c r="Y169">
        <v>20314.830000000002</v>
      </c>
      <c r="Z169">
        <v>41786.99</v>
      </c>
      <c r="AD169">
        <v>3500</v>
      </c>
      <c r="AE169">
        <v>2018</v>
      </c>
      <c r="AF169" t="s">
        <v>416</v>
      </c>
      <c r="AG169" t="s">
        <v>1098</v>
      </c>
    </row>
    <row r="170" spans="1:33" x14ac:dyDescent="0.2">
      <c r="A170">
        <v>2019</v>
      </c>
      <c r="B170">
        <v>834083</v>
      </c>
      <c r="C170" t="s">
        <v>741</v>
      </c>
      <c r="E170" t="s">
        <v>35</v>
      </c>
      <c r="F170" t="s">
        <v>36</v>
      </c>
      <c r="G170" t="s">
        <v>37</v>
      </c>
      <c r="H170" t="s">
        <v>38</v>
      </c>
      <c r="I170" t="s">
        <v>39</v>
      </c>
      <c r="J170" t="s">
        <v>56</v>
      </c>
      <c r="K170" t="s">
        <v>540</v>
      </c>
      <c r="L170" t="s">
        <v>57</v>
      </c>
      <c r="M170" t="s">
        <v>1160</v>
      </c>
      <c r="O170" t="s">
        <v>275</v>
      </c>
      <c r="AA170" t="s">
        <v>250</v>
      </c>
      <c r="AB170" t="s">
        <v>1161</v>
      </c>
      <c r="AD170">
        <v>67000</v>
      </c>
      <c r="AE170">
        <v>2015</v>
      </c>
      <c r="AG170" t="s">
        <v>1098</v>
      </c>
    </row>
    <row r="171" spans="1:33" x14ac:dyDescent="0.2">
      <c r="A171">
        <v>2019</v>
      </c>
      <c r="B171">
        <v>834370</v>
      </c>
      <c r="C171" t="s">
        <v>1159</v>
      </c>
      <c r="E171" t="s">
        <v>35</v>
      </c>
      <c r="F171" t="s">
        <v>36</v>
      </c>
      <c r="G171" t="s">
        <v>77</v>
      </c>
      <c r="H171" t="s">
        <v>38</v>
      </c>
      <c r="I171" t="s">
        <v>162</v>
      </c>
      <c r="J171">
        <v>-2055</v>
      </c>
      <c r="L171" t="s">
        <v>95</v>
      </c>
      <c r="AD171">
        <v>18000</v>
      </c>
      <c r="AE171">
        <v>2019</v>
      </c>
      <c r="AG171" t="s">
        <v>1098</v>
      </c>
    </row>
  </sheetData>
  <autoFilter ref="A1:AG1" xr:uid="{650C6922-7D56-E34F-BD9B-208662BCBB20}">
    <sortState xmlns:xlrd2="http://schemas.microsoft.com/office/spreadsheetml/2017/richdata2" ref="A2:AG172">
      <sortCondition ref="B1:B172"/>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8E0F8-E6E4-DB4D-8378-4ECCB19691B3}">
  <sheetPr codeName="Sheet4"/>
  <dimension ref="A1:S85"/>
  <sheetViews>
    <sheetView topLeftCell="A3" workbookViewId="0">
      <selection activeCell="R2" sqref="R2"/>
    </sheetView>
  </sheetViews>
  <sheetFormatPr baseColWidth="10" defaultRowHeight="16" x14ac:dyDescent="0.2"/>
  <cols>
    <col min="7" max="10" width="10.83203125" style="8"/>
    <col min="11" max="16" width="10.83203125" style="6"/>
    <col min="17" max="17" width="16.33203125" style="10" customWidth="1"/>
    <col min="18" max="18" width="28.33203125" style="10" customWidth="1"/>
  </cols>
  <sheetData>
    <row r="1" spans="1:19" x14ac:dyDescent="0.2">
      <c r="A1" t="s">
        <v>1170</v>
      </c>
      <c r="B1" t="s">
        <v>1</v>
      </c>
      <c r="C1" t="s">
        <v>1171</v>
      </c>
      <c r="D1" t="s">
        <v>4</v>
      </c>
      <c r="E1" t="s">
        <v>5</v>
      </c>
      <c r="F1" t="s">
        <v>1189</v>
      </c>
      <c r="G1" s="8" t="s">
        <v>1172</v>
      </c>
      <c r="H1" s="8" t="s">
        <v>1173</v>
      </c>
      <c r="I1" s="8" t="s">
        <v>1174</v>
      </c>
      <c r="J1" s="8" t="s">
        <v>1175</v>
      </c>
      <c r="K1" s="6" t="s">
        <v>1176</v>
      </c>
      <c r="L1" s="6" t="s">
        <v>1177</v>
      </c>
      <c r="M1" s="6" t="s">
        <v>1178</v>
      </c>
      <c r="N1" s="6" t="s">
        <v>1179</v>
      </c>
      <c r="O1" s="6" t="s">
        <v>1180</v>
      </c>
      <c r="P1" s="6" t="s">
        <v>1181</v>
      </c>
      <c r="Q1" s="8" t="s">
        <v>1493</v>
      </c>
      <c r="R1" s="6" t="s">
        <v>1492</v>
      </c>
      <c r="S1" t="s">
        <v>1182</v>
      </c>
    </row>
    <row r="2" spans="1:19" x14ac:dyDescent="0.2">
      <c r="A2" t="s">
        <v>1190</v>
      </c>
      <c r="B2">
        <v>1184</v>
      </c>
      <c r="C2" t="s">
        <v>378</v>
      </c>
      <c r="D2" t="s">
        <v>35</v>
      </c>
      <c r="E2" t="s">
        <v>36</v>
      </c>
      <c r="F2" t="s">
        <v>1191</v>
      </c>
      <c r="G2" s="8">
        <v>26</v>
      </c>
      <c r="H2" s="8">
        <v>13.5</v>
      </c>
      <c r="I2" s="8">
        <v>0</v>
      </c>
      <c r="J2" s="8">
        <v>23</v>
      </c>
      <c r="K2" s="6">
        <v>0</v>
      </c>
      <c r="L2" s="6">
        <v>1.6</v>
      </c>
      <c r="M2" s="6">
        <v>28.4</v>
      </c>
      <c r="N2" s="6">
        <v>0</v>
      </c>
      <c r="O2" s="6">
        <v>7.5</v>
      </c>
      <c r="Q2" s="10">
        <f>SUM(G2:J2)/SUM(G2:P2)</f>
        <v>0.625</v>
      </c>
      <c r="R2" s="10">
        <f>SUM(K2:P2)/SUM(G2:P2)</f>
        <v>0.375</v>
      </c>
      <c r="S2">
        <v>100</v>
      </c>
    </row>
    <row r="3" spans="1:19" x14ac:dyDescent="0.2">
      <c r="A3" t="s">
        <v>1190</v>
      </c>
      <c r="B3">
        <v>2430</v>
      </c>
      <c r="C3" t="s">
        <v>684</v>
      </c>
      <c r="D3" t="s">
        <v>35</v>
      </c>
      <c r="E3" t="s">
        <v>36</v>
      </c>
      <c r="F3" t="s">
        <v>1191</v>
      </c>
      <c r="G3" s="8">
        <v>0</v>
      </c>
      <c r="H3" s="8">
        <v>0</v>
      </c>
      <c r="I3" s="8">
        <v>0.1</v>
      </c>
      <c r="J3" s="8">
        <v>0</v>
      </c>
      <c r="K3" s="6">
        <v>35.799999999999997</v>
      </c>
      <c r="L3" s="6">
        <v>36</v>
      </c>
      <c r="M3" s="6">
        <v>27.8</v>
      </c>
      <c r="N3" s="6">
        <v>0</v>
      </c>
      <c r="O3" s="6">
        <v>0.3</v>
      </c>
      <c r="P3" s="6">
        <v>0</v>
      </c>
      <c r="Q3" s="10">
        <f t="shared" ref="Q3:Q66" si="0">SUM(G3:J3)/SUM(G3:P3)</f>
        <v>1E-3</v>
      </c>
      <c r="R3" s="10">
        <f t="shared" ref="R3:R66" si="1">SUM(K3:P3)/SUM(G3:P3)</f>
        <v>0.99899999999999989</v>
      </c>
      <c r="S3">
        <v>100</v>
      </c>
    </row>
    <row r="4" spans="1:19" x14ac:dyDescent="0.2">
      <c r="A4" t="s">
        <v>1190</v>
      </c>
      <c r="B4">
        <v>10495</v>
      </c>
      <c r="C4" t="s">
        <v>424</v>
      </c>
      <c r="D4" t="s">
        <v>35</v>
      </c>
      <c r="E4" t="s">
        <v>36</v>
      </c>
      <c r="F4" t="s">
        <v>1191</v>
      </c>
      <c r="G4" s="8">
        <v>4.2</v>
      </c>
      <c r="H4" s="8">
        <v>71.400000000000006</v>
      </c>
      <c r="I4" s="8">
        <v>0</v>
      </c>
      <c r="J4" s="8">
        <v>0</v>
      </c>
      <c r="K4" s="6">
        <v>0.1</v>
      </c>
      <c r="L4" s="6">
        <v>0.3</v>
      </c>
      <c r="M4" s="6">
        <v>1.8</v>
      </c>
      <c r="N4" s="6">
        <v>16.899999999999999</v>
      </c>
      <c r="O4" s="6">
        <v>5.2</v>
      </c>
      <c r="P4" s="6">
        <v>0.1</v>
      </c>
      <c r="Q4" s="10">
        <f t="shared" si="0"/>
        <v>0.75600000000000023</v>
      </c>
      <c r="R4" s="10">
        <f t="shared" si="1"/>
        <v>0.24400000000000002</v>
      </c>
      <c r="S4">
        <v>100</v>
      </c>
    </row>
    <row r="5" spans="1:19" x14ac:dyDescent="0.2">
      <c r="A5" t="s">
        <v>1190</v>
      </c>
      <c r="B5">
        <v>10894</v>
      </c>
      <c r="C5" t="s">
        <v>615</v>
      </c>
      <c r="D5" t="s">
        <v>35</v>
      </c>
      <c r="E5" t="s">
        <v>36</v>
      </c>
      <c r="F5" t="s">
        <v>1191</v>
      </c>
      <c r="G5" s="8">
        <v>18</v>
      </c>
      <c r="H5" s="8">
        <v>31</v>
      </c>
      <c r="I5" s="8">
        <v>0</v>
      </c>
      <c r="J5" s="8">
        <v>10</v>
      </c>
      <c r="K5" s="6">
        <v>8</v>
      </c>
      <c r="L5" s="6">
        <v>1</v>
      </c>
      <c r="M5" s="6">
        <v>10</v>
      </c>
      <c r="N5" s="6">
        <v>4</v>
      </c>
      <c r="O5" s="6">
        <v>11</v>
      </c>
      <c r="P5" s="6">
        <v>7</v>
      </c>
      <c r="Q5" s="10">
        <f t="shared" si="0"/>
        <v>0.59</v>
      </c>
      <c r="R5" s="10">
        <f t="shared" si="1"/>
        <v>0.41</v>
      </c>
      <c r="S5">
        <v>100</v>
      </c>
    </row>
    <row r="6" spans="1:19" x14ac:dyDescent="0.2">
      <c r="A6" t="s">
        <v>1190</v>
      </c>
      <c r="B6">
        <v>14344</v>
      </c>
      <c r="C6" t="s">
        <v>248</v>
      </c>
      <c r="D6" t="s">
        <v>35</v>
      </c>
      <c r="E6" t="s">
        <v>36</v>
      </c>
      <c r="F6" t="s">
        <v>1191</v>
      </c>
      <c r="G6" s="8">
        <v>61.96</v>
      </c>
      <c r="H6" s="8">
        <v>15.4</v>
      </c>
      <c r="I6" s="8">
        <v>0</v>
      </c>
      <c r="J6" s="8">
        <v>0</v>
      </c>
      <c r="K6" s="6">
        <v>5.18</v>
      </c>
      <c r="L6" s="6">
        <v>0.43</v>
      </c>
      <c r="M6" s="6">
        <v>7.1</v>
      </c>
      <c r="N6" s="6">
        <v>0.38</v>
      </c>
      <c r="O6" s="6">
        <v>0.08</v>
      </c>
      <c r="P6" s="6">
        <v>9.4700000000000006</v>
      </c>
      <c r="Q6" s="10">
        <f t="shared" si="0"/>
        <v>0.77360000000000007</v>
      </c>
      <c r="R6" s="10">
        <f t="shared" si="1"/>
        <v>0.22640000000000005</v>
      </c>
      <c r="S6">
        <v>100</v>
      </c>
    </row>
    <row r="7" spans="1:19" x14ac:dyDescent="0.2">
      <c r="A7" t="s">
        <v>1190</v>
      </c>
      <c r="B7">
        <v>14874</v>
      </c>
      <c r="C7" t="s">
        <v>230</v>
      </c>
      <c r="D7" t="s">
        <v>35</v>
      </c>
      <c r="E7" t="s">
        <v>36</v>
      </c>
      <c r="F7" t="s">
        <v>1191</v>
      </c>
      <c r="G7" s="8">
        <v>38.1</v>
      </c>
      <c r="H7" s="8">
        <v>25.2</v>
      </c>
      <c r="I7" s="8">
        <v>0.1</v>
      </c>
      <c r="J7" s="8">
        <v>0.4</v>
      </c>
      <c r="K7" s="6">
        <v>25</v>
      </c>
      <c r="L7" s="6">
        <v>0.4</v>
      </c>
      <c r="M7" s="6">
        <v>9.6999999999999993</v>
      </c>
      <c r="N7" s="6">
        <v>0.1</v>
      </c>
      <c r="O7" s="6">
        <v>0.3</v>
      </c>
      <c r="P7" s="6">
        <v>0.7</v>
      </c>
      <c r="Q7" s="10">
        <f t="shared" si="0"/>
        <v>0.63800000000000001</v>
      </c>
      <c r="R7" s="10">
        <f t="shared" si="1"/>
        <v>0.36199999999999993</v>
      </c>
      <c r="S7">
        <v>100</v>
      </c>
    </row>
    <row r="8" spans="1:19" x14ac:dyDescent="0.2">
      <c r="A8" t="s">
        <v>1190</v>
      </c>
      <c r="B8">
        <v>16581</v>
      </c>
      <c r="C8" t="s">
        <v>481</v>
      </c>
      <c r="D8" t="s">
        <v>35</v>
      </c>
      <c r="E8" t="s">
        <v>36</v>
      </c>
      <c r="F8" t="s">
        <v>1191</v>
      </c>
      <c r="G8" s="8">
        <v>1</v>
      </c>
      <c r="H8" s="8">
        <v>1</v>
      </c>
      <c r="J8" s="8">
        <v>5</v>
      </c>
      <c r="K8" s="6">
        <v>88</v>
      </c>
      <c r="L8" s="6">
        <v>1</v>
      </c>
      <c r="M8" s="6">
        <v>4</v>
      </c>
      <c r="Q8" s="10">
        <f t="shared" si="0"/>
        <v>7.0000000000000007E-2</v>
      </c>
      <c r="R8" s="10">
        <f t="shared" si="1"/>
        <v>0.93</v>
      </c>
      <c r="S8">
        <v>100</v>
      </c>
    </row>
    <row r="9" spans="1:19" x14ac:dyDescent="0.2">
      <c r="A9" t="s">
        <v>1190</v>
      </c>
      <c r="B9">
        <v>31090</v>
      </c>
      <c r="C9" t="s">
        <v>103</v>
      </c>
      <c r="D9" t="s">
        <v>35</v>
      </c>
      <c r="E9" t="s">
        <v>36</v>
      </c>
      <c r="F9" t="s">
        <v>1191</v>
      </c>
      <c r="G9" s="8">
        <v>17.62</v>
      </c>
      <c r="H9" s="8">
        <v>38.020000000000003</v>
      </c>
      <c r="I9" s="8">
        <v>0.25</v>
      </c>
      <c r="J9" s="8">
        <v>39.67</v>
      </c>
      <c r="K9" s="6">
        <v>0.92</v>
      </c>
      <c r="L9" s="6">
        <v>1.88</v>
      </c>
      <c r="M9" s="6">
        <v>1.01</v>
      </c>
      <c r="N9" s="6">
        <v>0</v>
      </c>
      <c r="O9" s="6">
        <v>0.39</v>
      </c>
      <c r="P9" s="6">
        <v>0.24</v>
      </c>
      <c r="Q9" s="10">
        <f t="shared" si="0"/>
        <v>0.9556</v>
      </c>
      <c r="R9" s="10">
        <f t="shared" si="1"/>
        <v>4.4399999999999995E-2</v>
      </c>
      <c r="S9">
        <v>100</v>
      </c>
    </row>
    <row r="10" spans="1:19" x14ac:dyDescent="0.2">
      <c r="A10" t="s">
        <v>1190</v>
      </c>
      <c r="B10">
        <v>31108</v>
      </c>
      <c r="C10" t="s">
        <v>305</v>
      </c>
      <c r="D10" t="s">
        <v>35</v>
      </c>
      <c r="E10" t="s">
        <v>36</v>
      </c>
      <c r="F10" t="s">
        <v>1191</v>
      </c>
      <c r="G10" s="8">
        <v>25.9</v>
      </c>
      <c r="H10" s="8">
        <v>48.2</v>
      </c>
      <c r="I10" s="8">
        <v>0</v>
      </c>
      <c r="J10" s="8">
        <v>10.8</v>
      </c>
      <c r="K10" s="6">
        <v>0.3</v>
      </c>
      <c r="L10" s="6">
        <v>0.3</v>
      </c>
      <c r="M10" s="6">
        <v>13.7</v>
      </c>
      <c r="N10" s="6">
        <v>0</v>
      </c>
      <c r="O10" s="6">
        <v>0.2</v>
      </c>
      <c r="P10" s="6">
        <v>0.6</v>
      </c>
      <c r="Q10" s="10">
        <f t="shared" si="0"/>
        <v>0.84900000000000009</v>
      </c>
      <c r="R10" s="10">
        <f t="shared" si="1"/>
        <v>0.151</v>
      </c>
      <c r="S10">
        <v>100</v>
      </c>
    </row>
    <row r="11" spans="1:19" x14ac:dyDescent="0.2">
      <c r="A11" t="s">
        <v>1190</v>
      </c>
      <c r="B11">
        <v>31177</v>
      </c>
      <c r="C11" t="s">
        <v>491</v>
      </c>
      <c r="D11" t="s">
        <v>35</v>
      </c>
      <c r="E11" t="s">
        <v>36</v>
      </c>
      <c r="F11" t="s">
        <v>1191</v>
      </c>
      <c r="G11" s="8">
        <v>58.89</v>
      </c>
      <c r="H11" s="8">
        <v>10.57</v>
      </c>
      <c r="I11" s="8">
        <v>0</v>
      </c>
      <c r="J11" s="8">
        <v>0</v>
      </c>
      <c r="K11" s="6">
        <v>7.09</v>
      </c>
      <c r="L11" s="6">
        <v>0.37</v>
      </c>
      <c r="M11" s="6">
        <v>8.56</v>
      </c>
      <c r="N11" s="6">
        <v>0.39</v>
      </c>
      <c r="O11" s="6">
        <v>3.54</v>
      </c>
      <c r="P11" s="6">
        <v>10.59</v>
      </c>
      <c r="Q11" s="10">
        <f t="shared" si="0"/>
        <v>0.69459999999999988</v>
      </c>
      <c r="R11" s="10">
        <f t="shared" si="1"/>
        <v>0.30539999999999989</v>
      </c>
      <c r="S11">
        <v>100</v>
      </c>
    </row>
    <row r="12" spans="1:19" x14ac:dyDescent="0.2">
      <c r="A12" t="s">
        <v>1190</v>
      </c>
      <c r="B12">
        <v>31181</v>
      </c>
      <c r="C12" t="s">
        <v>321</v>
      </c>
      <c r="D12" t="s">
        <v>35</v>
      </c>
      <c r="E12" t="s">
        <v>36</v>
      </c>
      <c r="F12" t="s">
        <v>1191</v>
      </c>
      <c r="G12" s="8">
        <v>17.600000000000001</v>
      </c>
      <c r="H12" s="8">
        <v>38</v>
      </c>
      <c r="I12" s="8">
        <v>0.2</v>
      </c>
      <c r="J12" s="8">
        <v>39.700000000000003</v>
      </c>
      <c r="K12" s="6">
        <v>0.9</v>
      </c>
      <c r="L12" s="6">
        <v>1.9</v>
      </c>
      <c r="M12" s="6">
        <v>1</v>
      </c>
      <c r="N12" s="6">
        <v>0</v>
      </c>
      <c r="O12" s="6">
        <v>0.4</v>
      </c>
      <c r="P12" s="6">
        <v>0.3</v>
      </c>
      <c r="Q12" s="10">
        <f t="shared" si="0"/>
        <v>0.95499999999999985</v>
      </c>
      <c r="R12" s="10">
        <f t="shared" si="1"/>
        <v>4.4999999999999991E-2</v>
      </c>
      <c r="S12">
        <v>100</v>
      </c>
    </row>
    <row r="13" spans="1:19" x14ac:dyDescent="0.2">
      <c r="A13" t="s">
        <v>1190</v>
      </c>
      <c r="B13">
        <v>31182</v>
      </c>
      <c r="C13" t="s">
        <v>498</v>
      </c>
      <c r="D13" t="s">
        <v>35</v>
      </c>
      <c r="E13" t="s">
        <v>36</v>
      </c>
      <c r="F13" t="s">
        <v>1191</v>
      </c>
      <c r="G13" s="8">
        <v>0</v>
      </c>
      <c r="H13" s="8">
        <v>13.63</v>
      </c>
      <c r="I13" s="8">
        <v>0</v>
      </c>
      <c r="J13" s="8">
        <v>18.399999999999999</v>
      </c>
      <c r="K13" s="6">
        <v>37.94</v>
      </c>
      <c r="L13" s="6">
        <v>2.73</v>
      </c>
      <c r="M13" s="6">
        <v>9.4</v>
      </c>
      <c r="N13" s="6">
        <v>3.4</v>
      </c>
      <c r="O13" s="6">
        <v>9.15</v>
      </c>
      <c r="P13" s="6">
        <v>5.35</v>
      </c>
      <c r="Q13" s="10">
        <f t="shared" si="0"/>
        <v>0.32029999999999997</v>
      </c>
      <c r="R13" s="10">
        <f t="shared" si="1"/>
        <v>0.67969999999999975</v>
      </c>
      <c r="S13">
        <v>100</v>
      </c>
    </row>
    <row r="14" spans="1:19" x14ac:dyDescent="0.2">
      <c r="A14" t="s">
        <v>1190</v>
      </c>
      <c r="B14">
        <v>32550</v>
      </c>
      <c r="C14" t="s">
        <v>375</v>
      </c>
      <c r="D14" t="s">
        <v>35</v>
      </c>
      <c r="E14" t="s">
        <v>36</v>
      </c>
      <c r="F14" t="s">
        <v>1191</v>
      </c>
      <c r="G14" s="8">
        <v>44</v>
      </c>
      <c r="H14" s="8">
        <v>28</v>
      </c>
      <c r="I14" s="8">
        <v>0</v>
      </c>
      <c r="J14" s="8">
        <v>0</v>
      </c>
      <c r="K14" s="6">
        <v>2</v>
      </c>
      <c r="L14" s="6">
        <v>0</v>
      </c>
      <c r="M14" s="6">
        <v>23</v>
      </c>
      <c r="N14" s="6">
        <v>0</v>
      </c>
      <c r="O14" s="6">
        <v>3</v>
      </c>
      <c r="P14" s="6">
        <v>0</v>
      </c>
      <c r="Q14" s="10">
        <f t="shared" si="0"/>
        <v>0.72</v>
      </c>
      <c r="R14" s="10">
        <f t="shared" si="1"/>
        <v>0.28000000000000003</v>
      </c>
      <c r="S14">
        <v>100</v>
      </c>
    </row>
    <row r="15" spans="1:19" x14ac:dyDescent="0.2">
      <c r="A15" t="s">
        <v>1190</v>
      </c>
      <c r="B15">
        <v>35268</v>
      </c>
      <c r="C15" t="s">
        <v>227</v>
      </c>
      <c r="D15" t="s">
        <v>35</v>
      </c>
      <c r="E15" t="s">
        <v>36</v>
      </c>
      <c r="F15" t="s">
        <v>1191</v>
      </c>
      <c r="G15" s="8">
        <v>2</v>
      </c>
      <c r="H15" s="8">
        <v>48</v>
      </c>
      <c r="I15" s="8">
        <v>1</v>
      </c>
      <c r="J15" s="8">
        <v>31</v>
      </c>
      <c r="K15" s="6">
        <v>8</v>
      </c>
      <c r="M15" s="6">
        <v>3</v>
      </c>
      <c r="O15" s="6">
        <v>7</v>
      </c>
      <c r="Q15" s="10">
        <f t="shared" si="0"/>
        <v>0.82</v>
      </c>
      <c r="R15" s="10">
        <f t="shared" si="1"/>
        <v>0.18</v>
      </c>
      <c r="S15">
        <v>100</v>
      </c>
    </row>
    <row r="16" spans="1:19" x14ac:dyDescent="0.2">
      <c r="A16" t="s">
        <v>1190</v>
      </c>
      <c r="B16">
        <v>35274</v>
      </c>
      <c r="C16" t="s">
        <v>153</v>
      </c>
      <c r="D16" t="s">
        <v>35</v>
      </c>
      <c r="E16" t="s">
        <v>36</v>
      </c>
      <c r="F16" t="s">
        <v>1191</v>
      </c>
      <c r="G16" s="8">
        <v>1.6</v>
      </c>
      <c r="H16" s="8">
        <v>48</v>
      </c>
      <c r="I16" s="8">
        <v>0.7</v>
      </c>
      <c r="J16" s="8">
        <v>30.8</v>
      </c>
      <c r="K16" s="6">
        <v>8.4</v>
      </c>
      <c r="L16" s="6">
        <v>2.9</v>
      </c>
      <c r="M16" s="6">
        <v>3.2</v>
      </c>
      <c r="N16" s="6">
        <v>0</v>
      </c>
      <c r="O16" s="6">
        <v>0.9</v>
      </c>
      <c r="P16" s="6">
        <v>3.5</v>
      </c>
      <c r="Q16" s="10">
        <f t="shared" si="0"/>
        <v>0.81099999999999983</v>
      </c>
      <c r="R16" s="10">
        <f t="shared" si="1"/>
        <v>0.18899999999999995</v>
      </c>
      <c r="S16">
        <v>100</v>
      </c>
    </row>
    <row r="17" spans="1:19" x14ac:dyDescent="0.2">
      <c r="A17" t="s">
        <v>1190</v>
      </c>
      <c r="B17">
        <v>35853</v>
      </c>
      <c r="C17" t="s">
        <v>324</v>
      </c>
      <c r="D17" t="s">
        <v>35</v>
      </c>
      <c r="E17" t="s">
        <v>36</v>
      </c>
      <c r="F17" t="s">
        <v>1191</v>
      </c>
      <c r="G17" s="8">
        <v>31.13</v>
      </c>
      <c r="H17" s="8">
        <v>28.68</v>
      </c>
      <c r="I17" s="8">
        <v>0.21</v>
      </c>
      <c r="J17" s="8">
        <v>34.53</v>
      </c>
      <c r="K17" s="6">
        <v>1.5</v>
      </c>
      <c r="L17" s="6">
        <v>0.99</v>
      </c>
      <c r="M17" s="6">
        <v>2.63</v>
      </c>
      <c r="N17" s="6">
        <v>0</v>
      </c>
      <c r="O17" s="6">
        <v>0.26</v>
      </c>
      <c r="P17" s="6">
        <v>7.0000000000000007E-2</v>
      </c>
      <c r="Q17" s="10">
        <f t="shared" si="0"/>
        <v>0.94550000000000012</v>
      </c>
      <c r="R17" s="10">
        <f t="shared" si="1"/>
        <v>5.45E-2</v>
      </c>
      <c r="S17">
        <v>100</v>
      </c>
    </row>
    <row r="18" spans="1:19" x14ac:dyDescent="0.2">
      <c r="A18" t="s">
        <v>1190</v>
      </c>
      <c r="B18">
        <v>35857</v>
      </c>
      <c r="C18" t="s">
        <v>75</v>
      </c>
      <c r="D18" t="s">
        <v>35</v>
      </c>
      <c r="E18" t="s">
        <v>36</v>
      </c>
      <c r="F18" t="s">
        <v>1191</v>
      </c>
      <c r="G18" s="8">
        <v>64.5</v>
      </c>
      <c r="H18" s="8">
        <v>10.8</v>
      </c>
      <c r="I18" s="8">
        <v>0.6</v>
      </c>
      <c r="J18" s="8">
        <v>19.8</v>
      </c>
      <c r="K18" s="6">
        <v>0.6</v>
      </c>
      <c r="L18" s="6">
        <v>0.6</v>
      </c>
      <c r="M18" s="6">
        <v>2.2999999999999998</v>
      </c>
      <c r="N18" s="6">
        <v>0</v>
      </c>
      <c r="O18" s="6">
        <v>0.1</v>
      </c>
      <c r="P18" s="6">
        <v>0.7</v>
      </c>
      <c r="Q18" s="10">
        <f t="shared" si="0"/>
        <v>0.95700000000000018</v>
      </c>
      <c r="R18" s="10">
        <f t="shared" si="1"/>
        <v>4.300000000000001E-2</v>
      </c>
      <c r="S18">
        <v>100</v>
      </c>
    </row>
    <row r="19" spans="1:19" x14ac:dyDescent="0.2">
      <c r="A19" t="s">
        <v>1190</v>
      </c>
      <c r="B19">
        <v>35859</v>
      </c>
      <c r="C19" t="s">
        <v>132</v>
      </c>
      <c r="D19" t="s">
        <v>35</v>
      </c>
      <c r="E19" t="s">
        <v>36</v>
      </c>
      <c r="F19" t="s">
        <v>1191</v>
      </c>
      <c r="G19" s="8">
        <v>34.85</v>
      </c>
      <c r="H19" s="8">
        <v>25.34</v>
      </c>
      <c r="I19" s="8">
        <v>0.03</v>
      </c>
      <c r="J19" s="8">
        <v>30.47</v>
      </c>
      <c r="K19" s="6">
        <v>5.74</v>
      </c>
      <c r="L19" s="6">
        <v>0.38</v>
      </c>
      <c r="M19" s="6">
        <v>2.2799999999999998</v>
      </c>
      <c r="N19" s="6">
        <v>0</v>
      </c>
      <c r="O19" s="6">
        <v>0.02</v>
      </c>
      <c r="P19" s="6">
        <v>0.89</v>
      </c>
      <c r="Q19" s="10">
        <f t="shared" si="0"/>
        <v>0.90690000000000015</v>
      </c>
      <c r="R19" s="10">
        <f t="shared" si="1"/>
        <v>9.3100000000000016E-2</v>
      </c>
      <c r="S19">
        <v>100</v>
      </c>
    </row>
    <row r="20" spans="1:19" x14ac:dyDescent="0.2">
      <c r="A20" t="s">
        <v>1190</v>
      </c>
      <c r="B20">
        <v>35860</v>
      </c>
      <c r="C20" t="s">
        <v>544</v>
      </c>
      <c r="D20" t="s">
        <v>35</v>
      </c>
      <c r="E20" t="s">
        <v>36</v>
      </c>
      <c r="F20" t="s">
        <v>1191</v>
      </c>
      <c r="G20" s="8">
        <v>33.200000000000003</v>
      </c>
      <c r="H20" s="8">
        <v>45.3</v>
      </c>
      <c r="I20" s="8">
        <v>0.1</v>
      </c>
      <c r="J20" s="8">
        <v>10.6</v>
      </c>
      <c r="K20" s="6">
        <v>0.1</v>
      </c>
      <c r="L20" s="6">
        <v>0.3</v>
      </c>
      <c r="M20" s="6">
        <v>9.8000000000000007</v>
      </c>
      <c r="N20" s="6">
        <v>0</v>
      </c>
      <c r="O20" s="6">
        <v>0.1</v>
      </c>
      <c r="P20" s="6">
        <v>0.5</v>
      </c>
      <c r="Q20" s="10">
        <f t="shared" si="0"/>
        <v>0.89200000000000013</v>
      </c>
      <c r="R20" s="10">
        <f t="shared" si="1"/>
        <v>0.10800000000000004</v>
      </c>
      <c r="S20">
        <v>100</v>
      </c>
    </row>
    <row r="21" spans="1:19" x14ac:dyDescent="0.2">
      <c r="A21" t="s">
        <v>1190</v>
      </c>
      <c r="B21">
        <v>35870</v>
      </c>
      <c r="C21" t="s">
        <v>715</v>
      </c>
      <c r="D21" t="s">
        <v>35</v>
      </c>
      <c r="E21" t="s">
        <v>36</v>
      </c>
      <c r="F21" t="s">
        <v>1191</v>
      </c>
      <c r="G21" s="8">
        <v>12</v>
      </c>
      <c r="H21" s="8">
        <v>71</v>
      </c>
      <c r="I21" s="8">
        <v>0</v>
      </c>
      <c r="J21" s="8">
        <v>12</v>
      </c>
      <c r="L21" s="6">
        <v>2.5</v>
      </c>
      <c r="M21" s="6">
        <v>0</v>
      </c>
      <c r="N21" s="6">
        <v>0</v>
      </c>
      <c r="O21" s="6">
        <v>1.25</v>
      </c>
      <c r="P21" s="6">
        <v>1.25</v>
      </c>
      <c r="Q21" s="10">
        <f t="shared" si="0"/>
        <v>0.95</v>
      </c>
      <c r="R21" s="10">
        <f t="shared" si="1"/>
        <v>0.05</v>
      </c>
      <c r="S21">
        <v>100</v>
      </c>
    </row>
    <row r="22" spans="1:19" x14ac:dyDescent="0.2">
      <c r="A22" t="s">
        <v>1190</v>
      </c>
      <c r="B22">
        <v>35874</v>
      </c>
      <c r="C22" t="s">
        <v>256</v>
      </c>
      <c r="D22" t="s">
        <v>35</v>
      </c>
      <c r="E22" t="s">
        <v>36</v>
      </c>
      <c r="F22" t="s">
        <v>1191</v>
      </c>
      <c r="G22" s="8">
        <v>40.4</v>
      </c>
      <c r="H22" s="8">
        <v>23</v>
      </c>
      <c r="I22" s="8">
        <v>0.1</v>
      </c>
      <c r="J22" s="8">
        <v>23.9</v>
      </c>
      <c r="K22" s="6">
        <v>4.0999999999999996</v>
      </c>
      <c r="L22" s="6">
        <v>0.2</v>
      </c>
      <c r="M22" s="6">
        <v>3.3</v>
      </c>
      <c r="N22" s="6">
        <v>0.5</v>
      </c>
      <c r="O22" s="6">
        <v>4.5</v>
      </c>
      <c r="P22" s="6">
        <v>0</v>
      </c>
      <c r="Q22" s="10">
        <f t="shared" si="0"/>
        <v>0.87400000000000011</v>
      </c>
      <c r="R22" s="10">
        <f t="shared" si="1"/>
        <v>0.126</v>
      </c>
      <c r="S22">
        <v>100</v>
      </c>
    </row>
    <row r="23" spans="1:19" x14ac:dyDescent="0.2">
      <c r="A23" t="s">
        <v>1190</v>
      </c>
      <c r="B23">
        <v>35878</v>
      </c>
      <c r="C23" t="s">
        <v>167</v>
      </c>
      <c r="D23" t="s">
        <v>35</v>
      </c>
      <c r="E23" t="s">
        <v>36</v>
      </c>
      <c r="F23" t="s">
        <v>1191</v>
      </c>
      <c r="G23" s="8">
        <v>0</v>
      </c>
      <c r="H23" s="8">
        <v>41</v>
      </c>
      <c r="I23" s="8">
        <v>0</v>
      </c>
      <c r="J23" s="8">
        <v>0</v>
      </c>
      <c r="K23" s="6">
        <v>14</v>
      </c>
      <c r="L23" s="6">
        <v>12</v>
      </c>
      <c r="M23" s="6">
        <v>7</v>
      </c>
      <c r="N23" s="6">
        <v>1</v>
      </c>
      <c r="O23" s="6">
        <v>3</v>
      </c>
      <c r="P23" s="6">
        <v>23</v>
      </c>
      <c r="Q23" s="10">
        <f t="shared" si="0"/>
        <v>0.40594059405940597</v>
      </c>
      <c r="R23" s="10">
        <f t="shared" si="1"/>
        <v>0.59405940594059403</v>
      </c>
      <c r="S23">
        <v>101</v>
      </c>
    </row>
    <row r="24" spans="1:19" x14ac:dyDescent="0.2">
      <c r="A24" t="s">
        <v>1190</v>
      </c>
      <c r="B24">
        <v>35883</v>
      </c>
      <c r="C24" t="s">
        <v>1185</v>
      </c>
      <c r="D24" t="s">
        <v>35</v>
      </c>
      <c r="E24" t="s">
        <v>36</v>
      </c>
      <c r="F24" t="s">
        <v>1191</v>
      </c>
      <c r="G24" s="8">
        <v>0</v>
      </c>
      <c r="H24" s="8">
        <v>20</v>
      </c>
      <c r="I24" s="8">
        <v>0</v>
      </c>
      <c r="J24" s="8">
        <v>27</v>
      </c>
      <c r="K24" s="6">
        <v>18</v>
      </c>
      <c r="L24" s="6">
        <v>0</v>
      </c>
      <c r="M24" s="6">
        <v>0</v>
      </c>
      <c r="N24" s="6">
        <v>0</v>
      </c>
      <c r="O24" s="6">
        <v>33</v>
      </c>
      <c r="P24" s="6">
        <v>2</v>
      </c>
      <c r="Q24" s="10">
        <f t="shared" si="0"/>
        <v>0.47</v>
      </c>
      <c r="R24" s="10">
        <f t="shared" si="1"/>
        <v>0.53</v>
      </c>
      <c r="S24">
        <v>100</v>
      </c>
    </row>
    <row r="25" spans="1:19" x14ac:dyDescent="0.2">
      <c r="A25" t="s">
        <v>1190</v>
      </c>
      <c r="B25">
        <v>36410</v>
      </c>
      <c r="C25" t="s">
        <v>210</v>
      </c>
      <c r="D25" t="s">
        <v>35</v>
      </c>
      <c r="E25" t="s">
        <v>36</v>
      </c>
      <c r="F25" t="s">
        <v>1191</v>
      </c>
      <c r="G25" s="8">
        <v>24</v>
      </c>
      <c r="H25" s="8">
        <v>20</v>
      </c>
      <c r="I25" s="8">
        <v>0</v>
      </c>
      <c r="J25" s="8">
        <v>37</v>
      </c>
      <c r="K25" s="6">
        <v>9</v>
      </c>
      <c r="L25" s="6">
        <v>0</v>
      </c>
      <c r="M25" s="6">
        <v>1</v>
      </c>
      <c r="N25" s="6">
        <v>0</v>
      </c>
      <c r="O25" s="6">
        <v>2</v>
      </c>
      <c r="P25" s="6">
        <v>7</v>
      </c>
      <c r="Q25" s="10">
        <f t="shared" si="0"/>
        <v>0.81</v>
      </c>
      <c r="R25" s="10">
        <f t="shared" si="1"/>
        <v>0.19</v>
      </c>
      <c r="S25">
        <v>100</v>
      </c>
    </row>
    <row r="26" spans="1:19" x14ac:dyDescent="0.2">
      <c r="A26" t="s">
        <v>1190</v>
      </c>
      <c r="B26">
        <v>43905</v>
      </c>
      <c r="C26" t="s">
        <v>146</v>
      </c>
      <c r="D26" t="s">
        <v>35</v>
      </c>
      <c r="E26" t="s">
        <v>36</v>
      </c>
      <c r="F26" t="s">
        <v>1191</v>
      </c>
      <c r="G26" s="8">
        <v>18</v>
      </c>
      <c r="H26" s="8">
        <v>46</v>
      </c>
      <c r="I26" s="8">
        <v>0</v>
      </c>
      <c r="J26" s="8">
        <v>14</v>
      </c>
      <c r="K26" s="6">
        <v>0</v>
      </c>
      <c r="L26" s="6">
        <v>0</v>
      </c>
      <c r="M26" s="6">
        <v>16</v>
      </c>
      <c r="N26" s="6">
        <v>0</v>
      </c>
      <c r="O26" s="6">
        <v>4</v>
      </c>
      <c r="P26" s="6">
        <v>2</v>
      </c>
      <c r="Q26" s="10">
        <f t="shared" si="0"/>
        <v>0.78</v>
      </c>
      <c r="R26" s="10">
        <f t="shared" si="1"/>
        <v>0.22</v>
      </c>
      <c r="S26">
        <v>100</v>
      </c>
    </row>
    <row r="27" spans="1:19" x14ac:dyDescent="0.2">
      <c r="A27" t="s">
        <v>1190</v>
      </c>
      <c r="B27">
        <v>43907</v>
      </c>
      <c r="C27" t="s">
        <v>366</v>
      </c>
      <c r="D27" t="s">
        <v>35</v>
      </c>
      <c r="E27" t="s">
        <v>36</v>
      </c>
      <c r="F27" t="s">
        <v>1191</v>
      </c>
      <c r="G27" s="8">
        <v>44</v>
      </c>
      <c r="H27" s="8">
        <v>45</v>
      </c>
      <c r="I27" s="8">
        <v>1</v>
      </c>
      <c r="J27" s="8">
        <v>0</v>
      </c>
      <c r="K27" s="6">
        <v>0</v>
      </c>
      <c r="L27" s="6">
        <v>0</v>
      </c>
      <c r="M27" s="6">
        <v>8</v>
      </c>
      <c r="N27" s="6">
        <v>0</v>
      </c>
      <c r="O27" s="6">
        <v>2</v>
      </c>
      <c r="P27" s="6">
        <v>0</v>
      </c>
      <c r="Q27" s="10">
        <f t="shared" si="0"/>
        <v>0.9</v>
      </c>
      <c r="R27" s="10">
        <f t="shared" si="1"/>
        <v>0.1</v>
      </c>
      <c r="S27">
        <v>100</v>
      </c>
    </row>
    <row r="28" spans="1:19" x14ac:dyDescent="0.2">
      <c r="A28" t="s">
        <v>1190</v>
      </c>
      <c r="B28">
        <v>43910</v>
      </c>
      <c r="C28" t="s">
        <v>351</v>
      </c>
      <c r="D28" t="s">
        <v>35</v>
      </c>
      <c r="E28" t="s">
        <v>36</v>
      </c>
      <c r="F28" t="s">
        <v>1191</v>
      </c>
      <c r="G28" s="8">
        <v>49.8</v>
      </c>
      <c r="H28" s="8">
        <v>16.7</v>
      </c>
      <c r="I28" s="8">
        <v>0.4</v>
      </c>
      <c r="J28" s="8">
        <v>27.6</v>
      </c>
      <c r="K28" s="6">
        <v>0.9</v>
      </c>
      <c r="L28" s="6">
        <v>0.6</v>
      </c>
      <c r="M28" s="6">
        <v>3.2</v>
      </c>
      <c r="N28" s="6">
        <v>0</v>
      </c>
      <c r="O28" s="6">
        <v>0.1</v>
      </c>
      <c r="P28" s="6">
        <v>0.7</v>
      </c>
      <c r="Q28" s="10">
        <f t="shared" si="0"/>
        <v>0.94499999999999995</v>
      </c>
      <c r="R28" s="10">
        <f t="shared" si="1"/>
        <v>5.5E-2</v>
      </c>
      <c r="S28">
        <v>100</v>
      </c>
    </row>
    <row r="29" spans="1:19" x14ac:dyDescent="0.2">
      <c r="A29" t="s">
        <v>1190</v>
      </c>
      <c r="B29">
        <v>49172</v>
      </c>
      <c r="C29" t="s">
        <v>563</v>
      </c>
      <c r="D29" t="s">
        <v>35</v>
      </c>
      <c r="E29" t="s">
        <v>36</v>
      </c>
      <c r="F29" t="s">
        <v>1191</v>
      </c>
      <c r="G29" s="8">
        <v>33</v>
      </c>
      <c r="H29" s="8">
        <v>42</v>
      </c>
      <c r="I29" s="8">
        <v>0</v>
      </c>
      <c r="J29" s="8">
        <v>18</v>
      </c>
      <c r="K29" s="6">
        <v>5</v>
      </c>
      <c r="O29" s="6">
        <v>2</v>
      </c>
      <c r="Q29" s="10">
        <f t="shared" si="0"/>
        <v>0.93</v>
      </c>
      <c r="R29" s="10">
        <f t="shared" si="1"/>
        <v>7.0000000000000007E-2</v>
      </c>
      <c r="S29">
        <v>100</v>
      </c>
    </row>
    <row r="30" spans="1:19" x14ac:dyDescent="0.2">
      <c r="A30" t="s">
        <v>1190</v>
      </c>
      <c r="B30">
        <v>49327</v>
      </c>
      <c r="C30" t="s">
        <v>269</v>
      </c>
      <c r="D30" t="s">
        <v>35</v>
      </c>
      <c r="E30" t="s">
        <v>36</v>
      </c>
      <c r="F30" t="s">
        <v>1191</v>
      </c>
      <c r="G30" s="8">
        <v>6.2</v>
      </c>
      <c r="H30" s="8">
        <v>41.5</v>
      </c>
      <c r="I30" s="8">
        <v>8</v>
      </c>
      <c r="J30" s="8">
        <v>11.5</v>
      </c>
      <c r="K30" s="6">
        <v>4.8</v>
      </c>
      <c r="L30" s="6">
        <v>0.1</v>
      </c>
      <c r="M30" s="6">
        <v>3.1</v>
      </c>
      <c r="N30" s="6">
        <v>0</v>
      </c>
      <c r="O30" s="6">
        <v>1.5</v>
      </c>
      <c r="P30" s="6">
        <v>23.3</v>
      </c>
      <c r="Q30" s="10">
        <f t="shared" si="0"/>
        <v>0.67200000000000015</v>
      </c>
      <c r="R30" s="10">
        <f t="shared" si="1"/>
        <v>0.32800000000000001</v>
      </c>
      <c r="S30">
        <v>100</v>
      </c>
    </row>
    <row r="31" spans="1:19" x14ac:dyDescent="0.2">
      <c r="A31" t="s">
        <v>1190</v>
      </c>
      <c r="B31">
        <v>49330</v>
      </c>
      <c r="C31" t="s">
        <v>87</v>
      </c>
      <c r="D31" t="s">
        <v>35</v>
      </c>
      <c r="E31" t="s">
        <v>36</v>
      </c>
      <c r="F31" t="s">
        <v>1191</v>
      </c>
      <c r="G31" s="8">
        <v>52</v>
      </c>
      <c r="H31" s="8">
        <v>8</v>
      </c>
      <c r="I31" s="8">
        <v>0</v>
      </c>
      <c r="J31" s="8">
        <v>17</v>
      </c>
      <c r="K31" s="6">
        <v>0</v>
      </c>
      <c r="L31" s="6">
        <v>0</v>
      </c>
      <c r="M31" s="6">
        <v>17</v>
      </c>
      <c r="N31" s="6">
        <v>0</v>
      </c>
      <c r="O31" s="6">
        <v>6</v>
      </c>
      <c r="P31" s="6">
        <v>0</v>
      </c>
      <c r="Q31" s="10">
        <f t="shared" si="0"/>
        <v>0.77</v>
      </c>
      <c r="R31" s="10">
        <f t="shared" si="1"/>
        <v>0.23</v>
      </c>
      <c r="S31">
        <v>100</v>
      </c>
    </row>
    <row r="32" spans="1:19" x14ac:dyDescent="0.2">
      <c r="A32" t="s">
        <v>1190</v>
      </c>
      <c r="B32">
        <v>49333</v>
      </c>
      <c r="C32" t="s">
        <v>488</v>
      </c>
      <c r="D32" t="s">
        <v>35</v>
      </c>
      <c r="E32" t="s">
        <v>36</v>
      </c>
      <c r="F32" t="s">
        <v>1191</v>
      </c>
      <c r="G32" s="8">
        <v>60</v>
      </c>
      <c r="H32" s="8">
        <v>37</v>
      </c>
      <c r="I32" s="8">
        <v>0</v>
      </c>
      <c r="J32" s="8">
        <v>0</v>
      </c>
      <c r="K32" s="6">
        <v>3</v>
      </c>
      <c r="L32" s="6">
        <v>0</v>
      </c>
      <c r="M32" s="6">
        <v>0</v>
      </c>
      <c r="N32" s="6">
        <v>0</v>
      </c>
      <c r="O32" s="6">
        <v>0</v>
      </c>
      <c r="P32" s="6">
        <v>0</v>
      </c>
      <c r="Q32" s="10">
        <f t="shared" si="0"/>
        <v>0.97</v>
      </c>
      <c r="R32" s="10">
        <f t="shared" si="1"/>
        <v>0.03</v>
      </c>
      <c r="S32">
        <v>100</v>
      </c>
    </row>
    <row r="33" spans="1:19" x14ac:dyDescent="0.2">
      <c r="A33" t="s">
        <v>1190</v>
      </c>
      <c r="B33">
        <v>49335</v>
      </c>
      <c r="C33" t="s">
        <v>120</v>
      </c>
      <c r="D33" t="s">
        <v>35</v>
      </c>
      <c r="E33" t="s">
        <v>36</v>
      </c>
      <c r="F33" t="s">
        <v>1191</v>
      </c>
      <c r="G33" s="8">
        <v>24</v>
      </c>
      <c r="H33" s="8">
        <v>20</v>
      </c>
      <c r="I33" s="8">
        <v>0</v>
      </c>
      <c r="J33" s="8">
        <v>37</v>
      </c>
      <c r="K33" s="6">
        <v>9</v>
      </c>
      <c r="L33" s="6">
        <v>0</v>
      </c>
      <c r="M33" s="6">
        <v>1.5</v>
      </c>
      <c r="N33" s="6">
        <v>0</v>
      </c>
      <c r="O33" s="6">
        <v>1.5</v>
      </c>
      <c r="P33" s="6">
        <v>7</v>
      </c>
      <c r="Q33" s="10">
        <f t="shared" si="0"/>
        <v>0.81</v>
      </c>
      <c r="R33" s="10">
        <f t="shared" si="1"/>
        <v>0.19</v>
      </c>
      <c r="S33">
        <v>100</v>
      </c>
    </row>
    <row r="34" spans="1:19" x14ac:dyDescent="0.2">
      <c r="A34" t="s">
        <v>1190</v>
      </c>
      <c r="B34">
        <v>49339</v>
      </c>
      <c r="C34" t="s">
        <v>460</v>
      </c>
      <c r="D34" t="s">
        <v>35</v>
      </c>
      <c r="E34" t="s">
        <v>36</v>
      </c>
      <c r="F34" t="s">
        <v>1191</v>
      </c>
      <c r="G34" s="8">
        <v>15.9</v>
      </c>
      <c r="H34" s="8">
        <v>0</v>
      </c>
      <c r="I34" s="8">
        <v>57.35</v>
      </c>
      <c r="J34" s="8">
        <v>0</v>
      </c>
      <c r="K34" s="6">
        <v>0</v>
      </c>
      <c r="L34" s="6">
        <v>5.49</v>
      </c>
      <c r="M34" s="6">
        <v>2.44</v>
      </c>
      <c r="N34" s="6">
        <v>0</v>
      </c>
      <c r="O34" s="6">
        <v>18.82</v>
      </c>
      <c r="P34" s="6">
        <v>0</v>
      </c>
      <c r="Q34" s="10">
        <f t="shared" si="0"/>
        <v>0.73250000000000004</v>
      </c>
      <c r="R34" s="10">
        <f t="shared" si="1"/>
        <v>0.26750000000000002</v>
      </c>
      <c r="S34">
        <v>100</v>
      </c>
    </row>
    <row r="35" spans="1:19" x14ac:dyDescent="0.2">
      <c r="A35" t="s">
        <v>1190</v>
      </c>
      <c r="B35">
        <v>50401</v>
      </c>
      <c r="C35" t="s">
        <v>1146</v>
      </c>
      <c r="D35" t="s">
        <v>35</v>
      </c>
      <c r="E35" t="s">
        <v>36</v>
      </c>
      <c r="F35" t="s">
        <v>1191</v>
      </c>
      <c r="G35" s="8">
        <v>65</v>
      </c>
      <c r="H35" s="8">
        <v>20</v>
      </c>
      <c r="I35" s="8">
        <v>0.5</v>
      </c>
      <c r="J35" s="8">
        <v>0</v>
      </c>
      <c r="K35" s="6">
        <v>7</v>
      </c>
      <c r="L35" s="6">
        <v>5</v>
      </c>
      <c r="M35" s="6">
        <v>2</v>
      </c>
      <c r="N35" s="6">
        <v>0</v>
      </c>
      <c r="O35" s="6">
        <v>0.5</v>
      </c>
      <c r="P35" s="6">
        <v>0</v>
      </c>
      <c r="Q35" s="10">
        <f t="shared" si="0"/>
        <v>0.85499999999999998</v>
      </c>
      <c r="R35" s="10">
        <f t="shared" si="1"/>
        <v>0.14499999999999999</v>
      </c>
      <c r="S35">
        <v>100</v>
      </c>
    </row>
    <row r="36" spans="1:19" x14ac:dyDescent="0.2">
      <c r="A36" t="s">
        <v>1190</v>
      </c>
      <c r="B36">
        <v>50544</v>
      </c>
      <c r="C36" t="s">
        <v>46</v>
      </c>
      <c r="D36" t="s">
        <v>35</v>
      </c>
      <c r="E36" t="s">
        <v>36</v>
      </c>
      <c r="F36" t="s">
        <v>1191</v>
      </c>
      <c r="G36" s="8">
        <v>8</v>
      </c>
      <c r="H36" s="8">
        <v>56</v>
      </c>
      <c r="I36" s="8">
        <v>36</v>
      </c>
      <c r="J36" s="8">
        <v>0</v>
      </c>
      <c r="K36" s="6">
        <v>0</v>
      </c>
      <c r="L36" s="6">
        <v>0</v>
      </c>
      <c r="M36" s="6">
        <v>0</v>
      </c>
      <c r="N36" s="6">
        <v>0</v>
      </c>
      <c r="O36" s="6">
        <v>0</v>
      </c>
      <c r="P36" s="6">
        <v>0</v>
      </c>
      <c r="Q36" s="10">
        <f t="shared" si="0"/>
        <v>1</v>
      </c>
      <c r="R36" s="10">
        <f t="shared" si="1"/>
        <v>0</v>
      </c>
      <c r="S36">
        <v>100</v>
      </c>
    </row>
    <row r="37" spans="1:19" x14ac:dyDescent="0.2">
      <c r="A37" t="s">
        <v>1190</v>
      </c>
      <c r="B37">
        <v>50551</v>
      </c>
      <c r="C37" t="s">
        <v>277</v>
      </c>
      <c r="D37" t="s">
        <v>35</v>
      </c>
      <c r="E37" t="s">
        <v>36</v>
      </c>
      <c r="F37" t="s">
        <v>1191</v>
      </c>
      <c r="G37" s="8">
        <v>0</v>
      </c>
      <c r="H37" s="8">
        <v>20</v>
      </c>
      <c r="I37" s="8">
        <v>0</v>
      </c>
      <c r="J37" s="8">
        <v>6</v>
      </c>
      <c r="K37" s="6">
        <v>9</v>
      </c>
      <c r="L37" s="6">
        <v>0</v>
      </c>
      <c r="M37" s="6">
        <v>10</v>
      </c>
      <c r="N37" s="6">
        <v>8</v>
      </c>
      <c r="O37" s="6">
        <v>13</v>
      </c>
      <c r="P37" s="6">
        <v>34</v>
      </c>
      <c r="Q37" s="10">
        <f t="shared" si="0"/>
        <v>0.26</v>
      </c>
      <c r="R37" s="10">
        <f t="shared" si="1"/>
        <v>0.74</v>
      </c>
      <c r="S37">
        <v>100</v>
      </c>
    </row>
    <row r="38" spans="1:19" x14ac:dyDescent="0.2">
      <c r="A38" t="s">
        <v>1190</v>
      </c>
      <c r="B38">
        <v>50560</v>
      </c>
      <c r="C38" t="s">
        <v>286</v>
      </c>
      <c r="D38" t="s">
        <v>35</v>
      </c>
      <c r="E38" t="s">
        <v>36</v>
      </c>
      <c r="F38" t="s">
        <v>1191</v>
      </c>
      <c r="G38" s="8">
        <v>0</v>
      </c>
      <c r="H38" s="8">
        <v>20</v>
      </c>
      <c r="I38" s="8">
        <v>0</v>
      </c>
      <c r="J38" s="8">
        <v>27</v>
      </c>
      <c r="K38" s="6">
        <v>21</v>
      </c>
      <c r="L38" s="6">
        <v>4</v>
      </c>
      <c r="M38" s="6">
        <v>8</v>
      </c>
      <c r="N38" s="6">
        <v>5</v>
      </c>
      <c r="O38" s="6">
        <v>13</v>
      </c>
      <c r="P38" s="6">
        <v>2</v>
      </c>
      <c r="Q38" s="10">
        <f t="shared" si="0"/>
        <v>0.47</v>
      </c>
      <c r="R38" s="10">
        <f t="shared" si="1"/>
        <v>0.53</v>
      </c>
      <c r="S38">
        <v>100</v>
      </c>
    </row>
    <row r="39" spans="1:19" x14ac:dyDescent="0.2">
      <c r="A39" t="s">
        <v>1190</v>
      </c>
      <c r="B39">
        <v>52894</v>
      </c>
      <c r="C39" t="s">
        <v>100</v>
      </c>
      <c r="D39" t="s">
        <v>35</v>
      </c>
      <c r="E39" t="s">
        <v>36</v>
      </c>
      <c r="F39" t="s">
        <v>1191</v>
      </c>
      <c r="G39" s="8">
        <v>35.4</v>
      </c>
      <c r="H39" s="8">
        <v>38.5</v>
      </c>
      <c r="I39" s="8">
        <v>0</v>
      </c>
      <c r="J39" s="8">
        <v>17.100000000000001</v>
      </c>
      <c r="K39" s="6">
        <v>2.6</v>
      </c>
      <c r="L39" s="6">
        <v>0</v>
      </c>
      <c r="M39" s="6">
        <v>4.5</v>
      </c>
      <c r="N39" s="6">
        <v>0</v>
      </c>
      <c r="O39" s="6">
        <v>1.9</v>
      </c>
      <c r="P39" s="6">
        <v>0</v>
      </c>
      <c r="Q39" s="10">
        <f t="shared" si="0"/>
        <v>0.91</v>
      </c>
      <c r="R39" s="10">
        <f t="shared" si="1"/>
        <v>0.09</v>
      </c>
      <c r="S39">
        <v>100</v>
      </c>
    </row>
    <row r="40" spans="1:19" x14ac:dyDescent="0.2">
      <c r="A40" t="s">
        <v>1190</v>
      </c>
      <c r="B40">
        <v>53921</v>
      </c>
      <c r="C40" t="s">
        <v>420</v>
      </c>
      <c r="D40" t="s">
        <v>35</v>
      </c>
      <c r="E40" t="s">
        <v>36</v>
      </c>
      <c r="F40" t="s">
        <v>1191</v>
      </c>
      <c r="G40" s="8">
        <v>40</v>
      </c>
      <c r="H40" s="8">
        <v>25</v>
      </c>
      <c r="I40" s="8">
        <v>0</v>
      </c>
      <c r="J40" s="8">
        <v>25</v>
      </c>
      <c r="K40" s="6">
        <v>2</v>
      </c>
      <c r="M40" s="6">
        <v>1</v>
      </c>
      <c r="O40" s="6">
        <v>5</v>
      </c>
      <c r="P40" s="6">
        <v>2</v>
      </c>
      <c r="Q40" s="10">
        <f t="shared" si="0"/>
        <v>0.9</v>
      </c>
      <c r="R40" s="10">
        <f t="shared" si="1"/>
        <v>0.1</v>
      </c>
      <c r="S40">
        <v>100</v>
      </c>
    </row>
    <row r="41" spans="1:19" x14ac:dyDescent="0.2">
      <c r="A41" t="s">
        <v>1190</v>
      </c>
      <c r="B41">
        <v>53959</v>
      </c>
      <c r="C41" t="s">
        <v>347</v>
      </c>
      <c r="D41" t="s">
        <v>35</v>
      </c>
      <c r="E41" t="s">
        <v>36</v>
      </c>
      <c r="F41" t="s">
        <v>1191</v>
      </c>
      <c r="G41" s="8">
        <v>34.799999999999997</v>
      </c>
      <c r="H41" s="8">
        <v>40.700000000000003</v>
      </c>
      <c r="I41" s="8">
        <v>1.9</v>
      </c>
      <c r="J41" s="8">
        <v>0</v>
      </c>
      <c r="K41" s="6">
        <v>3.6</v>
      </c>
      <c r="L41" s="6">
        <v>1.5</v>
      </c>
      <c r="M41" s="6">
        <v>17.100000000000001</v>
      </c>
      <c r="N41" s="6">
        <v>0</v>
      </c>
      <c r="O41" s="6">
        <v>0.1</v>
      </c>
      <c r="P41" s="6">
        <v>0.3</v>
      </c>
      <c r="Q41" s="10">
        <f t="shared" si="0"/>
        <v>0.77400000000000013</v>
      </c>
      <c r="R41" s="10">
        <f t="shared" si="1"/>
        <v>0.22600000000000009</v>
      </c>
      <c r="S41">
        <v>100</v>
      </c>
    </row>
    <row r="42" spans="1:19" x14ac:dyDescent="0.2">
      <c r="A42" t="s">
        <v>1190</v>
      </c>
      <c r="B42">
        <v>54026</v>
      </c>
      <c r="C42" t="s">
        <v>344</v>
      </c>
      <c r="D42" t="s">
        <v>35</v>
      </c>
      <c r="E42" t="s">
        <v>36</v>
      </c>
      <c r="F42" t="s">
        <v>1191</v>
      </c>
      <c r="G42" s="8">
        <v>1.5</v>
      </c>
      <c r="H42" s="8">
        <v>1</v>
      </c>
      <c r="I42" s="8">
        <v>0</v>
      </c>
      <c r="J42" s="8">
        <v>6</v>
      </c>
      <c r="K42" s="6">
        <v>84</v>
      </c>
      <c r="L42" s="6">
        <v>0</v>
      </c>
      <c r="M42" s="6">
        <v>7</v>
      </c>
      <c r="N42" s="6">
        <v>0</v>
      </c>
      <c r="O42" s="6">
        <v>0</v>
      </c>
      <c r="P42" s="6">
        <v>0.5</v>
      </c>
      <c r="Q42" s="10">
        <f t="shared" si="0"/>
        <v>8.5000000000000006E-2</v>
      </c>
      <c r="R42" s="10">
        <f t="shared" si="1"/>
        <v>0.91500000000000004</v>
      </c>
      <c r="S42">
        <v>100</v>
      </c>
    </row>
    <row r="43" spans="1:19" x14ac:dyDescent="0.2">
      <c r="A43" t="s">
        <v>1190</v>
      </c>
      <c r="B43">
        <v>54048</v>
      </c>
      <c r="C43" t="s">
        <v>327</v>
      </c>
      <c r="D43" t="s">
        <v>35</v>
      </c>
      <c r="E43" t="s">
        <v>36</v>
      </c>
      <c r="F43" t="s">
        <v>1191</v>
      </c>
      <c r="G43" s="8">
        <v>26</v>
      </c>
      <c r="H43" s="8">
        <v>20</v>
      </c>
      <c r="I43" s="8">
        <v>0</v>
      </c>
      <c r="J43" s="8">
        <v>40</v>
      </c>
      <c r="K43" s="6">
        <v>10</v>
      </c>
      <c r="L43" s="6">
        <v>0</v>
      </c>
      <c r="M43" s="6">
        <v>1.5</v>
      </c>
      <c r="N43" s="6">
        <v>0</v>
      </c>
      <c r="O43" s="6">
        <v>1.5</v>
      </c>
      <c r="P43" s="6">
        <v>1</v>
      </c>
      <c r="Q43" s="10">
        <f t="shared" si="0"/>
        <v>0.86</v>
      </c>
      <c r="R43" s="10">
        <f t="shared" si="1"/>
        <v>0.14000000000000001</v>
      </c>
      <c r="S43">
        <v>100</v>
      </c>
    </row>
    <row r="44" spans="1:19" x14ac:dyDescent="0.2">
      <c r="A44" t="s">
        <v>1190</v>
      </c>
      <c r="B44">
        <v>54066</v>
      </c>
      <c r="C44" t="s">
        <v>403</v>
      </c>
      <c r="D44" t="s">
        <v>35</v>
      </c>
      <c r="E44" t="s">
        <v>36</v>
      </c>
      <c r="F44" t="s">
        <v>1191</v>
      </c>
      <c r="G44" s="8">
        <v>64.2</v>
      </c>
      <c r="K44" s="6">
        <v>19.3</v>
      </c>
      <c r="M44" s="6">
        <v>11.8</v>
      </c>
      <c r="O44" s="6">
        <v>0.6</v>
      </c>
      <c r="P44" s="6">
        <v>3.7</v>
      </c>
      <c r="Q44" s="10">
        <f t="shared" si="0"/>
        <v>0.64457831325301207</v>
      </c>
      <c r="R44" s="10">
        <f t="shared" si="1"/>
        <v>0.35542168674698804</v>
      </c>
      <c r="S44">
        <v>99.6</v>
      </c>
    </row>
    <row r="45" spans="1:19" x14ac:dyDescent="0.2">
      <c r="A45" t="s">
        <v>1190</v>
      </c>
      <c r="B45">
        <v>54070</v>
      </c>
      <c r="C45" t="s">
        <v>60</v>
      </c>
      <c r="D45" t="s">
        <v>35</v>
      </c>
      <c r="E45" t="s">
        <v>36</v>
      </c>
      <c r="F45" t="s">
        <v>1191</v>
      </c>
      <c r="G45" s="8">
        <v>0</v>
      </c>
      <c r="H45" s="8">
        <v>0</v>
      </c>
      <c r="I45" s="8">
        <v>0</v>
      </c>
      <c r="J45" s="8">
        <v>8.8000000000000007</v>
      </c>
      <c r="K45" s="6">
        <v>87.4</v>
      </c>
      <c r="L45" s="6">
        <v>0</v>
      </c>
      <c r="M45" s="6">
        <v>0.8</v>
      </c>
      <c r="N45" s="6">
        <v>0</v>
      </c>
      <c r="O45" s="6">
        <v>0</v>
      </c>
      <c r="P45" s="6">
        <v>3</v>
      </c>
      <c r="Q45" s="10">
        <f t="shared" si="0"/>
        <v>8.8000000000000009E-2</v>
      </c>
      <c r="R45" s="10">
        <f t="shared" si="1"/>
        <v>0.91200000000000003</v>
      </c>
      <c r="S45">
        <v>100</v>
      </c>
    </row>
    <row r="46" spans="1:19" x14ac:dyDescent="0.2">
      <c r="A46" t="s">
        <v>1190</v>
      </c>
      <c r="B46">
        <v>54078</v>
      </c>
      <c r="C46" t="s">
        <v>369</v>
      </c>
      <c r="D46" t="s">
        <v>35</v>
      </c>
      <c r="E46" t="s">
        <v>36</v>
      </c>
      <c r="F46" t="s">
        <v>1191</v>
      </c>
      <c r="G46" s="8">
        <v>0</v>
      </c>
      <c r="H46" s="8">
        <v>23</v>
      </c>
      <c r="J46" s="8">
        <v>21</v>
      </c>
      <c r="K46" s="6">
        <v>9</v>
      </c>
      <c r="L46" s="6">
        <v>5</v>
      </c>
      <c r="M46" s="6">
        <v>7</v>
      </c>
      <c r="N46" s="6">
        <v>5</v>
      </c>
      <c r="O46" s="6">
        <v>9</v>
      </c>
      <c r="P46" s="6">
        <v>21</v>
      </c>
      <c r="Q46" s="10">
        <f t="shared" si="0"/>
        <v>0.44</v>
      </c>
      <c r="R46" s="10">
        <f t="shared" si="1"/>
        <v>0.56000000000000005</v>
      </c>
      <c r="S46">
        <v>100</v>
      </c>
    </row>
    <row r="47" spans="1:19" x14ac:dyDescent="0.2">
      <c r="A47" t="s">
        <v>1190</v>
      </c>
      <c r="B47">
        <v>54082</v>
      </c>
      <c r="C47" t="s">
        <v>502</v>
      </c>
      <c r="D47" t="s">
        <v>35</v>
      </c>
      <c r="E47" t="s">
        <v>36</v>
      </c>
      <c r="F47" t="s">
        <v>1191</v>
      </c>
      <c r="G47" s="8">
        <v>3.5</v>
      </c>
      <c r="H47" s="8">
        <v>69.900000000000006</v>
      </c>
      <c r="I47" s="8">
        <v>0.1</v>
      </c>
      <c r="J47" s="8">
        <v>22.5</v>
      </c>
      <c r="K47" s="6">
        <v>0</v>
      </c>
      <c r="L47" s="6">
        <v>0</v>
      </c>
      <c r="M47" s="6">
        <v>0.02</v>
      </c>
      <c r="N47" s="6">
        <v>0</v>
      </c>
      <c r="O47" s="6">
        <v>0.83</v>
      </c>
      <c r="P47" s="6">
        <v>3.15</v>
      </c>
      <c r="Q47" s="10">
        <f t="shared" si="0"/>
        <v>0.96</v>
      </c>
      <c r="R47" s="10">
        <f t="shared" si="1"/>
        <v>0.04</v>
      </c>
      <c r="S47">
        <v>100</v>
      </c>
    </row>
    <row r="48" spans="1:19" x14ac:dyDescent="0.2">
      <c r="A48" t="s">
        <v>1190</v>
      </c>
      <c r="B48">
        <v>54092</v>
      </c>
      <c r="C48" t="s">
        <v>195</v>
      </c>
      <c r="D48" t="s">
        <v>35</v>
      </c>
      <c r="E48" t="s">
        <v>36</v>
      </c>
      <c r="F48" t="s">
        <v>1191</v>
      </c>
      <c r="G48" s="8">
        <v>62.73</v>
      </c>
      <c r="H48" s="8">
        <v>6.49</v>
      </c>
      <c r="I48" s="8">
        <v>0.21</v>
      </c>
      <c r="J48" s="8">
        <v>22.13</v>
      </c>
      <c r="K48" s="6">
        <v>0.21</v>
      </c>
      <c r="L48" s="6">
        <v>1.05</v>
      </c>
      <c r="M48" s="6">
        <v>6.42</v>
      </c>
      <c r="N48" s="6">
        <v>0</v>
      </c>
      <c r="O48" s="6">
        <v>0.17</v>
      </c>
      <c r="P48" s="6">
        <v>0.59</v>
      </c>
      <c r="Q48" s="10">
        <f t="shared" si="0"/>
        <v>0.91559999999999997</v>
      </c>
      <c r="R48" s="10">
        <f t="shared" si="1"/>
        <v>8.4400000000000003E-2</v>
      </c>
      <c r="S48">
        <v>100</v>
      </c>
    </row>
    <row r="49" spans="1:19" x14ac:dyDescent="0.2">
      <c r="A49" t="s">
        <v>1190</v>
      </c>
      <c r="B49">
        <v>54100</v>
      </c>
      <c r="C49" t="s">
        <v>463</v>
      </c>
      <c r="D49" t="s">
        <v>35</v>
      </c>
      <c r="E49" t="s">
        <v>36</v>
      </c>
      <c r="F49" t="s">
        <v>1191</v>
      </c>
      <c r="G49" s="8">
        <v>82.99</v>
      </c>
      <c r="H49" s="8">
        <v>1.31</v>
      </c>
      <c r="I49" s="8">
        <v>0</v>
      </c>
      <c r="J49" s="8">
        <v>0</v>
      </c>
      <c r="K49" s="6">
        <v>0</v>
      </c>
      <c r="L49" s="6">
        <v>0</v>
      </c>
      <c r="M49" s="6">
        <v>12.34</v>
      </c>
      <c r="N49" s="6">
        <v>0</v>
      </c>
      <c r="O49" s="6">
        <v>0.12</v>
      </c>
      <c r="P49" s="6">
        <v>3.24</v>
      </c>
      <c r="Q49" s="10">
        <f t="shared" si="0"/>
        <v>0.84299999999999997</v>
      </c>
      <c r="R49" s="10">
        <f t="shared" si="1"/>
        <v>0.157</v>
      </c>
      <c r="S49">
        <v>100</v>
      </c>
    </row>
    <row r="50" spans="1:19" x14ac:dyDescent="0.2">
      <c r="A50" t="s">
        <v>1190</v>
      </c>
      <c r="B50">
        <v>54104</v>
      </c>
      <c r="C50" t="s">
        <v>81</v>
      </c>
      <c r="D50" t="s">
        <v>35</v>
      </c>
      <c r="E50" t="s">
        <v>36</v>
      </c>
      <c r="F50" t="s">
        <v>1191</v>
      </c>
      <c r="G50" s="8">
        <v>44</v>
      </c>
      <c r="H50" s="8">
        <v>28</v>
      </c>
      <c r="I50" s="8">
        <v>0</v>
      </c>
      <c r="J50" s="8">
        <v>0</v>
      </c>
      <c r="K50" s="6">
        <v>2</v>
      </c>
      <c r="L50" s="6">
        <v>0</v>
      </c>
      <c r="M50" s="6">
        <v>23</v>
      </c>
      <c r="N50" s="6">
        <v>0</v>
      </c>
      <c r="O50" s="6">
        <v>3</v>
      </c>
      <c r="P50" s="6">
        <v>0</v>
      </c>
      <c r="Q50" s="10">
        <f t="shared" si="0"/>
        <v>0.72</v>
      </c>
      <c r="R50" s="10">
        <f t="shared" si="1"/>
        <v>0.28000000000000003</v>
      </c>
      <c r="S50">
        <v>100</v>
      </c>
    </row>
    <row r="51" spans="1:19" x14ac:dyDescent="0.2">
      <c r="A51" t="s">
        <v>1190</v>
      </c>
      <c r="B51">
        <v>54108</v>
      </c>
      <c r="C51" t="s">
        <v>272</v>
      </c>
      <c r="D51" t="s">
        <v>35</v>
      </c>
      <c r="E51" t="s">
        <v>36</v>
      </c>
      <c r="F51" t="s">
        <v>1191</v>
      </c>
      <c r="G51" s="8">
        <v>26</v>
      </c>
      <c r="H51" s="8">
        <v>30</v>
      </c>
      <c r="I51" s="8">
        <v>0</v>
      </c>
      <c r="J51" s="8">
        <v>32</v>
      </c>
      <c r="K51" s="6">
        <v>4</v>
      </c>
      <c r="L51" s="6">
        <v>4</v>
      </c>
      <c r="M51" s="6">
        <v>0</v>
      </c>
      <c r="N51" s="6">
        <v>0</v>
      </c>
      <c r="O51" s="6">
        <v>4</v>
      </c>
      <c r="P51" s="6">
        <v>0</v>
      </c>
      <c r="Q51" s="10">
        <f t="shared" si="0"/>
        <v>0.88</v>
      </c>
      <c r="R51" s="10">
        <f t="shared" si="1"/>
        <v>0.12</v>
      </c>
      <c r="S51">
        <v>100</v>
      </c>
    </row>
    <row r="52" spans="1:19" x14ac:dyDescent="0.2">
      <c r="A52" t="s">
        <v>1190</v>
      </c>
      <c r="B52">
        <v>54109</v>
      </c>
      <c r="C52" t="s">
        <v>140</v>
      </c>
      <c r="D52" t="s">
        <v>35</v>
      </c>
      <c r="E52" t="s">
        <v>36</v>
      </c>
      <c r="F52" t="s">
        <v>1191</v>
      </c>
      <c r="G52" s="8">
        <v>79.2</v>
      </c>
      <c r="H52" s="8">
        <v>4.9000000000000004</v>
      </c>
      <c r="I52" s="8">
        <v>0</v>
      </c>
      <c r="J52" s="8">
        <v>0</v>
      </c>
      <c r="K52" s="6">
        <v>0.6</v>
      </c>
      <c r="L52" s="6">
        <v>0</v>
      </c>
      <c r="M52" s="6">
        <v>0</v>
      </c>
      <c r="N52" s="6">
        <v>0</v>
      </c>
      <c r="O52" s="6">
        <v>0.8</v>
      </c>
      <c r="P52" s="6">
        <v>14.5</v>
      </c>
      <c r="Q52" s="10">
        <f t="shared" si="0"/>
        <v>0.84100000000000008</v>
      </c>
      <c r="R52" s="10">
        <f t="shared" si="1"/>
        <v>0.159</v>
      </c>
      <c r="S52">
        <v>100</v>
      </c>
    </row>
    <row r="53" spans="1:19" x14ac:dyDescent="0.2">
      <c r="A53" t="s">
        <v>1190</v>
      </c>
      <c r="B53">
        <v>54110</v>
      </c>
      <c r="C53" t="s">
        <v>318</v>
      </c>
      <c r="D53" t="s">
        <v>35</v>
      </c>
      <c r="E53" t="s">
        <v>36</v>
      </c>
      <c r="F53" t="s">
        <v>1191</v>
      </c>
      <c r="G53" s="8">
        <v>0</v>
      </c>
      <c r="H53" s="8">
        <v>0</v>
      </c>
      <c r="J53" s="8">
        <v>0</v>
      </c>
      <c r="K53" s="6">
        <v>0</v>
      </c>
      <c r="L53" s="6">
        <v>0</v>
      </c>
      <c r="M53" s="6">
        <v>0</v>
      </c>
      <c r="N53" s="6">
        <v>0</v>
      </c>
      <c r="O53" s="6">
        <v>100</v>
      </c>
      <c r="P53" s="6">
        <v>0</v>
      </c>
      <c r="Q53" s="10">
        <f t="shared" si="0"/>
        <v>0</v>
      </c>
      <c r="R53" s="10">
        <f t="shared" si="1"/>
        <v>1</v>
      </c>
      <c r="S53">
        <v>100</v>
      </c>
    </row>
    <row r="54" spans="1:19" x14ac:dyDescent="0.2">
      <c r="A54" t="s">
        <v>1190</v>
      </c>
      <c r="B54">
        <v>54113</v>
      </c>
      <c r="C54" t="s">
        <v>262</v>
      </c>
      <c r="D54" t="s">
        <v>35</v>
      </c>
      <c r="E54" t="s">
        <v>36</v>
      </c>
      <c r="F54" t="s">
        <v>1191</v>
      </c>
      <c r="G54" s="8">
        <v>28</v>
      </c>
      <c r="H54" s="8">
        <v>31.4</v>
      </c>
      <c r="I54" s="8">
        <v>0</v>
      </c>
      <c r="J54" s="8">
        <v>29.8</v>
      </c>
      <c r="K54" s="6">
        <v>6.6</v>
      </c>
      <c r="L54" s="6">
        <v>0.2</v>
      </c>
      <c r="M54" s="6">
        <v>0.5</v>
      </c>
      <c r="N54" s="6">
        <v>0</v>
      </c>
      <c r="O54" s="6">
        <v>3.4</v>
      </c>
      <c r="P54" s="6">
        <v>0.1</v>
      </c>
      <c r="Q54" s="10">
        <f t="shared" si="0"/>
        <v>0.89200000000000002</v>
      </c>
      <c r="R54" s="10">
        <f t="shared" si="1"/>
        <v>0.10799999999999998</v>
      </c>
      <c r="S54">
        <v>100</v>
      </c>
    </row>
    <row r="55" spans="1:19" x14ac:dyDescent="0.2">
      <c r="A55" t="s">
        <v>1190</v>
      </c>
      <c r="B55">
        <v>54114</v>
      </c>
      <c r="C55" t="s">
        <v>299</v>
      </c>
      <c r="D55" t="s">
        <v>35</v>
      </c>
      <c r="E55" t="s">
        <v>36</v>
      </c>
      <c r="F55" t="s">
        <v>1191</v>
      </c>
      <c r="G55" s="8">
        <v>13</v>
      </c>
      <c r="H55" s="8">
        <v>55</v>
      </c>
      <c r="J55" s="8">
        <v>27</v>
      </c>
      <c r="K55" s="6">
        <v>0.9</v>
      </c>
      <c r="L55" s="6">
        <v>0</v>
      </c>
      <c r="M55" s="6">
        <v>0</v>
      </c>
      <c r="N55" s="6">
        <v>0</v>
      </c>
      <c r="O55" s="6">
        <v>3</v>
      </c>
      <c r="P55" s="6">
        <v>1.1000000000000001</v>
      </c>
      <c r="Q55" s="10">
        <f t="shared" si="0"/>
        <v>0.95</v>
      </c>
      <c r="R55" s="10">
        <f t="shared" si="1"/>
        <v>0.05</v>
      </c>
      <c r="S55">
        <v>100</v>
      </c>
    </row>
    <row r="56" spans="1:19" x14ac:dyDescent="0.2">
      <c r="A56" t="s">
        <v>1190</v>
      </c>
      <c r="B56">
        <v>54119</v>
      </c>
      <c r="C56" t="s">
        <v>93</v>
      </c>
      <c r="D56" t="s">
        <v>35</v>
      </c>
      <c r="E56" t="s">
        <v>36</v>
      </c>
      <c r="F56" t="s">
        <v>1191</v>
      </c>
      <c r="G56" s="8">
        <v>0</v>
      </c>
      <c r="H56" s="8">
        <v>0</v>
      </c>
      <c r="I56" s="8">
        <v>0</v>
      </c>
      <c r="J56" s="8">
        <v>0</v>
      </c>
      <c r="K56" s="6">
        <v>40</v>
      </c>
      <c r="L56" s="6">
        <v>11</v>
      </c>
      <c r="M56" s="6">
        <v>11</v>
      </c>
      <c r="N56" s="6">
        <v>0</v>
      </c>
      <c r="O56" s="6">
        <v>17</v>
      </c>
      <c r="P56" s="6">
        <v>21</v>
      </c>
      <c r="Q56" s="10">
        <f t="shared" si="0"/>
        <v>0</v>
      </c>
      <c r="R56" s="10">
        <f t="shared" si="1"/>
        <v>1</v>
      </c>
      <c r="S56">
        <v>100</v>
      </c>
    </row>
    <row r="57" spans="1:19" x14ac:dyDescent="0.2">
      <c r="A57" t="s">
        <v>1190</v>
      </c>
      <c r="B57">
        <v>55799</v>
      </c>
      <c r="C57" t="s">
        <v>293</v>
      </c>
      <c r="D57" t="s">
        <v>35</v>
      </c>
      <c r="E57" t="s">
        <v>36</v>
      </c>
      <c r="F57" t="s">
        <v>1191</v>
      </c>
      <c r="G57" s="8">
        <v>26</v>
      </c>
      <c r="H57" s="8">
        <v>24</v>
      </c>
      <c r="J57" s="8">
        <v>47</v>
      </c>
      <c r="L57" s="6">
        <v>1</v>
      </c>
      <c r="M57" s="6">
        <v>1</v>
      </c>
      <c r="O57" s="6">
        <v>1</v>
      </c>
      <c r="Q57" s="10">
        <f t="shared" si="0"/>
        <v>0.97</v>
      </c>
      <c r="R57" s="10">
        <f t="shared" si="1"/>
        <v>0.03</v>
      </c>
      <c r="S57">
        <v>100</v>
      </c>
    </row>
    <row r="58" spans="1:19" x14ac:dyDescent="0.2">
      <c r="A58" t="s">
        <v>1190</v>
      </c>
      <c r="B58">
        <v>55801</v>
      </c>
      <c r="C58" t="s">
        <v>111</v>
      </c>
      <c r="D58" t="s">
        <v>35</v>
      </c>
      <c r="E58" t="s">
        <v>36</v>
      </c>
      <c r="F58" t="s">
        <v>1191</v>
      </c>
      <c r="G58" s="8">
        <v>5.34</v>
      </c>
      <c r="H58" s="8">
        <v>70.040000000000006</v>
      </c>
      <c r="I58" s="8">
        <v>0.38</v>
      </c>
      <c r="J58" s="8">
        <v>17.13</v>
      </c>
      <c r="K58" s="6">
        <v>0</v>
      </c>
      <c r="L58" s="6">
        <v>0</v>
      </c>
      <c r="M58" s="6">
        <v>0</v>
      </c>
      <c r="N58" s="6">
        <v>0</v>
      </c>
      <c r="O58" s="6">
        <v>0.06</v>
      </c>
      <c r="P58" s="6">
        <v>7.05</v>
      </c>
      <c r="Q58" s="10">
        <f t="shared" si="0"/>
        <v>0.92890000000000006</v>
      </c>
      <c r="R58" s="10">
        <f t="shared" si="1"/>
        <v>7.1099999999999997E-2</v>
      </c>
      <c r="S58">
        <v>100</v>
      </c>
    </row>
    <row r="59" spans="1:19" x14ac:dyDescent="0.2">
      <c r="A59" t="s">
        <v>1190</v>
      </c>
      <c r="B59">
        <v>58357</v>
      </c>
      <c r="C59" t="s">
        <v>192</v>
      </c>
      <c r="D59" t="s">
        <v>35</v>
      </c>
      <c r="E59" t="s">
        <v>36</v>
      </c>
      <c r="F59" t="s">
        <v>1191</v>
      </c>
      <c r="G59" s="8">
        <v>0</v>
      </c>
      <c r="H59" s="8">
        <v>26</v>
      </c>
      <c r="I59" s="8">
        <v>0</v>
      </c>
      <c r="J59" s="8">
        <v>6</v>
      </c>
      <c r="K59" s="6">
        <v>2</v>
      </c>
      <c r="L59" s="6">
        <v>1</v>
      </c>
      <c r="M59" s="6">
        <v>8</v>
      </c>
      <c r="N59" s="6">
        <v>9</v>
      </c>
      <c r="O59" s="6">
        <v>7</v>
      </c>
      <c r="P59" s="6">
        <v>41</v>
      </c>
      <c r="Q59" s="10">
        <f t="shared" si="0"/>
        <v>0.32</v>
      </c>
      <c r="R59" s="10">
        <f t="shared" si="1"/>
        <v>0.68</v>
      </c>
      <c r="S59">
        <v>100</v>
      </c>
    </row>
    <row r="60" spans="1:19" x14ac:dyDescent="0.2">
      <c r="A60" t="s">
        <v>1190</v>
      </c>
      <c r="B60">
        <v>58485</v>
      </c>
      <c r="C60" t="s">
        <v>435</v>
      </c>
      <c r="D60" t="s">
        <v>35</v>
      </c>
      <c r="E60" t="s">
        <v>36</v>
      </c>
      <c r="F60" t="s">
        <v>1191</v>
      </c>
      <c r="G60" s="8">
        <v>35.294400000000003</v>
      </c>
      <c r="H60" s="8">
        <v>24.775600000000001</v>
      </c>
      <c r="I60" s="8">
        <v>0.62590000000000001</v>
      </c>
      <c r="J60" s="8">
        <v>33.7896</v>
      </c>
      <c r="K60" s="6">
        <v>0.92330000000000001</v>
      </c>
      <c r="L60" s="9">
        <v>8.0000000000000004E-4</v>
      </c>
      <c r="M60" s="6">
        <v>3.7088000000000001</v>
      </c>
      <c r="N60" s="6">
        <v>0</v>
      </c>
      <c r="O60" s="6">
        <v>0.14799999999999999</v>
      </c>
      <c r="P60" s="6">
        <v>0.73360000000000003</v>
      </c>
      <c r="Q60" s="10">
        <f t="shared" si="0"/>
        <v>0.94485500000000011</v>
      </c>
      <c r="R60" s="10">
        <f t="shared" si="1"/>
        <v>5.5145000000000007E-2</v>
      </c>
      <c r="S60">
        <v>100</v>
      </c>
    </row>
    <row r="61" spans="1:19" x14ac:dyDescent="0.2">
      <c r="A61" t="s">
        <v>1190</v>
      </c>
      <c r="B61">
        <v>58511</v>
      </c>
      <c r="C61" t="s">
        <v>1109</v>
      </c>
      <c r="D61" t="s">
        <v>35</v>
      </c>
      <c r="E61" t="s">
        <v>36</v>
      </c>
      <c r="F61" t="s">
        <v>1191</v>
      </c>
      <c r="G61" s="8">
        <v>0</v>
      </c>
      <c r="H61" s="8">
        <v>7.4</v>
      </c>
      <c r="I61" s="8">
        <v>0</v>
      </c>
      <c r="J61" s="8">
        <v>4.32</v>
      </c>
      <c r="K61" s="6">
        <v>32.76</v>
      </c>
      <c r="L61" s="6">
        <v>5.68</v>
      </c>
      <c r="M61" s="6">
        <v>23.96</v>
      </c>
      <c r="N61" s="6">
        <v>9.1999999999999993</v>
      </c>
      <c r="O61" s="6">
        <v>9.64</v>
      </c>
      <c r="P61" s="6">
        <v>6.2</v>
      </c>
      <c r="Q61" s="10">
        <f t="shared" si="0"/>
        <v>0.118192819685357</v>
      </c>
      <c r="R61" s="10">
        <f t="shared" si="1"/>
        <v>0.88180718031464289</v>
      </c>
      <c r="S61">
        <v>99.16</v>
      </c>
    </row>
    <row r="62" spans="1:19" x14ac:dyDescent="0.2">
      <c r="A62" t="s">
        <v>1190</v>
      </c>
      <c r="B62">
        <v>58513</v>
      </c>
      <c r="C62" t="s">
        <v>453</v>
      </c>
      <c r="D62" t="s">
        <v>35</v>
      </c>
      <c r="E62" t="s">
        <v>36</v>
      </c>
      <c r="F62" t="s">
        <v>1191</v>
      </c>
      <c r="G62" s="8">
        <v>1</v>
      </c>
      <c r="H62" s="8">
        <v>49</v>
      </c>
      <c r="I62" s="8">
        <v>1.1000000000000001</v>
      </c>
      <c r="J62" s="8">
        <v>30</v>
      </c>
      <c r="K62" s="6">
        <v>8.4</v>
      </c>
      <c r="L62" s="6">
        <v>5.5</v>
      </c>
      <c r="M62" s="6">
        <v>3.2</v>
      </c>
      <c r="N62" s="6">
        <v>0</v>
      </c>
      <c r="O62" s="6">
        <v>1.2</v>
      </c>
      <c r="P62" s="6">
        <v>0.6</v>
      </c>
      <c r="Q62" s="10">
        <f t="shared" si="0"/>
        <v>0.81099999999999994</v>
      </c>
      <c r="R62" s="10">
        <f t="shared" si="1"/>
        <v>0.18900000000000003</v>
      </c>
      <c r="S62">
        <v>100</v>
      </c>
    </row>
    <row r="63" spans="1:19" x14ac:dyDescent="0.2">
      <c r="A63" t="s">
        <v>1190</v>
      </c>
      <c r="B63">
        <v>58668</v>
      </c>
      <c r="C63" t="s">
        <v>33</v>
      </c>
      <c r="D63" t="s">
        <v>35</v>
      </c>
      <c r="E63" t="s">
        <v>36</v>
      </c>
      <c r="F63" t="s">
        <v>1191</v>
      </c>
      <c r="G63" s="8">
        <v>8</v>
      </c>
      <c r="H63" s="8">
        <v>61</v>
      </c>
      <c r="I63" s="8">
        <v>2</v>
      </c>
      <c r="J63" s="8">
        <v>16</v>
      </c>
      <c r="K63" s="6">
        <v>7</v>
      </c>
      <c r="L63" s="6">
        <v>3</v>
      </c>
      <c r="M63" s="6">
        <v>2</v>
      </c>
      <c r="N63" s="6">
        <v>0</v>
      </c>
      <c r="O63" s="6">
        <v>1</v>
      </c>
      <c r="P63" s="6">
        <v>0</v>
      </c>
      <c r="Q63" s="10">
        <f t="shared" si="0"/>
        <v>0.87</v>
      </c>
      <c r="R63" s="10">
        <f t="shared" si="1"/>
        <v>0.13</v>
      </c>
      <c r="S63">
        <v>100</v>
      </c>
    </row>
    <row r="64" spans="1:19" x14ac:dyDescent="0.2">
      <c r="A64" t="s">
        <v>1190</v>
      </c>
      <c r="B64">
        <v>59535</v>
      </c>
      <c r="C64" t="s">
        <v>393</v>
      </c>
      <c r="D64" t="s">
        <v>35</v>
      </c>
      <c r="E64" t="s">
        <v>36</v>
      </c>
      <c r="F64" t="s">
        <v>1191</v>
      </c>
      <c r="G64" s="8">
        <v>52</v>
      </c>
      <c r="H64" s="8">
        <v>9</v>
      </c>
      <c r="I64" s="8">
        <v>0</v>
      </c>
      <c r="J64" s="8">
        <v>0</v>
      </c>
      <c r="K64" s="6">
        <v>2</v>
      </c>
      <c r="L64" s="6">
        <v>7</v>
      </c>
      <c r="M64" s="6">
        <v>25</v>
      </c>
      <c r="N64" s="6">
        <v>0</v>
      </c>
      <c r="O64" s="6">
        <v>3</v>
      </c>
      <c r="P64" s="6">
        <v>2</v>
      </c>
      <c r="Q64" s="10">
        <f t="shared" si="0"/>
        <v>0.61</v>
      </c>
      <c r="R64" s="10">
        <f t="shared" si="1"/>
        <v>0.39</v>
      </c>
      <c r="S64">
        <v>100</v>
      </c>
    </row>
    <row r="65" spans="1:19" x14ac:dyDescent="0.2">
      <c r="A65" t="s">
        <v>1190</v>
      </c>
      <c r="B65">
        <v>59537</v>
      </c>
      <c r="C65" t="s">
        <v>567</v>
      </c>
      <c r="D65" t="s">
        <v>35</v>
      </c>
      <c r="E65" t="s">
        <v>36</v>
      </c>
      <c r="F65" t="s">
        <v>1191</v>
      </c>
      <c r="G65" s="8">
        <v>19.71</v>
      </c>
      <c r="H65" s="8">
        <v>18.329999999999998</v>
      </c>
      <c r="I65" s="8">
        <v>0</v>
      </c>
      <c r="J65" s="8">
        <v>4.25</v>
      </c>
      <c r="K65" s="6">
        <v>0.04</v>
      </c>
      <c r="L65" s="6">
        <v>0</v>
      </c>
      <c r="M65" s="6">
        <v>57.55</v>
      </c>
      <c r="N65" s="6">
        <v>0</v>
      </c>
      <c r="O65" s="6">
        <v>0.09</v>
      </c>
      <c r="P65" s="6">
        <v>0.03</v>
      </c>
      <c r="Q65" s="10">
        <f t="shared" si="0"/>
        <v>0.4229</v>
      </c>
      <c r="R65" s="10">
        <f t="shared" si="1"/>
        <v>0.57710000000000006</v>
      </c>
      <c r="S65">
        <v>100</v>
      </c>
    </row>
    <row r="66" spans="1:19" x14ac:dyDescent="0.2">
      <c r="A66" t="s">
        <v>1190</v>
      </c>
      <c r="B66">
        <v>59545</v>
      </c>
      <c r="C66" t="s">
        <v>372</v>
      </c>
      <c r="D66" t="s">
        <v>35</v>
      </c>
      <c r="E66" t="s">
        <v>36</v>
      </c>
      <c r="F66" t="s">
        <v>1191</v>
      </c>
      <c r="G66" s="8">
        <v>10.7</v>
      </c>
      <c r="H66" s="8">
        <v>52</v>
      </c>
      <c r="I66" s="8">
        <v>0.1</v>
      </c>
      <c r="J66" s="8">
        <v>29.5</v>
      </c>
      <c r="K66" s="6">
        <v>1.9</v>
      </c>
      <c r="L66" s="6">
        <v>0</v>
      </c>
      <c r="M66" s="6">
        <v>0</v>
      </c>
      <c r="N66" s="6">
        <v>0</v>
      </c>
      <c r="O66" s="6">
        <v>0</v>
      </c>
      <c r="P66" s="6">
        <v>5.7</v>
      </c>
      <c r="Q66" s="10">
        <f t="shared" si="0"/>
        <v>0.92392392392392386</v>
      </c>
      <c r="R66" s="10">
        <f t="shared" si="1"/>
        <v>7.6076076076076055E-2</v>
      </c>
      <c r="S66">
        <v>99.9</v>
      </c>
    </row>
    <row r="67" spans="1:19" x14ac:dyDescent="0.2">
      <c r="A67" t="s">
        <v>1190</v>
      </c>
      <c r="B67">
        <v>59633</v>
      </c>
      <c r="C67" t="s">
        <v>65</v>
      </c>
      <c r="D67" t="s">
        <v>35</v>
      </c>
      <c r="E67" t="s">
        <v>36</v>
      </c>
      <c r="F67" t="s">
        <v>1191</v>
      </c>
      <c r="G67" s="8">
        <v>0</v>
      </c>
      <c r="H67" s="8">
        <v>12</v>
      </c>
      <c r="I67" s="8">
        <v>0</v>
      </c>
      <c r="J67" s="8">
        <v>0</v>
      </c>
      <c r="K67" s="6">
        <v>58</v>
      </c>
      <c r="L67" s="6">
        <v>0</v>
      </c>
      <c r="M67" s="6">
        <v>10</v>
      </c>
      <c r="N67" s="6">
        <v>0</v>
      </c>
      <c r="O67" s="6">
        <v>20</v>
      </c>
      <c r="P67" s="6">
        <v>0</v>
      </c>
      <c r="Q67" s="10">
        <f t="shared" ref="Q67:Q85" si="2">SUM(G67:J67)/SUM(G67:P67)</f>
        <v>0.12</v>
      </c>
      <c r="R67" s="10">
        <f t="shared" ref="R67:R85" si="3">SUM(K67:P67)/SUM(G67:P67)</f>
        <v>0.88</v>
      </c>
      <c r="S67">
        <v>100</v>
      </c>
    </row>
    <row r="68" spans="1:19" x14ac:dyDescent="0.2">
      <c r="A68" t="s">
        <v>1190</v>
      </c>
      <c r="B68">
        <v>59642</v>
      </c>
      <c r="C68" t="s">
        <v>354</v>
      </c>
      <c r="D68" t="s">
        <v>35</v>
      </c>
      <c r="E68" t="s">
        <v>36</v>
      </c>
      <c r="F68" t="s">
        <v>1191</v>
      </c>
      <c r="G68" s="8">
        <v>0</v>
      </c>
      <c r="H68" s="8">
        <v>0</v>
      </c>
      <c r="I68" s="8">
        <v>0</v>
      </c>
      <c r="J68" s="8">
        <v>0</v>
      </c>
      <c r="K68" s="6">
        <v>24</v>
      </c>
      <c r="L68" s="6">
        <v>0</v>
      </c>
      <c r="M68" s="6">
        <v>19</v>
      </c>
      <c r="N68" s="6">
        <v>0</v>
      </c>
      <c r="O68" s="6">
        <v>19</v>
      </c>
      <c r="P68" s="6">
        <v>38</v>
      </c>
      <c r="Q68" s="10">
        <f t="shared" si="2"/>
        <v>0</v>
      </c>
      <c r="R68" s="10">
        <f t="shared" si="3"/>
        <v>1</v>
      </c>
      <c r="S68">
        <v>100</v>
      </c>
    </row>
    <row r="69" spans="1:19" x14ac:dyDescent="0.2">
      <c r="A69" t="s">
        <v>1190</v>
      </c>
      <c r="B69">
        <v>59653</v>
      </c>
      <c r="C69" t="s">
        <v>280</v>
      </c>
      <c r="D69" t="s">
        <v>35</v>
      </c>
      <c r="E69" t="s">
        <v>36</v>
      </c>
      <c r="F69" t="s">
        <v>1191</v>
      </c>
      <c r="G69" s="8">
        <v>0</v>
      </c>
      <c r="H69" s="8">
        <v>0</v>
      </c>
      <c r="I69" s="8">
        <v>0</v>
      </c>
      <c r="J69" s="8">
        <v>0</v>
      </c>
      <c r="K69" s="6">
        <v>0</v>
      </c>
      <c r="L69" s="6">
        <v>0</v>
      </c>
      <c r="M69" s="6">
        <v>0</v>
      </c>
      <c r="N69" s="6">
        <v>0</v>
      </c>
      <c r="O69" s="6">
        <v>100</v>
      </c>
      <c r="P69" s="6">
        <v>0</v>
      </c>
      <c r="Q69" s="10">
        <f t="shared" si="2"/>
        <v>0</v>
      </c>
      <c r="R69" s="10">
        <f t="shared" si="3"/>
        <v>1</v>
      </c>
      <c r="S69">
        <v>100</v>
      </c>
    </row>
    <row r="70" spans="1:19" x14ac:dyDescent="0.2">
      <c r="A70" t="s">
        <v>1190</v>
      </c>
      <c r="B70">
        <v>59707</v>
      </c>
      <c r="C70" t="s">
        <v>582</v>
      </c>
      <c r="D70" t="s">
        <v>35</v>
      </c>
      <c r="E70" t="s">
        <v>36</v>
      </c>
      <c r="F70" t="s">
        <v>1191</v>
      </c>
      <c r="G70" s="8">
        <v>24.4</v>
      </c>
      <c r="H70" s="8">
        <v>24.5</v>
      </c>
      <c r="I70" s="8">
        <v>0.3</v>
      </c>
      <c r="J70" s="8">
        <v>47.5</v>
      </c>
      <c r="K70" s="6">
        <v>0.7</v>
      </c>
      <c r="P70" s="6">
        <v>2.6</v>
      </c>
      <c r="Q70" s="10">
        <f t="shared" si="2"/>
        <v>0.96699999999999997</v>
      </c>
      <c r="R70" s="10">
        <f t="shared" si="3"/>
        <v>3.3000000000000002E-2</v>
      </c>
      <c r="S70">
        <v>100</v>
      </c>
    </row>
    <row r="71" spans="1:19" x14ac:dyDescent="0.2">
      <c r="A71" t="s">
        <v>1190</v>
      </c>
      <c r="B71">
        <v>61790</v>
      </c>
      <c r="C71" t="s">
        <v>331</v>
      </c>
      <c r="D71" t="s">
        <v>35</v>
      </c>
      <c r="E71" t="s">
        <v>36</v>
      </c>
      <c r="F71" t="s">
        <v>1191</v>
      </c>
      <c r="G71" s="8">
        <v>0</v>
      </c>
      <c r="H71" s="8">
        <v>23</v>
      </c>
      <c r="I71" s="8">
        <v>0</v>
      </c>
      <c r="J71" s="8">
        <v>21</v>
      </c>
      <c r="K71" s="6">
        <v>8</v>
      </c>
      <c r="L71" s="6">
        <v>0</v>
      </c>
      <c r="M71" s="6">
        <v>0</v>
      </c>
      <c r="N71" s="6">
        <v>0</v>
      </c>
      <c r="O71" s="6">
        <v>27</v>
      </c>
      <c r="P71" s="6">
        <v>21</v>
      </c>
      <c r="Q71" s="10">
        <f t="shared" si="2"/>
        <v>0.44</v>
      </c>
      <c r="R71" s="10">
        <f t="shared" si="3"/>
        <v>0.56000000000000005</v>
      </c>
      <c r="S71">
        <v>100</v>
      </c>
    </row>
    <row r="72" spans="1:19" x14ac:dyDescent="0.2">
      <c r="A72" t="s">
        <v>1190</v>
      </c>
      <c r="B72">
        <v>63562</v>
      </c>
      <c r="C72" t="s">
        <v>290</v>
      </c>
      <c r="D72" t="s">
        <v>35</v>
      </c>
      <c r="E72" t="s">
        <v>36</v>
      </c>
      <c r="F72" t="s">
        <v>1191</v>
      </c>
      <c r="G72" s="8">
        <v>48.5</v>
      </c>
      <c r="H72" s="8">
        <v>0</v>
      </c>
      <c r="I72" s="8">
        <v>0</v>
      </c>
      <c r="J72" s="8">
        <v>42.4</v>
      </c>
      <c r="K72" s="6">
        <v>0.4</v>
      </c>
      <c r="L72" s="6">
        <v>0</v>
      </c>
      <c r="M72" s="6">
        <v>8.4</v>
      </c>
      <c r="N72" s="6">
        <v>0</v>
      </c>
      <c r="O72" s="6">
        <v>0.3</v>
      </c>
      <c r="P72" s="6">
        <v>0</v>
      </c>
      <c r="Q72" s="10">
        <f t="shared" si="2"/>
        <v>0.90899999999999992</v>
      </c>
      <c r="R72" s="10">
        <f t="shared" si="3"/>
        <v>9.0999999999999998E-2</v>
      </c>
      <c r="S72">
        <v>100</v>
      </c>
    </row>
    <row r="73" spans="1:19" x14ac:dyDescent="0.2">
      <c r="A73" t="s">
        <v>1190</v>
      </c>
      <c r="B73">
        <v>64014</v>
      </c>
      <c r="C73" t="s">
        <v>236</v>
      </c>
      <c r="D73" t="s">
        <v>35</v>
      </c>
      <c r="E73" t="s">
        <v>36</v>
      </c>
      <c r="F73" t="s">
        <v>1191</v>
      </c>
      <c r="G73" s="8">
        <v>0</v>
      </c>
      <c r="H73" s="8">
        <v>0</v>
      </c>
      <c r="I73" s="8">
        <v>0</v>
      </c>
      <c r="J73" s="8">
        <v>0</v>
      </c>
      <c r="K73" s="6">
        <v>0</v>
      </c>
      <c r="L73" s="6">
        <v>0</v>
      </c>
      <c r="M73" s="6">
        <v>75</v>
      </c>
      <c r="N73" s="6">
        <v>0</v>
      </c>
      <c r="O73" s="6">
        <v>25</v>
      </c>
      <c r="P73" s="6">
        <v>0</v>
      </c>
      <c r="Q73" s="10">
        <f t="shared" si="2"/>
        <v>0</v>
      </c>
      <c r="R73" s="10">
        <f t="shared" si="3"/>
        <v>1</v>
      </c>
      <c r="S73">
        <v>100</v>
      </c>
    </row>
    <row r="74" spans="1:19" x14ac:dyDescent="0.2">
      <c r="A74" t="s">
        <v>1190</v>
      </c>
      <c r="B74">
        <v>73295</v>
      </c>
      <c r="C74" t="s">
        <v>431</v>
      </c>
      <c r="D74" t="s">
        <v>35</v>
      </c>
      <c r="E74" t="s">
        <v>36</v>
      </c>
      <c r="F74" t="s">
        <v>1191</v>
      </c>
      <c r="G74" s="8">
        <v>29.8</v>
      </c>
      <c r="H74" s="8">
        <v>12.1</v>
      </c>
      <c r="I74" s="8">
        <v>0</v>
      </c>
      <c r="J74" s="8">
        <v>29.2</v>
      </c>
      <c r="K74" s="6">
        <v>6.3</v>
      </c>
      <c r="L74" s="6">
        <v>0</v>
      </c>
      <c r="M74" s="6">
        <v>18.3</v>
      </c>
      <c r="N74" s="6">
        <v>0</v>
      </c>
      <c r="O74" s="6">
        <v>0</v>
      </c>
      <c r="P74" s="6">
        <v>4.3</v>
      </c>
      <c r="Q74" s="10">
        <f t="shared" si="2"/>
        <v>0.71100000000000008</v>
      </c>
      <c r="R74" s="10">
        <f t="shared" si="3"/>
        <v>0.28900000000000003</v>
      </c>
      <c r="S74">
        <v>100</v>
      </c>
    </row>
    <row r="75" spans="1:19" x14ac:dyDescent="0.2">
      <c r="A75" t="s">
        <v>1190</v>
      </c>
      <c r="B75">
        <v>73530</v>
      </c>
      <c r="C75" t="s">
        <v>114</v>
      </c>
      <c r="D75" t="s">
        <v>35</v>
      </c>
      <c r="E75" t="s">
        <v>36</v>
      </c>
      <c r="F75" t="s">
        <v>1191</v>
      </c>
      <c r="G75" s="8">
        <v>0</v>
      </c>
      <c r="H75" s="8">
        <v>0</v>
      </c>
      <c r="I75" s="8">
        <v>0</v>
      </c>
      <c r="J75" s="8">
        <v>0</v>
      </c>
      <c r="K75" s="6">
        <v>0</v>
      </c>
      <c r="L75" s="6">
        <v>0</v>
      </c>
      <c r="M75" s="6">
        <v>100</v>
      </c>
      <c r="N75" s="6">
        <v>0</v>
      </c>
      <c r="O75" s="6">
        <v>0</v>
      </c>
      <c r="P75" s="6">
        <v>0</v>
      </c>
      <c r="Q75" s="10">
        <f t="shared" si="2"/>
        <v>0</v>
      </c>
      <c r="R75" s="10">
        <f t="shared" si="3"/>
        <v>1</v>
      </c>
      <c r="S75">
        <v>100</v>
      </c>
    </row>
    <row r="76" spans="1:19" x14ac:dyDescent="0.2">
      <c r="A76" t="s">
        <v>1190</v>
      </c>
      <c r="B76">
        <v>74418</v>
      </c>
      <c r="C76" t="s">
        <v>177</v>
      </c>
      <c r="D76" t="s">
        <v>35</v>
      </c>
      <c r="E76" t="s">
        <v>36</v>
      </c>
      <c r="F76" t="s">
        <v>1191</v>
      </c>
      <c r="G76" s="8">
        <v>39.1</v>
      </c>
      <c r="H76" s="8">
        <v>32.700000000000003</v>
      </c>
      <c r="K76" s="6">
        <v>1.4</v>
      </c>
      <c r="M76" s="6">
        <v>23.5</v>
      </c>
      <c r="O76" s="6">
        <v>3.3</v>
      </c>
      <c r="Q76" s="10">
        <f t="shared" si="2"/>
        <v>0.71799999999999997</v>
      </c>
      <c r="R76" s="10">
        <f t="shared" si="3"/>
        <v>0.28199999999999997</v>
      </c>
      <c r="S76">
        <v>100</v>
      </c>
    </row>
    <row r="77" spans="1:19" x14ac:dyDescent="0.2">
      <c r="A77" t="s">
        <v>1190</v>
      </c>
      <c r="B77">
        <v>74423</v>
      </c>
      <c r="C77" t="s">
        <v>312</v>
      </c>
      <c r="D77" t="s">
        <v>35</v>
      </c>
      <c r="E77" t="s">
        <v>36</v>
      </c>
      <c r="F77" t="s">
        <v>1191</v>
      </c>
      <c r="G77" s="8">
        <v>13</v>
      </c>
      <c r="H77" s="8">
        <v>82</v>
      </c>
      <c r="I77" s="8">
        <v>0</v>
      </c>
      <c r="J77" s="8">
        <v>5</v>
      </c>
      <c r="K77" s="6">
        <v>0</v>
      </c>
      <c r="L77" s="6">
        <v>0</v>
      </c>
      <c r="M77" s="6">
        <v>0</v>
      </c>
      <c r="N77" s="6">
        <v>0</v>
      </c>
      <c r="P77" s="6">
        <v>0</v>
      </c>
      <c r="Q77" s="10">
        <f t="shared" si="2"/>
        <v>1</v>
      </c>
      <c r="R77" s="10">
        <f t="shared" si="3"/>
        <v>0</v>
      </c>
      <c r="S77">
        <v>100</v>
      </c>
    </row>
    <row r="78" spans="1:19" x14ac:dyDescent="0.2">
      <c r="A78" t="s">
        <v>1190</v>
      </c>
      <c r="B78">
        <v>74453</v>
      </c>
      <c r="C78" t="s">
        <v>694</v>
      </c>
      <c r="D78" t="s">
        <v>35</v>
      </c>
      <c r="E78" t="s">
        <v>36</v>
      </c>
      <c r="F78" t="s">
        <v>1191</v>
      </c>
      <c r="G78" s="8">
        <v>29</v>
      </c>
      <c r="H78" s="8">
        <v>31</v>
      </c>
      <c r="I78" s="8">
        <v>0</v>
      </c>
      <c r="J78" s="8">
        <v>35</v>
      </c>
      <c r="K78" s="6">
        <v>1</v>
      </c>
      <c r="L78" s="6">
        <v>0</v>
      </c>
      <c r="M78" s="6">
        <v>3</v>
      </c>
      <c r="N78" s="6">
        <v>0</v>
      </c>
      <c r="O78" s="6">
        <v>0</v>
      </c>
      <c r="P78" s="6">
        <v>1</v>
      </c>
      <c r="Q78" s="10">
        <f t="shared" si="2"/>
        <v>0.95</v>
      </c>
      <c r="R78" s="10">
        <f t="shared" si="3"/>
        <v>0.05</v>
      </c>
      <c r="S78">
        <v>100</v>
      </c>
    </row>
    <row r="79" spans="1:19" x14ac:dyDescent="0.2">
      <c r="A79" t="s">
        <v>1190</v>
      </c>
      <c r="B79">
        <v>74508</v>
      </c>
      <c r="C79" t="s">
        <v>484</v>
      </c>
      <c r="D79" t="s">
        <v>35</v>
      </c>
      <c r="E79" t="s">
        <v>36</v>
      </c>
      <c r="F79" t="s">
        <v>1191</v>
      </c>
      <c r="G79" s="8">
        <v>29.5</v>
      </c>
      <c r="H79" s="8">
        <v>14</v>
      </c>
      <c r="I79" s="8">
        <v>0</v>
      </c>
      <c r="J79" s="8">
        <v>29.5</v>
      </c>
      <c r="K79" s="6">
        <v>5.7</v>
      </c>
      <c r="L79" s="6">
        <v>2</v>
      </c>
      <c r="M79" s="6">
        <v>16.399999999999999</v>
      </c>
      <c r="N79" s="6">
        <v>0</v>
      </c>
      <c r="O79" s="6">
        <v>2.1</v>
      </c>
      <c r="P79" s="6">
        <v>0</v>
      </c>
      <c r="Q79" s="10">
        <f t="shared" si="2"/>
        <v>0.73588709677419362</v>
      </c>
      <c r="R79" s="10">
        <f t="shared" si="3"/>
        <v>0.26411290322580649</v>
      </c>
      <c r="S79">
        <v>99.2</v>
      </c>
    </row>
    <row r="80" spans="1:19" x14ac:dyDescent="0.2">
      <c r="A80" t="s">
        <v>1190</v>
      </c>
      <c r="B80">
        <v>74531</v>
      </c>
      <c r="C80" t="s">
        <v>505</v>
      </c>
      <c r="D80" t="s">
        <v>35</v>
      </c>
      <c r="E80" t="s">
        <v>36</v>
      </c>
      <c r="F80" t="s">
        <v>1191</v>
      </c>
      <c r="G80" s="8">
        <v>54</v>
      </c>
      <c r="H80" s="8">
        <v>10</v>
      </c>
      <c r="J80" s="8">
        <v>29</v>
      </c>
      <c r="M80" s="6">
        <v>4</v>
      </c>
      <c r="O80" s="6">
        <v>2</v>
      </c>
      <c r="P80" s="6">
        <v>1</v>
      </c>
      <c r="Q80" s="10">
        <f t="shared" si="2"/>
        <v>0.93</v>
      </c>
      <c r="R80" s="10">
        <f t="shared" si="3"/>
        <v>7.0000000000000007E-2</v>
      </c>
      <c r="S80">
        <v>100</v>
      </c>
    </row>
    <row r="81" spans="1:19" x14ac:dyDescent="0.2">
      <c r="A81" t="s">
        <v>1190</v>
      </c>
      <c r="B81">
        <v>74534</v>
      </c>
      <c r="C81" t="s">
        <v>1144</v>
      </c>
      <c r="D81" t="s">
        <v>35</v>
      </c>
      <c r="E81" t="s">
        <v>36</v>
      </c>
      <c r="F81" t="s">
        <v>1191</v>
      </c>
      <c r="G81" s="8">
        <v>6</v>
      </c>
      <c r="H81" s="8">
        <v>34</v>
      </c>
      <c r="I81" s="8">
        <v>1</v>
      </c>
      <c r="J81" s="8">
        <v>28</v>
      </c>
      <c r="K81" s="6">
        <v>22</v>
      </c>
      <c r="L81" s="6">
        <v>0.5</v>
      </c>
      <c r="M81" s="6">
        <v>6</v>
      </c>
      <c r="N81" s="6">
        <v>0</v>
      </c>
      <c r="O81" s="6">
        <v>0.5</v>
      </c>
      <c r="P81" s="6">
        <v>2</v>
      </c>
      <c r="Q81" s="10">
        <f t="shared" si="2"/>
        <v>0.69</v>
      </c>
      <c r="R81" s="10">
        <f t="shared" si="3"/>
        <v>0.31</v>
      </c>
      <c r="S81">
        <v>100</v>
      </c>
    </row>
    <row r="82" spans="1:19" x14ac:dyDescent="0.2">
      <c r="A82" t="s">
        <v>1190</v>
      </c>
      <c r="B82">
        <v>74558</v>
      </c>
      <c r="C82" t="s">
        <v>573</v>
      </c>
      <c r="D82" t="s">
        <v>35</v>
      </c>
      <c r="E82" t="s">
        <v>36</v>
      </c>
      <c r="F82" t="s">
        <v>1191</v>
      </c>
      <c r="G82" s="8">
        <v>61</v>
      </c>
      <c r="H82" s="8">
        <v>14</v>
      </c>
      <c r="K82" s="6">
        <v>6</v>
      </c>
      <c r="P82" s="6">
        <v>19</v>
      </c>
      <c r="Q82" s="10">
        <f t="shared" si="2"/>
        <v>0.75</v>
      </c>
      <c r="R82" s="10">
        <f t="shared" si="3"/>
        <v>0.25</v>
      </c>
      <c r="S82">
        <v>100</v>
      </c>
    </row>
    <row r="83" spans="1:19" x14ac:dyDescent="0.2">
      <c r="A83" t="s">
        <v>1190</v>
      </c>
      <c r="B83">
        <v>74560</v>
      </c>
      <c r="C83" t="s">
        <v>233</v>
      </c>
      <c r="D83" t="s">
        <v>35</v>
      </c>
      <c r="E83" t="s">
        <v>36</v>
      </c>
      <c r="F83" t="s">
        <v>1191</v>
      </c>
      <c r="G83" s="8">
        <v>59</v>
      </c>
      <c r="H83" s="8">
        <v>14</v>
      </c>
      <c r="K83" s="6">
        <v>7</v>
      </c>
      <c r="O83" s="6">
        <v>16</v>
      </c>
      <c r="P83" s="6">
        <v>4</v>
      </c>
      <c r="Q83" s="10">
        <f t="shared" si="2"/>
        <v>0.73</v>
      </c>
      <c r="R83" s="10">
        <f t="shared" si="3"/>
        <v>0.27</v>
      </c>
      <c r="S83">
        <v>100</v>
      </c>
    </row>
    <row r="84" spans="1:19" x14ac:dyDescent="0.2">
      <c r="A84" t="s">
        <v>1190</v>
      </c>
      <c r="B84">
        <v>74594</v>
      </c>
      <c r="C84" t="s">
        <v>160</v>
      </c>
      <c r="D84" t="s">
        <v>35</v>
      </c>
      <c r="E84" t="s">
        <v>36</v>
      </c>
      <c r="F84" t="s">
        <v>1191</v>
      </c>
      <c r="G84" s="8">
        <v>5.34</v>
      </c>
      <c r="H84" s="8">
        <v>70.040000000000006</v>
      </c>
      <c r="I84" s="8">
        <v>0.38</v>
      </c>
      <c r="J84" s="8">
        <v>17.13</v>
      </c>
      <c r="K84" s="6">
        <v>0</v>
      </c>
      <c r="L84" s="6">
        <v>0</v>
      </c>
      <c r="M84" s="6">
        <v>0</v>
      </c>
      <c r="N84" s="6">
        <v>0</v>
      </c>
      <c r="O84" s="6">
        <v>0.06</v>
      </c>
      <c r="P84" s="6">
        <v>7.05</v>
      </c>
      <c r="Q84" s="10">
        <f t="shared" si="2"/>
        <v>0.92890000000000006</v>
      </c>
      <c r="R84" s="10">
        <f t="shared" si="3"/>
        <v>7.1099999999999997E-2</v>
      </c>
      <c r="S84">
        <v>100</v>
      </c>
    </row>
    <row r="85" spans="1:19" x14ac:dyDescent="0.2">
      <c r="A85" t="s">
        <v>1190</v>
      </c>
      <c r="B85">
        <v>834083</v>
      </c>
      <c r="C85" t="s">
        <v>741</v>
      </c>
      <c r="D85" t="s">
        <v>35</v>
      </c>
      <c r="E85" t="s">
        <v>36</v>
      </c>
      <c r="F85" t="s">
        <v>1191</v>
      </c>
      <c r="G85" s="8">
        <v>34.6</v>
      </c>
      <c r="H85" s="8">
        <v>14.8</v>
      </c>
      <c r="I85" s="8">
        <v>0</v>
      </c>
      <c r="J85" s="8">
        <v>27</v>
      </c>
      <c r="K85" s="6">
        <v>7.3</v>
      </c>
      <c r="L85" s="6">
        <v>2</v>
      </c>
      <c r="M85" s="6">
        <v>13.7</v>
      </c>
      <c r="N85" s="6">
        <v>0</v>
      </c>
      <c r="O85" s="6">
        <v>0</v>
      </c>
      <c r="P85" s="6">
        <v>0.6</v>
      </c>
      <c r="Q85" s="10">
        <f t="shared" si="2"/>
        <v>0.76400000000000001</v>
      </c>
      <c r="R85" s="10">
        <f t="shared" si="3"/>
        <v>0.23600000000000002</v>
      </c>
      <c r="S85">
        <v>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720BA-6713-0A46-9AC5-0F153B9C529F}">
  <sheetPr codeName="Sheet5"/>
  <dimension ref="A1:AG135"/>
  <sheetViews>
    <sheetView topLeftCell="R1" workbookViewId="0">
      <selection activeCell="D10" sqref="D10"/>
    </sheetView>
  </sheetViews>
  <sheetFormatPr baseColWidth="10" defaultRowHeight="16" x14ac:dyDescent="0.2"/>
  <cols>
    <col min="3" max="3" width="30.5" customWidth="1"/>
    <col min="4" max="4" width="25.1640625" customWidth="1"/>
    <col min="16" max="16" width="1.5" customWidth="1"/>
    <col min="17" max="17" width="34.33203125" customWidth="1"/>
    <col min="18" max="18" width="43.6640625" customWidth="1"/>
    <col min="19" max="19" width="39.5" customWidth="1"/>
    <col min="20" max="20" width="35.5" style="4" customWidth="1"/>
    <col min="21" max="21" width="55.33203125" customWidth="1"/>
    <col min="22" max="22" width="32.1640625" customWidth="1"/>
    <col min="26" max="26" width="34.83203125" customWidth="1"/>
    <col min="27" max="27" width="19.1640625" customWidth="1"/>
    <col min="28" max="28" width="40.83203125" customWidth="1"/>
    <col min="32" max="32" width="21.33203125" customWidth="1"/>
    <col min="33" max="33" width="22.1640625" customWidth="1"/>
  </cols>
  <sheetData>
    <row r="1" spans="1:33" x14ac:dyDescent="0.2">
      <c r="A1" s="1" t="s">
        <v>0</v>
      </c>
      <c r="B1" s="1" t="s">
        <v>1</v>
      </c>
      <c r="C1" s="1" t="s">
        <v>2</v>
      </c>
      <c r="D1" s="1" t="s">
        <v>3</v>
      </c>
      <c r="E1" s="1" t="s">
        <v>4</v>
      </c>
      <c r="F1" s="1" t="s">
        <v>5</v>
      </c>
      <c r="G1" s="1" t="s">
        <v>7</v>
      </c>
      <c r="H1" s="1" t="s">
        <v>517</v>
      </c>
      <c r="I1" s="1" t="s">
        <v>518</v>
      </c>
      <c r="J1" s="1" t="s">
        <v>519</v>
      </c>
      <c r="K1" s="1" t="s">
        <v>520</v>
      </c>
      <c r="L1" s="1" t="s">
        <v>11</v>
      </c>
      <c r="M1" s="1" t="s">
        <v>12</v>
      </c>
      <c r="N1" s="1" t="s">
        <v>521</v>
      </c>
      <c r="O1" s="1" t="s">
        <v>14</v>
      </c>
      <c r="P1" s="1" t="s">
        <v>522</v>
      </c>
      <c r="Q1" s="1" t="s">
        <v>523</v>
      </c>
      <c r="R1" s="1" t="s">
        <v>524</v>
      </c>
      <c r="S1" s="1" t="s">
        <v>525</v>
      </c>
      <c r="T1" s="3" t="s">
        <v>526</v>
      </c>
      <c r="U1" s="1" t="s">
        <v>527</v>
      </c>
      <c r="V1" s="1" t="s">
        <v>528</v>
      </c>
      <c r="W1" s="1" t="s">
        <v>529</v>
      </c>
      <c r="X1" s="1" t="s">
        <v>530</v>
      </c>
      <c r="Y1" s="1" t="s">
        <v>531</v>
      </c>
      <c r="Z1" s="1" t="s">
        <v>532</v>
      </c>
      <c r="AA1" s="1" t="s">
        <v>533</v>
      </c>
      <c r="AB1" s="1" t="s">
        <v>534</v>
      </c>
      <c r="AC1" s="1" t="s">
        <v>535</v>
      </c>
      <c r="AD1" s="1" t="s">
        <v>29</v>
      </c>
      <c r="AE1" s="1" t="s">
        <v>30</v>
      </c>
      <c r="AF1" s="1" t="s">
        <v>31</v>
      </c>
      <c r="AG1" s="1" t="s">
        <v>32</v>
      </c>
    </row>
    <row r="2" spans="1:33" x14ac:dyDescent="0.2">
      <c r="A2" s="1">
        <v>2020</v>
      </c>
      <c r="B2" s="1">
        <v>1184</v>
      </c>
      <c r="C2" s="1" t="s">
        <v>378</v>
      </c>
      <c r="D2" s="1" t="s">
        <v>379</v>
      </c>
      <c r="E2" s="1" t="s">
        <v>35</v>
      </c>
      <c r="F2" s="1" t="s">
        <v>36</v>
      </c>
      <c r="G2" s="1" t="s">
        <v>38</v>
      </c>
      <c r="H2" s="1" t="s">
        <v>39</v>
      </c>
      <c r="I2" s="1" t="s">
        <v>391</v>
      </c>
      <c r="J2" s="1" t="s">
        <v>539</v>
      </c>
      <c r="K2" s="1" t="s">
        <v>540</v>
      </c>
      <c r="L2" s="1" t="s">
        <v>541</v>
      </c>
      <c r="M2" s="1" t="s">
        <v>550</v>
      </c>
      <c r="N2" s="1" t="s">
        <v>48</v>
      </c>
      <c r="O2" s="1" t="s">
        <v>547</v>
      </c>
      <c r="P2" s="1"/>
      <c r="Q2" s="1"/>
      <c r="R2" s="1"/>
      <c r="S2" s="1"/>
      <c r="T2" s="3">
        <v>0</v>
      </c>
      <c r="U2" s="1"/>
      <c r="V2" s="1">
        <v>9651484</v>
      </c>
      <c r="W2" s="1">
        <v>5116506</v>
      </c>
      <c r="X2" s="1"/>
      <c r="Y2" s="1">
        <v>11998240</v>
      </c>
      <c r="Z2" s="1">
        <v>13147030</v>
      </c>
      <c r="AA2" s="1" t="s">
        <v>62</v>
      </c>
      <c r="AB2" s="1" t="s">
        <v>109</v>
      </c>
      <c r="AC2" s="1">
        <v>845.7</v>
      </c>
      <c r="AD2" s="1">
        <v>964254</v>
      </c>
      <c r="AE2" s="1">
        <v>2019</v>
      </c>
      <c r="AF2" s="1" t="s">
        <v>380</v>
      </c>
      <c r="AG2" s="1" t="s">
        <v>543</v>
      </c>
    </row>
    <row r="3" spans="1:33" x14ac:dyDescent="0.2">
      <c r="A3" s="1">
        <v>2020</v>
      </c>
      <c r="B3" s="1">
        <v>2430</v>
      </c>
      <c r="C3" s="1" t="s">
        <v>684</v>
      </c>
      <c r="D3" s="1" t="s">
        <v>685</v>
      </c>
      <c r="E3" s="1" t="s">
        <v>35</v>
      </c>
      <c r="F3" s="1" t="s">
        <v>36</v>
      </c>
      <c r="G3" s="1" t="s">
        <v>38</v>
      </c>
      <c r="H3" s="1" t="s">
        <v>39</v>
      </c>
      <c r="I3" s="1" t="s">
        <v>56</v>
      </c>
      <c r="J3" s="1" t="s">
        <v>539</v>
      </c>
      <c r="K3" s="1" t="s">
        <v>558</v>
      </c>
      <c r="L3" s="1" t="s">
        <v>686</v>
      </c>
      <c r="M3" s="1"/>
      <c r="N3" s="1"/>
      <c r="O3" s="1" t="s">
        <v>174</v>
      </c>
      <c r="P3" s="1">
        <v>0</v>
      </c>
      <c r="Q3" s="1">
        <v>359615</v>
      </c>
      <c r="R3" s="1"/>
      <c r="S3" s="1"/>
      <c r="T3" s="3">
        <v>359615</v>
      </c>
      <c r="U3" s="1"/>
      <c r="V3" s="1"/>
      <c r="W3" s="1"/>
      <c r="X3" s="1"/>
      <c r="Y3" s="1"/>
      <c r="Z3" s="1"/>
      <c r="AA3" s="1" t="s">
        <v>84</v>
      </c>
      <c r="AB3" s="1" t="s">
        <v>687</v>
      </c>
      <c r="AC3" s="1">
        <v>27.5</v>
      </c>
      <c r="AD3" s="1">
        <v>42284</v>
      </c>
      <c r="AE3" s="1">
        <v>2015</v>
      </c>
      <c r="AF3" s="1" t="s">
        <v>688</v>
      </c>
      <c r="AG3" s="1" t="s">
        <v>543</v>
      </c>
    </row>
    <row r="4" spans="1:33" x14ac:dyDescent="0.2">
      <c r="A4" s="1">
        <v>2020</v>
      </c>
      <c r="B4" s="1">
        <v>3203</v>
      </c>
      <c r="C4" s="1" t="s">
        <v>180</v>
      </c>
      <c r="D4" s="1" t="s">
        <v>181</v>
      </c>
      <c r="E4" s="1" t="s">
        <v>35</v>
      </c>
      <c r="F4" s="1" t="s">
        <v>36</v>
      </c>
      <c r="G4" s="1" t="s">
        <v>38</v>
      </c>
      <c r="H4" s="1" t="s">
        <v>39</v>
      </c>
      <c r="I4" s="1" t="s">
        <v>56</v>
      </c>
      <c r="J4" s="1" t="s">
        <v>539</v>
      </c>
      <c r="K4" s="1" t="s">
        <v>540</v>
      </c>
      <c r="L4" s="1" t="s">
        <v>541</v>
      </c>
      <c r="M4" s="1" t="s">
        <v>614</v>
      </c>
      <c r="N4" s="1" t="s">
        <v>39</v>
      </c>
      <c r="O4" s="1" t="s">
        <v>275</v>
      </c>
      <c r="P4" s="1"/>
      <c r="Q4" s="1">
        <v>15893258</v>
      </c>
      <c r="R4" s="1"/>
      <c r="S4" s="1">
        <v>13051174</v>
      </c>
      <c r="T4" s="3">
        <v>28944432</v>
      </c>
      <c r="U4" s="1">
        <v>2090953</v>
      </c>
      <c r="V4" s="1"/>
      <c r="W4" s="1"/>
      <c r="X4" s="1"/>
      <c r="Y4" s="1"/>
      <c r="Z4" s="1"/>
      <c r="AA4" s="1" t="s">
        <v>84</v>
      </c>
      <c r="AB4" s="1" t="s">
        <v>98</v>
      </c>
      <c r="AC4" s="1">
        <v>606</v>
      </c>
      <c r="AD4" s="1">
        <v>2705994</v>
      </c>
      <c r="AE4" s="1">
        <v>2018</v>
      </c>
      <c r="AF4" s="1" t="s">
        <v>182</v>
      </c>
      <c r="AG4" s="1" t="s">
        <v>543</v>
      </c>
    </row>
    <row r="5" spans="1:33" x14ac:dyDescent="0.2">
      <c r="A5" s="1">
        <v>2020</v>
      </c>
      <c r="B5" s="1">
        <v>3417</v>
      </c>
      <c r="C5" s="1" t="s">
        <v>493</v>
      </c>
      <c r="D5" s="1" t="s">
        <v>493</v>
      </c>
      <c r="E5" s="1" t="s">
        <v>35</v>
      </c>
      <c r="F5" s="1" t="s">
        <v>36</v>
      </c>
      <c r="G5" s="1" t="s">
        <v>38</v>
      </c>
      <c r="H5" s="1" t="s">
        <v>39</v>
      </c>
      <c r="I5" s="1" t="s">
        <v>538</v>
      </c>
      <c r="J5" s="1" t="s">
        <v>539</v>
      </c>
      <c r="K5" s="1" t="s">
        <v>540</v>
      </c>
      <c r="L5" s="1" t="s">
        <v>541</v>
      </c>
      <c r="M5" s="1" t="s">
        <v>609</v>
      </c>
      <c r="N5" s="1" t="s">
        <v>39</v>
      </c>
      <c r="O5" s="1" t="s">
        <v>275</v>
      </c>
      <c r="P5" s="1"/>
      <c r="Q5" s="1">
        <v>38275608</v>
      </c>
      <c r="R5" s="1">
        <v>12417317</v>
      </c>
      <c r="S5" s="1"/>
      <c r="T5" s="3">
        <v>38275608</v>
      </c>
      <c r="U5" s="1"/>
      <c r="V5" s="1"/>
      <c r="W5" s="1"/>
      <c r="X5" s="1"/>
      <c r="Y5" s="1"/>
      <c r="Z5" s="1"/>
      <c r="AA5" s="1" t="s">
        <v>62</v>
      </c>
      <c r="AB5" s="1" t="s">
        <v>63</v>
      </c>
      <c r="AC5" s="1">
        <v>1213.3699999999999</v>
      </c>
      <c r="AD5" s="1">
        <v>8399000</v>
      </c>
      <c r="AE5" s="1">
        <v>2018</v>
      </c>
      <c r="AF5" s="1" t="s">
        <v>494</v>
      </c>
      <c r="AG5" s="1" t="s">
        <v>543</v>
      </c>
    </row>
    <row r="6" spans="1:33" x14ac:dyDescent="0.2">
      <c r="A6" s="1">
        <v>2020</v>
      </c>
      <c r="B6" s="1">
        <v>10495</v>
      </c>
      <c r="C6" s="1" t="s">
        <v>424</v>
      </c>
      <c r="D6" s="1" t="s">
        <v>425</v>
      </c>
      <c r="E6" s="1" t="s">
        <v>35</v>
      </c>
      <c r="F6" s="1" t="s">
        <v>36</v>
      </c>
      <c r="G6" s="1" t="s">
        <v>38</v>
      </c>
      <c r="H6" s="1" t="s">
        <v>39</v>
      </c>
      <c r="I6" s="1" t="s">
        <v>538</v>
      </c>
      <c r="J6" s="1" t="s">
        <v>539</v>
      </c>
      <c r="K6" s="1" t="s">
        <v>558</v>
      </c>
      <c r="L6" s="1" t="s">
        <v>116</v>
      </c>
      <c r="M6" s="1" t="s">
        <v>426</v>
      </c>
      <c r="N6" s="1"/>
      <c r="O6" s="1" t="s">
        <v>174</v>
      </c>
      <c r="P6" s="1"/>
      <c r="Q6" s="1">
        <v>18078957</v>
      </c>
      <c r="R6" s="1"/>
      <c r="S6" s="1">
        <v>4023248</v>
      </c>
      <c r="T6" s="3">
        <v>22102205</v>
      </c>
      <c r="U6" s="1">
        <v>187130</v>
      </c>
      <c r="V6" s="1"/>
      <c r="W6" s="1"/>
      <c r="X6" s="1"/>
      <c r="Y6" s="1"/>
      <c r="Z6" s="1"/>
      <c r="AA6" s="1" t="s">
        <v>84</v>
      </c>
      <c r="AB6" s="1" t="s">
        <v>468</v>
      </c>
      <c r="AC6" s="1">
        <v>351.97899999999998</v>
      </c>
      <c r="AD6" s="1">
        <v>675971</v>
      </c>
      <c r="AE6" s="1">
        <v>2019</v>
      </c>
      <c r="AF6" s="1" t="s">
        <v>427</v>
      </c>
      <c r="AG6" s="1" t="s">
        <v>543</v>
      </c>
    </row>
    <row r="7" spans="1:33" x14ac:dyDescent="0.2">
      <c r="A7" s="1">
        <v>2020</v>
      </c>
      <c r="B7" s="1">
        <v>10894</v>
      </c>
      <c r="C7" s="1" t="s">
        <v>615</v>
      </c>
      <c r="D7" s="1" t="s">
        <v>616</v>
      </c>
      <c r="E7" s="1" t="s">
        <v>35</v>
      </c>
      <c r="F7" s="1" t="s">
        <v>36</v>
      </c>
      <c r="G7" s="1" t="s">
        <v>38</v>
      </c>
      <c r="H7" s="1" t="s">
        <v>39</v>
      </c>
      <c r="I7" s="1" t="s">
        <v>391</v>
      </c>
      <c r="J7" s="1" t="s">
        <v>539</v>
      </c>
      <c r="K7" s="1" t="s">
        <v>540</v>
      </c>
      <c r="L7" s="1" t="s">
        <v>541</v>
      </c>
      <c r="M7" s="1"/>
      <c r="N7" s="1" t="s">
        <v>39</v>
      </c>
      <c r="O7" s="1" t="s">
        <v>275</v>
      </c>
      <c r="P7" s="1">
        <v>1329146</v>
      </c>
      <c r="Q7" s="1">
        <v>18683071</v>
      </c>
      <c r="R7" s="1"/>
      <c r="S7" s="1">
        <v>7636620</v>
      </c>
      <c r="T7" s="3">
        <v>26319691</v>
      </c>
      <c r="U7" s="1">
        <v>27315349</v>
      </c>
      <c r="V7" s="1"/>
      <c r="W7" s="1"/>
      <c r="X7" s="1"/>
      <c r="Y7" s="1"/>
      <c r="Z7" s="1"/>
      <c r="AA7" s="1" t="s">
        <v>62</v>
      </c>
      <c r="AB7" s="1" t="s">
        <v>617</v>
      </c>
      <c r="AC7" s="1">
        <v>1215</v>
      </c>
      <c r="AD7" s="1">
        <v>4021488</v>
      </c>
      <c r="AE7" s="1">
        <v>2018</v>
      </c>
      <c r="AF7" s="1" t="s">
        <v>618</v>
      </c>
      <c r="AG7" s="1" t="s">
        <v>543</v>
      </c>
    </row>
    <row r="8" spans="1:33" x14ac:dyDescent="0.2">
      <c r="A8" s="1">
        <v>2020</v>
      </c>
      <c r="B8" s="1">
        <v>13067</v>
      </c>
      <c r="C8" s="1" t="s">
        <v>646</v>
      </c>
      <c r="D8" s="1" t="s">
        <v>647</v>
      </c>
      <c r="E8" s="1" t="s">
        <v>35</v>
      </c>
      <c r="F8" s="1" t="s">
        <v>36</v>
      </c>
      <c r="G8" s="1" t="s">
        <v>38</v>
      </c>
      <c r="H8" s="1" t="s">
        <v>39</v>
      </c>
      <c r="I8" s="1" t="s">
        <v>40</v>
      </c>
      <c r="J8" s="1" t="s">
        <v>539</v>
      </c>
      <c r="K8" s="1" t="s">
        <v>540</v>
      </c>
      <c r="L8" s="1" t="s">
        <v>541</v>
      </c>
      <c r="M8" s="1"/>
      <c r="N8" s="1" t="s">
        <v>39</v>
      </c>
      <c r="O8" s="1" t="s">
        <v>275</v>
      </c>
      <c r="P8" s="1"/>
      <c r="Q8" s="1">
        <v>2187750</v>
      </c>
      <c r="R8" s="1"/>
      <c r="S8" s="1">
        <v>1201674</v>
      </c>
      <c r="T8" s="3">
        <v>3389424</v>
      </c>
      <c r="U8" s="1"/>
      <c r="V8" s="1"/>
      <c r="W8" s="1"/>
      <c r="X8" s="1"/>
      <c r="Y8" s="1"/>
      <c r="Z8" s="1"/>
      <c r="AA8" s="1" t="s">
        <v>78</v>
      </c>
      <c r="AB8" s="1" t="s">
        <v>288</v>
      </c>
      <c r="AC8" s="1">
        <v>910</v>
      </c>
      <c r="AD8" s="1">
        <v>390144</v>
      </c>
      <c r="AE8" s="1">
        <v>2019</v>
      </c>
      <c r="AF8" s="1" t="s">
        <v>648</v>
      </c>
      <c r="AG8" s="1" t="s">
        <v>543</v>
      </c>
    </row>
    <row r="9" spans="1:33" x14ac:dyDescent="0.2">
      <c r="A9" s="1">
        <v>2020</v>
      </c>
      <c r="B9" s="1">
        <v>14344</v>
      </c>
      <c r="C9" s="1" t="s">
        <v>248</v>
      </c>
      <c r="D9" s="1" t="s">
        <v>249</v>
      </c>
      <c r="E9" s="1" t="s">
        <v>35</v>
      </c>
      <c r="F9" s="1" t="s">
        <v>36</v>
      </c>
      <c r="G9" s="1" t="s">
        <v>38</v>
      </c>
      <c r="H9" s="1" t="s">
        <v>39</v>
      </c>
      <c r="I9" s="1" t="s">
        <v>83</v>
      </c>
      <c r="J9" s="1" t="s">
        <v>539</v>
      </c>
      <c r="K9" s="1" t="s">
        <v>540</v>
      </c>
      <c r="L9" s="1" t="s">
        <v>541</v>
      </c>
      <c r="M9" s="1" t="s">
        <v>691</v>
      </c>
      <c r="N9" s="1" t="s">
        <v>39</v>
      </c>
      <c r="O9" s="1" t="s">
        <v>547</v>
      </c>
      <c r="P9" s="1">
        <v>0</v>
      </c>
      <c r="Q9" s="1">
        <v>160849</v>
      </c>
      <c r="R9" s="1">
        <v>0</v>
      </c>
      <c r="S9" s="1">
        <v>176857</v>
      </c>
      <c r="T9" s="3">
        <v>337706</v>
      </c>
      <c r="U9" s="1">
        <v>207142</v>
      </c>
      <c r="V9" s="1"/>
      <c r="W9" s="1"/>
      <c r="X9" s="1"/>
      <c r="Y9" s="1"/>
      <c r="Z9" s="1"/>
      <c r="AA9" s="1" t="s">
        <v>84</v>
      </c>
      <c r="AB9" s="1" t="s">
        <v>212</v>
      </c>
      <c r="AC9" s="1">
        <v>45.5</v>
      </c>
      <c r="AD9" s="1">
        <v>8376</v>
      </c>
      <c r="AE9" s="1">
        <v>2016</v>
      </c>
      <c r="AF9" s="1" t="s">
        <v>252</v>
      </c>
      <c r="AG9" s="1" t="s">
        <v>543</v>
      </c>
    </row>
    <row r="10" spans="1:33" x14ac:dyDescent="0.2">
      <c r="A10" s="1">
        <v>2020</v>
      </c>
      <c r="B10" s="1">
        <v>14874</v>
      </c>
      <c r="C10" s="1" t="s">
        <v>230</v>
      </c>
      <c r="D10" s="1" t="s">
        <v>231</v>
      </c>
      <c r="E10" s="1" t="s">
        <v>35</v>
      </c>
      <c r="F10" s="1" t="s">
        <v>36</v>
      </c>
      <c r="G10" s="1" t="s">
        <v>38</v>
      </c>
      <c r="H10" s="1" t="s">
        <v>39</v>
      </c>
      <c r="I10" s="1" t="s">
        <v>391</v>
      </c>
      <c r="J10" s="1" t="s">
        <v>539</v>
      </c>
      <c r="K10" s="1" t="s">
        <v>558</v>
      </c>
      <c r="L10" s="1" t="s">
        <v>541</v>
      </c>
      <c r="M10" s="1" t="s">
        <v>631</v>
      </c>
      <c r="N10" s="1" t="s">
        <v>39</v>
      </c>
      <c r="O10" s="1" t="s">
        <v>275</v>
      </c>
      <c r="P10" s="1"/>
      <c r="Q10" s="1">
        <v>5209522.32</v>
      </c>
      <c r="R10" s="1"/>
      <c r="S10" s="1">
        <v>1968592.56</v>
      </c>
      <c r="T10" s="3">
        <v>7178114.8799999999</v>
      </c>
      <c r="U10" s="1">
        <v>138968.17000000001</v>
      </c>
      <c r="V10" s="1"/>
      <c r="W10" s="1"/>
      <c r="X10" s="1"/>
      <c r="Y10" s="1"/>
      <c r="Z10" s="1"/>
      <c r="AA10" s="1" t="s">
        <v>84</v>
      </c>
      <c r="AB10" s="1" t="s">
        <v>63</v>
      </c>
      <c r="AC10" s="1">
        <v>1207</v>
      </c>
      <c r="AD10" s="1">
        <v>811880</v>
      </c>
      <c r="AE10" s="1">
        <v>2018</v>
      </c>
      <c r="AF10" s="1" t="s">
        <v>232</v>
      </c>
      <c r="AG10" s="1" t="s">
        <v>543</v>
      </c>
    </row>
    <row r="11" spans="1:33" x14ac:dyDescent="0.2">
      <c r="A11" s="1">
        <v>2020</v>
      </c>
      <c r="B11" s="1">
        <v>16581</v>
      </c>
      <c r="C11" s="1" t="s">
        <v>481</v>
      </c>
      <c r="D11" s="1" t="s">
        <v>482</v>
      </c>
      <c r="E11" s="1" t="s">
        <v>35</v>
      </c>
      <c r="F11" s="1" t="s">
        <v>36</v>
      </c>
      <c r="G11" s="1" t="s">
        <v>38</v>
      </c>
      <c r="H11" s="1" t="s">
        <v>39</v>
      </c>
      <c r="I11" s="1" t="s">
        <v>83</v>
      </c>
      <c r="J11" s="1" t="s">
        <v>539</v>
      </c>
      <c r="K11" s="1" t="s">
        <v>540</v>
      </c>
      <c r="L11" s="1" t="s">
        <v>57</v>
      </c>
      <c r="M11" s="1" t="s">
        <v>719</v>
      </c>
      <c r="N11" s="1"/>
      <c r="O11" s="1" t="s">
        <v>720</v>
      </c>
      <c r="P11" s="1"/>
      <c r="Q11" s="1"/>
      <c r="R11" s="1"/>
      <c r="S11" s="1"/>
      <c r="T11" s="3">
        <v>0</v>
      </c>
      <c r="U11" s="1"/>
      <c r="V11" s="1"/>
      <c r="W11" s="1"/>
      <c r="X11" s="1"/>
      <c r="Y11" s="1"/>
      <c r="Z11" s="1"/>
      <c r="AA11" s="1" t="s">
        <v>84</v>
      </c>
      <c r="AB11" s="1" t="s">
        <v>98</v>
      </c>
      <c r="AC11" s="1">
        <v>217</v>
      </c>
      <c r="AD11" s="1">
        <v>704352</v>
      </c>
      <c r="AE11" s="1">
        <v>2016</v>
      </c>
      <c r="AF11" s="1" t="s">
        <v>483</v>
      </c>
      <c r="AG11" s="1" t="s">
        <v>543</v>
      </c>
    </row>
    <row r="12" spans="1:33" x14ac:dyDescent="0.2">
      <c r="A12" s="1">
        <v>2020</v>
      </c>
      <c r="B12" s="1">
        <v>31090</v>
      </c>
      <c r="C12" s="1" t="s">
        <v>103</v>
      </c>
      <c r="D12" s="1" t="s">
        <v>104</v>
      </c>
      <c r="E12" s="1" t="s">
        <v>35</v>
      </c>
      <c r="F12" s="1" t="s">
        <v>36</v>
      </c>
      <c r="G12" s="1" t="s">
        <v>38</v>
      </c>
      <c r="H12" s="1" t="s">
        <v>39</v>
      </c>
      <c r="I12" s="1" t="s">
        <v>391</v>
      </c>
      <c r="J12" s="1" t="s">
        <v>632</v>
      </c>
      <c r="K12" s="1" t="s">
        <v>540</v>
      </c>
      <c r="L12" s="1" t="s">
        <v>541</v>
      </c>
      <c r="M12" s="1" t="s">
        <v>633</v>
      </c>
      <c r="N12" s="1" t="s">
        <v>39</v>
      </c>
      <c r="O12" s="1" t="s">
        <v>275</v>
      </c>
      <c r="P12" s="1"/>
      <c r="Q12" s="1">
        <v>3441161</v>
      </c>
      <c r="R12" s="1"/>
      <c r="S12" s="1">
        <v>3692706</v>
      </c>
      <c r="T12" s="3">
        <v>7133867</v>
      </c>
      <c r="U12" s="1">
        <v>557427</v>
      </c>
      <c r="V12" s="1"/>
      <c r="W12" s="1"/>
      <c r="X12" s="1"/>
      <c r="Y12" s="1"/>
      <c r="Z12" s="1"/>
      <c r="AA12" s="1" t="s">
        <v>84</v>
      </c>
      <c r="AB12" s="1" t="s">
        <v>634</v>
      </c>
      <c r="AC12" s="1">
        <v>158</v>
      </c>
      <c r="AD12" s="1">
        <v>701547</v>
      </c>
      <c r="AE12" s="1">
        <v>2018</v>
      </c>
      <c r="AF12" s="1" t="s">
        <v>106</v>
      </c>
      <c r="AG12" s="1" t="s">
        <v>543</v>
      </c>
    </row>
    <row r="13" spans="1:33" x14ac:dyDescent="0.2">
      <c r="A13" s="1">
        <v>2020</v>
      </c>
      <c r="B13" s="1">
        <v>31108</v>
      </c>
      <c r="C13" s="1" t="s">
        <v>305</v>
      </c>
      <c r="D13" s="1" t="s">
        <v>306</v>
      </c>
      <c r="E13" s="1" t="s">
        <v>35</v>
      </c>
      <c r="F13" s="1" t="s">
        <v>36</v>
      </c>
      <c r="G13" s="1" t="s">
        <v>38</v>
      </c>
      <c r="H13" s="1" t="s">
        <v>39</v>
      </c>
      <c r="I13" s="1" t="s">
        <v>538</v>
      </c>
      <c r="J13" s="1" t="s">
        <v>539</v>
      </c>
      <c r="K13" s="1" t="s">
        <v>540</v>
      </c>
      <c r="L13" s="1" t="s">
        <v>541</v>
      </c>
      <c r="M13" s="1"/>
      <c r="N13" s="1" t="s">
        <v>39</v>
      </c>
      <c r="O13" s="1" t="s">
        <v>275</v>
      </c>
      <c r="P13" s="1">
        <v>772360</v>
      </c>
      <c r="Q13" s="1">
        <v>19811156</v>
      </c>
      <c r="R13" s="1"/>
      <c r="S13" s="1">
        <v>12884021</v>
      </c>
      <c r="T13" s="3">
        <v>32695177</v>
      </c>
      <c r="U13" s="1">
        <v>587012</v>
      </c>
      <c r="V13" s="1"/>
      <c r="W13" s="1"/>
      <c r="X13" s="1"/>
      <c r="Y13" s="1"/>
      <c r="Z13" s="1"/>
      <c r="AA13" s="1" t="s">
        <v>84</v>
      </c>
      <c r="AB13" s="1" t="s">
        <v>610</v>
      </c>
      <c r="AC13" s="1">
        <v>1737.88</v>
      </c>
      <c r="AD13" s="1">
        <v>2343365</v>
      </c>
      <c r="AE13" s="1">
        <v>2019</v>
      </c>
      <c r="AF13" s="1" t="s">
        <v>308</v>
      </c>
      <c r="AG13" s="1" t="s">
        <v>543</v>
      </c>
    </row>
    <row r="14" spans="1:33" x14ac:dyDescent="0.2">
      <c r="A14" s="1">
        <v>2020</v>
      </c>
      <c r="B14" s="1">
        <v>31177</v>
      </c>
      <c r="C14" s="1" t="s">
        <v>491</v>
      </c>
      <c r="D14" s="1" t="s">
        <v>491</v>
      </c>
      <c r="E14" s="1" t="s">
        <v>35</v>
      </c>
      <c r="F14" s="1" t="s">
        <v>36</v>
      </c>
      <c r="G14" s="1" t="s">
        <v>38</v>
      </c>
      <c r="H14" s="1" t="s">
        <v>39</v>
      </c>
      <c r="I14" s="1" t="s">
        <v>538</v>
      </c>
      <c r="J14" s="1" t="s">
        <v>539</v>
      </c>
      <c r="K14" s="1" t="s">
        <v>540</v>
      </c>
      <c r="L14" s="1" t="s">
        <v>57</v>
      </c>
      <c r="M14" s="1"/>
      <c r="N14" s="1"/>
      <c r="O14" s="1" t="s">
        <v>275</v>
      </c>
      <c r="P14" s="1"/>
      <c r="Q14" s="1"/>
      <c r="R14" s="1"/>
      <c r="S14" s="1"/>
      <c r="T14" s="3">
        <v>0</v>
      </c>
      <c r="U14" s="1"/>
      <c r="V14" s="1"/>
      <c r="W14" s="1"/>
      <c r="X14" s="1"/>
      <c r="Y14" s="1"/>
      <c r="Z14" s="1"/>
      <c r="AA14" s="1" t="s">
        <v>78</v>
      </c>
      <c r="AB14" s="1" t="s">
        <v>288</v>
      </c>
      <c r="AC14" s="1">
        <v>285.93468999999999</v>
      </c>
      <c r="AD14" s="1">
        <v>200591</v>
      </c>
      <c r="AE14" s="1">
        <v>2018</v>
      </c>
      <c r="AF14" s="1" t="s">
        <v>492</v>
      </c>
      <c r="AG14" s="1" t="s">
        <v>543</v>
      </c>
    </row>
    <row r="15" spans="1:33" x14ac:dyDescent="0.2">
      <c r="A15" s="1">
        <v>2020</v>
      </c>
      <c r="B15" s="1">
        <v>31181</v>
      </c>
      <c r="C15" s="1" t="s">
        <v>321</v>
      </c>
      <c r="D15" s="1" t="s">
        <v>322</v>
      </c>
      <c r="E15" s="1" t="s">
        <v>35</v>
      </c>
      <c r="F15" s="1" t="s">
        <v>36</v>
      </c>
      <c r="G15" s="1" t="s">
        <v>38</v>
      </c>
      <c r="H15" s="1" t="s">
        <v>39</v>
      </c>
      <c r="I15" s="1" t="s">
        <v>83</v>
      </c>
      <c r="J15" s="1" t="s">
        <v>539</v>
      </c>
      <c r="K15" s="1" t="s">
        <v>540</v>
      </c>
      <c r="L15" s="1" t="s">
        <v>541</v>
      </c>
      <c r="M15" s="1" t="s">
        <v>624</v>
      </c>
      <c r="N15" s="1" t="s">
        <v>39</v>
      </c>
      <c r="O15" s="1" t="s">
        <v>625</v>
      </c>
      <c r="P15" s="1"/>
      <c r="Q15" s="1">
        <v>9050464.4000000004</v>
      </c>
      <c r="R15" s="1"/>
      <c r="S15" s="1">
        <v>4878979.1500000004</v>
      </c>
      <c r="T15" s="3">
        <v>13929443.6</v>
      </c>
      <c r="U15" s="1">
        <v>865121.74</v>
      </c>
      <c r="V15" s="1"/>
      <c r="W15" s="1"/>
      <c r="X15" s="1"/>
      <c r="Y15" s="1"/>
      <c r="Z15" s="1"/>
      <c r="AA15" s="1" t="s">
        <v>84</v>
      </c>
      <c r="AB15" s="1" t="s">
        <v>562</v>
      </c>
      <c r="AC15" s="1">
        <v>367</v>
      </c>
      <c r="AD15" s="1">
        <v>1555072</v>
      </c>
      <c r="AE15" s="1">
        <v>2015</v>
      </c>
      <c r="AF15" s="1" t="s">
        <v>323</v>
      </c>
      <c r="AG15" s="1" t="s">
        <v>543</v>
      </c>
    </row>
    <row r="16" spans="1:33" x14ac:dyDescent="0.2">
      <c r="A16" s="1">
        <v>2020</v>
      </c>
      <c r="B16" s="1">
        <v>31182</v>
      </c>
      <c r="C16" s="1" t="s">
        <v>498</v>
      </c>
      <c r="D16" s="1" t="s">
        <v>499</v>
      </c>
      <c r="E16" s="1" t="s">
        <v>35</v>
      </c>
      <c r="F16" s="1" t="s">
        <v>36</v>
      </c>
      <c r="G16" s="1" t="s">
        <v>38</v>
      </c>
      <c r="H16" s="1" t="s">
        <v>39</v>
      </c>
      <c r="I16" s="1" t="s">
        <v>391</v>
      </c>
      <c r="J16" s="1" t="s">
        <v>539</v>
      </c>
      <c r="K16" s="1" t="s">
        <v>558</v>
      </c>
      <c r="L16" s="1" t="s">
        <v>541</v>
      </c>
      <c r="M16" s="1" t="s">
        <v>641</v>
      </c>
      <c r="N16" s="1" t="s">
        <v>39</v>
      </c>
      <c r="O16" s="1" t="s">
        <v>275</v>
      </c>
      <c r="P16" s="1">
        <v>60242</v>
      </c>
      <c r="Q16" s="1">
        <v>3829644</v>
      </c>
      <c r="R16" s="1"/>
      <c r="S16" s="1">
        <v>762669</v>
      </c>
      <c r="T16" s="3">
        <v>4592313</v>
      </c>
      <c r="U16" s="1">
        <v>403012</v>
      </c>
      <c r="V16" s="1"/>
      <c r="W16" s="1"/>
      <c r="X16" s="1"/>
      <c r="Y16" s="1"/>
      <c r="Z16" s="1"/>
      <c r="AA16" s="1" t="s">
        <v>62</v>
      </c>
      <c r="AB16" s="1" t="s">
        <v>63</v>
      </c>
      <c r="AC16" s="1">
        <v>121</v>
      </c>
      <c r="AD16" s="1">
        <v>883305</v>
      </c>
      <c r="AE16" s="1">
        <v>2018</v>
      </c>
      <c r="AF16" s="1" t="s">
        <v>501</v>
      </c>
      <c r="AG16" s="1" t="s">
        <v>543</v>
      </c>
    </row>
    <row r="17" spans="1:33" x14ac:dyDescent="0.2">
      <c r="A17" s="1">
        <v>2020</v>
      </c>
      <c r="B17" s="1">
        <v>32550</v>
      </c>
      <c r="C17" s="1" t="s">
        <v>375</v>
      </c>
      <c r="D17" s="1" t="s">
        <v>376</v>
      </c>
      <c r="E17" s="1" t="s">
        <v>35</v>
      </c>
      <c r="F17" s="1" t="s">
        <v>36</v>
      </c>
      <c r="G17" s="1" t="s">
        <v>38</v>
      </c>
      <c r="H17" s="1" t="s">
        <v>39</v>
      </c>
      <c r="I17" s="1" t="s">
        <v>391</v>
      </c>
      <c r="J17" s="1" t="s">
        <v>539</v>
      </c>
      <c r="K17" s="1" t="s">
        <v>540</v>
      </c>
      <c r="L17" s="1" t="s">
        <v>541</v>
      </c>
      <c r="M17" s="1" t="s">
        <v>629</v>
      </c>
      <c r="N17" s="1" t="s">
        <v>39</v>
      </c>
      <c r="O17" s="1" t="s">
        <v>275</v>
      </c>
      <c r="P17" s="1"/>
      <c r="Q17" s="1">
        <v>4667359</v>
      </c>
      <c r="R17" s="1"/>
      <c r="S17" s="1">
        <v>3804801</v>
      </c>
      <c r="T17" s="3">
        <v>8472160</v>
      </c>
      <c r="U17" s="1">
        <v>855427</v>
      </c>
      <c r="V17" s="1"/>
      <c r="W17" s="1"/>
      <c r="X17" s="1"/>
      <c r="Y17" s="1"/>
      <c r="Z17" s="1"/>
      <c r="AA17" s="1" t="s">
        <v>84</v>
      </c>
      <c r="AB17" s="1" t="s">
        <v>135</v>
      </c>
      <c r="AC17" s="1">
        <v>401</v>
      </c>
      <c r="AD17" s="1">
        <v>716492</v>
      </c>
      <c r="AE17" s="1">
        <v>2018</v>
      </c>
      <c r="AF17" s="1" t="s">
        <v>377</v>
      </c>
      <c r="AG17" s="1" t="s">
        <v>543</v>
      </c>
    </row>
    <row r="18" spans="1:33" x14ac:dyDescent="0.2">
      <c r="A18" s="1">
        <v>2020</v>
      </c>
      <c r="B18" s="1">
        <v>35268</v>
      </c>
      <c r="C18" s="1" t="s">
        <v>227</v>
      </c>
      <c r="D18" s="1" t="s">
        <v>228</v>
      </c>
      <c r="E18" s="1" t="s">
        <v>35</v>
      </c>
      <c r="F18" s="1" t="s">
        <v>36</v>
      </c>
      <c r="G18" s="1" t="s">
        <v>38</v>
      </c>
      <c r="H18" s="1" t="s">
        <v>39</v>
      </c>
      <c r="I18" s="1" t="s">
        <v>391</v>
      </c>
      <c r="J18" s="1" t="s">
        <v>539</v>
      </c>
      <c r="K18" s="1" t="s">
        <v>540</v>
      </c>
      <c r="L18" s="1" t="s">
        <v>541</v>
      </c>
      <c r="M18" s="1" t="s">
        <v>636</v>
      </c>
      <c r="N18" s="1" t="s">
        <v>39</v>
      </c>
      <c r="O18" s="1" t="s">
        <v>275</v>
      </c>
      <c r="P18" s="1"/>
      <c r="Q18" s="1">
        <v>4172502</v>
      </c>
      <c r="R18" s="1"/>
      <c r="S18" s="1">
        <v>2193811</v>
      </c>
      <c r="T18" s="3">
        <v>6366313</v>
      </c>
      <c r="U18" s="1"/>
      <c r="V18" s="1"/>
      <c r="W18" s="1"/>
      <c r="X18" s="1"/>
      <c r="Y18" s="1"/>
      <c r="Z18" s="1"/>
      <c r="AA18" s="1" t="s">
        <v>62</v>
      </c>
      <c r="AB18" s="1" t="s">
        <v>562</v>
      </c>
      <c r="AC18" s="1">
        <v>231.14</v>
      </c>
      <c r="AD18" s="1">
        <v>695926</v>
      </c>
      <c r="AE18" s="1">
        <v>2018</v>
      </c>
      <c r="AF18" s="1" t="s">
        <v>229</v>
      </c>
      <c r="AG18" s="1" t="s">
        <v>543</v>
      </c>
    </row>
    <row r="19" spans="1:33" x14ac:dyDescent="0.2">
      <c r="A19" s="1">
        <v>2020</v>
      </c>
      <c r="B19" s="1">
        <v>35274</v>
      </c>
      <c r="C19" s="1" t="s">
        <v>153</v>
      </c>
      <c r="D19" s="1" t="s">
        <v>751</v>
      </c>
      <c r="E19" s="1" t="s">
        <v>35</v>
      </c>
      <c r="F19" s="1" t="s">
        <v>36</v>
      </c>
      <c r="G19" s="1" t="s">
        <v>38</v>
      </c>
      <c r="H19" s="1" t="s">
        <v>39</v>
      </c>
      <c r="I19" s="1" t="s">
        <v>40</v>
      </c>
      <c r="J19" s="1" t="s">
        <v>539</v>
      </c>
      <c r="K19" s="1" t="s">
        <v>540</v>
      </c>
      <c r="L19" s="1" t="s">
        <v>541</v>
      </c>
      <c r="M19" s="1"/>
      <c r="N19" s="1" t="s">
        <v>39</v>
      </c>
      <c r="O19" s="1" t="s">
        <v>275</v>
      </c>
      <c r="P19" s="1"/>
      <c r="Q19" s="1"/>
      <c r="R19" s="1"/>
      <c r="S19" s="1"/>
      <c r="T19" s="3">
        <v>0</v>
      </c>
      <c r="U19" s="1"/>
      <c r="V19" s="1"/>
      <c r="W19" s="1"/>
      <c r="X19" s="1"/>
      <c r="Y19" s="1"/>
      <c r="Z19" s="1"/>
      <c r="AA19" s="1"/>
      <c r="AB19" s="1"/>
      <c r="AC19" s="1">
        <v>55.2</v>
      </c>
      <c r="AD19" s="1">
        <v>66937</v>
      </c>
      <c r="AE19" s="1">
        <v>2017</v>
      </c>
      <c r="AF19" s="1" t="s">
        <v>156</v>
      </c>
      <c r="AG19" s="1" t="s">
        <v>543</v>
      </c>
    </row>
    <row r="20" spans="1:33" x14ac:dyDescent="0.2">
      <c r="A20" s="1">
        <v>2020</v>
      </c>
      <c r="B20" s="1">
        <v>35393</v>
      </c>
      <c r="C20" s="1" t="s">
        <v>125</v>
      </c>
      <c r="D20" s="1" t="s">
        <v>126</v>
      </c>
      <c r="E20" s="1" t="s">
        <v>35</v>
      </c>
      <c r="F20" s="1" t="s">
        <v>36</v>
      </c>
      <c r="G20" s="1" t="s">
        <v>38</v>
      </c>
      <c r="H20" s="1" t="s">
        <v>39</v>
      </c>
      <c r="I20" s="1" t="s">
        <v>391</v>
      </c>
      <c r="J20" s="1" t="s">
        <v>551</v>
      </c>
      <c r="K20" s="1" t="s">
        <v>558</v>
      </c>
      <c r="L20" s="1" t="s">
        <v>541</v>
      </c>
      <c r="M20" s="1"/>
      <c r="N20" s="1" t="s">
        <v>39</v>
      </c>
      <c r="O20" s="1" t="s">
        <v>635</v>
      </c>
      <c r="P20" s="1">
        <v>63901</v>
      </c>
      <c r="Q20" s="1">
        <v>2619715.62</v>
      </c>
      <c r="R20" s="1"/>
      <c r="S20" s="1">
        <v>3850597.69</v>
      </c>
      <c r="T20" s="3">
        <v>6470313.3099999996</v>
      </c>
      <c r="U20" s="1">
        <v>133040.38</v>
      </c>
      <c r="V20" s="1"/>
      <c r="W20" s="1"/>
      <c r="X20" s="1"/>
      <c r="Y20" s="1"/>
      <c r="Z20" s="1"/>
      <c r="AA20" s="1" t="s">
        <v>84</v>
      </c>
      <c r="AB20" s="1" t="s">
        <v>85</v>
      </c>
      <c r="AC20" s="1">
        <v>170.9</v>
      </c>
      <c r="AD20" s="1">
        <v>302838</v>
      </c>
      <c r="AE20" s="1">
        <v>2018</v>
      </c>
      <c r="AF20" s="1" t="s">
        <v>127</v>
      </c>
      <c r="AG20" s="1" t="s">
        <v>543</v>
      </c>
    </row>
    <row r="21" spans="1:33" x14ac:dyDescent="0.2">
      <c r="A21" s="1">
        <v>2020</v>
      </c>
      <c r="B21" s="1">
        <v>35853</v>
      </c>
      <c r="C21" s="1" t="s">
        <v>324</v>
      </c>
      <c r="D21" s="1" t="s">
        <v>325</v>
      </c>
      <c r="E21" s="1" t="s">
        <v>35</v>
      </c>
      <c r="F21" s="1" t="s">
        <v>36</v>
      </c>
      <c r="G21" s="1" t="s">
        <v>38</v>
      </c>
      <c r="H21" s="1" t="s">
        <v>39</v>
      </c>
      <c r="I21" s="1" t="s">
        <v>40</v>
      </c>
      <c r="J21" s="1" t="s">
        <v>551</v>
      </c>
      <c r="K21" s="1" t="s">
        <v>540</v>
      </c>
      <c r="L21" s="1" t="s">
        <v>541</v>
      </c>
      <c r="M21" s="1"/>
      <c r="N21" s="1" t="s">
        <v>39</v>
      </c>
      <c r="O21" s="1" t="s">
        <v>275</v>
      </c>
      <c r="P21" s="1">
        <v>120614</v>
      </c>
      <c r="Q21" s="1">
        <v>4687611</v>
      </c>
      <c r="R21" s="1"/>
      <c r="S21" s="1">
        <v>2784290</v>
      </c>
      <c r="T21" s="3">
        <v>7471901</v>
      </c>
      <c r="U21" s="1"/>
      <c r="V21" s="1"/>
      <c r="W21" s="1"/>
      <c r="X21" s="1"/>
      <c r="Y21" s="1"/>
      <c r="Z21" s="1"/>
      <c r="AA21" s="1" t="s">
        <v>62</v>
      </c>
      <c r="AB21" s="1" t="s">
        <v>630</v>
      </c>
      <c r="AC21" s="1">
        <v>129.29470000000001</v>
      </c>
      <c r="AD21" s="1">
        <v>593490</v>
      </c>
      <c r="AE21" s="1">
        <v>2019</v>
      </c>
      <c r="AF21" s="1" t="s">
        <v>326</v>
      </c>
      <c r="AG21" s="1" t="s">
        <v>543</v>
      </c>
    </row>
    <row r="22" spans="1:33" x14ac:dyDescent="0.2">
      <c r="A22" s="1">
        <v>2020</v>
      </c>
      <c r="B22" s="1">
        <v>35857</v>
      </c>
      <c r="C22" s="1" t="s">
        <v>75</v>
      </c>
      <c r="D22" s="1" t="s">
        <v>76</v>
      </c>
      <c r="E22" s="1" t="s">
        <v>35</v>
      </c>
      <c r="F22" s="1" t="s">
        <v>36</v>
      </c>
      <c r="G22" s="1" t="s">
        <v>38</v>
      </c>
      <c r="H22" s="1" t="s">
        <v>39</v>
      </c>
      <c r="I22" s="1" t="s">
        <v>56</v>
      </c>
      <c r="J22" s="1" t="s">
        <v>539</v>
      </c>
      <c r="K22" s="1" t="s">
        <v>540</v>
      </c>
      <c r="L22" s="1" t="s">
        <v>541</v>
      </c>
      <c r="M22" s="1"/>
      <c r="N22" s="1" t="s">
        <v>39</v>
      </c>
      <c r="O22" s="1" t="s">
        <v>275</v>
      </c>
      <c r="P22" s="1"/>
      <c r="Q22" s="1"/>
      <c r="R22" s="1"/>
      <c r="S22" s="1"/>
      <c r="T22" s="3">
        <v>0</v>
      </c>
      <c r="U22" s="1"/>
      <c r="V22" s="1"/>
      <c r="W22" s="1"/>
      <c r="X22" s="1"/>
      <c r="Y22" s="1"/>
      <c r="Z22" s="1"/>
      <c r="AA22" s="1" t="s">
        <v>84</v>
      </c>
      <c r="AB22" s="1" t="s">
        <v>98</v>
      </c>
      <c r="AC22" s="1">
        <v>206</v>
      </c>
      <c r="AD22" s="1">
        <v>302605</v>
      </c>
      <c r="AE22" s="1">
        <v>2018</v>
      </c>
      <c r="AF22" s="1" t="s">
        <v>80</v>
      </c>
      <c r="AG22" s="1" t="s">
        <v>543</v>
      </c>
    </row>
    <row r="23" spans="1:33" x14ac:dyDescent="0.2">
      <c r="A23" s="1">
        <v>2020</v>
      </c>
      <c r="B23" s="1">
        <v>35859</v>
      </c>
      <c r="C23" s="1" t="s">
        <v>132</v>
      </c>
      <c r="D23" s="1" t="s">
        <v>133</v>
      </c>
      <c r="E23" s="1" t="s">
        <v>35</v>
      </c>
      <c r="F23" s="1" t="s">
        <v>36</v>
      </c>
      <c r="G23" s="1" t="s">
        <v>38</v>
      </c>
      <c r="H23" s="1" t="s">
        <v>39</v>
      </c>
      <c r="I23" s="1" t="s">
        <v>391</v>
      </c>
      <c r="J23" s="1" t="s">
        <v>539</v>
      </c>
      <c r="K23" s="1" t="s">
        <v>540</v>
      </c>
      <c r="L23" s="1" t="s">
        <v>541</v>
      </c>
      <c r="M23" s="1" t="s">
        <v>626</v>
      </c>
      <c r="N23" s="1" t="s">
        <v>39</v>
      </c>
      <c r="O23" s="1" t="s">
        <v>275</v>
      </c>
      <c r="P23" s="1">
        <v>147489</v>
      </c>
      <c r="Q23" s="1">
        <v>8492078</v>
      </c>
      <c r="R23" s="1"/>
      <c r="S23" s="1">
        <v>2852597</v>
      </c>
      <c r="T23" s="3">
        <v>11344675</v>
      </c>
      <c r="U23" s="1">
        <v>560524</v>
      </c>
      <c r="V23" s="1"/>
      <c r="W23" s="1"/>
      <c r="X23" s="1"/>
      <c r="Y23" s="1"/>
      <c r="Z23" s="1"/>
      <c r="AA23" s="1" t="s">
        <v>62</v>
      </c>
      <c r="AB23" s="1" t="s">
        <v>109</v>
      </c>
      <c r="AC23" s="1">
        <v>201.24</v>
      </c>
      <c r="AD23" s="1">
        <v>383793</v>
      </c>
      <c r="AE23" s="1">
        <v>2018</v>
      </c>
      <c r="AF23" s="1" t="s">
        <v>136</v>
      </c>
      <c r="AG23" s="1" t="s">
        <v>543</v>
      </c>
    </row>
    <row r="24" spans="1:33" x14ac:dyDescent="0.2">
      <c r="A24" s="1">
        <v>2020</v>
      </c>
      <c r="B24" s="1">
        <v>35860</v>
      </c>
      <c r="C24" s="1" t="s">
        <v>544</v>
      </c>
      <c r="D24" s="1" t="s">
        <v>545</v>
      </c>
      <c r="E24" s="1" t="s">
        <v>35</v>
      </c>
      <c r="F24" s="1" t="s">
        <v>36</v>
      </c>
      <c r="G24" s="1" t="s">
        <v>38</v>
      </c>
      <c r="H24" s="1" t="s">
        <v>39</v>
      </c>
      <c r="I24" s="1" t="s">
        <v>56</v>
      </c>
      <c r="J24" s="1" t="s">
        <v>539</v>
      </c>
      <c r="K24" s="1" t="s">
        <v>540</v>
      </c>
      <c r="L24" s="1" t="s">
        <v>541</v>
      </c>
      <c r="M24" s="1" t="s">
        <v>546</v>
      </c>
      <c r="N24" s="1" t="s">
        <v>48</v>
      </c>
      <c r="O24" s="1" t="s">
        <v>547</v>
      </c>
      <c r="P24" s="1"/>
      <c r="Q24" s="1"/>
      <c r="R24" s="1"/>
      <c r="S24" s="1"/>
      <c r="T24" s="3">
        <v>0</v>
      </c>
      <c r="U24" s="1"/>
      <c r="V24" s="1">
        <v>10046614</v>
      </c>
      <c r="W24" s="1">
        <v>9748609</v>
      </c>
      <c r="X24" s="1">
        <v>569381</v>
      </c>
      <c r="Y24" s="1">
        <v>19527127</v>
      </c>
      <c r="Z24" s="1">
        <v>20364604</v>
      </c>
      <c r="AA24" s="1" t="s">
        <v>84</v>
      </c>
      <c r="AB24" s="1" t="s">
        <v>548</v>
      </c>
      <c r="AC24" s="1">
        <v>997</v>
      </c>
      <c r="AD24" s="1">
        <v>1345047</v>
      </c>
      <c r="AE24" s="1">
        <v>2018</v>
      </c>
      <c r="AF24" s="1" t="s">
        <v>549</v>
      </c>
      <c r="AG24" s="1" t="s">
        <v>543</v>
      </c>
    </row>
    <row r="25" spans="1:33" x14ac:dyDescent="0.2">
      <c r="A25" s="1">
        <v>2020</v>
      </c>
      <c r="B25" s="1">
        <v>35862</v>
      </c>
      <c r="C25" s="1" t="s">
        <v>443</v>
      </c>
      <c r="D25" s="1" t="s">
        <v>444</v>
      </c>
      <c r="E25" s="1" t="s">
        <v>35</v>
      </c>
      <c r="F25" s="1" t="s">
        <v>36</v>
      </c>
      <c r="G25" s="1" t="s">
        <v>38</v>
      </c>
      <c r="H25" s="1" t="s">
        <v>39</v>
      </c>
      <c r="I25" s="1" t="s">
        <v>445</v>
      </c>
      <c r="J25" s="1" t="s">
        <v>539</v>
      </c>
      <c r="K25" s="1" t="s">
        <v>540</v>
      </c>
      <c r="L25" s="1" t="s">
        <v>57</v>
      </c>
      <c r="M25" s="1" t="s">
        <v>554</v>
      </c>
      <c r="N25" s="1"/>
      <c r="O25" s="1" t="s">
        <v>275</v>
      </c>
      <c r="P25" s="1"/>
      <c r="Q25" s="1"/>
      <c r="R25" s="1"/>
      <c r="S25" s="1"/>
      <c r="T25" s="3">
        <v>0</v>
      </c>
      <c r="U25" s="1"/>
      <c r="V25" s="1">
        <v>5520240</v>
      </c>
      <c r="W25" s="1">
        <v>4809082</v>
      </c>
      <c r="X25" s="1">
        <v>300451</v>
      </c>
      <c r="Y25" s="1"/>
      <c r="Z25" s="1"/>
      <c r="AA25" s="1"/>
      <c r="AB25" s="1"/>
      <c r="AC25" s="1">
        <v>359.4</v>
      </c>
      <c r="AD25" s="1">
        <v>673104</v>
      </c>
      <c r="AE25" s="1">
        <v>2017</v>
      </c>
      <c r="AF25" s="1" t="s">
        <v>446</v>
      </c>
      <c r="AG25" s="1" t="s">
        <v>543</v>
      </c>
    </row>
    <row r="26" spans="1:33" x14ac:dyDescent="0.2">
      <c r="A26" s="1">
        <v>2020</v>
      </c>
      <c r="B26" s="1">
        <v>35870</v>
      </c>
      <c r="C26" s="1" t="s">
        <v>715</v>
      </c>
      <c r="D26" s="1" t="s">
        <v>716</v>
      </c>
      <c r="E26" s="1" t="s">
        <v>35</v>
      </c>
      <c r="F26" s="1" t="s">
        <v>36</v>
      </c>
      <c r="G26" s="1" t="s">
        <v>38</v>
      </c>
      <c r="H26" s="1" t="s">
        <v>39</v>
      </c>
      <c r="I26" s="1" t="s">
        <v>391</v>
      </c>
      <c r="J26" s="1" t="s">
        <v>539</v>
      </c>
      <c r="K26" s="1" t="s">
        <v>540</v>
      </c>
      <c r="L26" s="1" t="s">
        <v>541</v>
      </c>
      <c r="M26" s="1"/>
      <c r="N26" s="1"/>
      <c r="O26" s="1" t="s">
        <v>275</v>
      </c>
      <c r="P26" s="1"/>
      <c r="Q26" s="1"/>
      <c r="R26" s="1"/>
      <c r="S26" s="1"/>
      <c r="T26" s="3">
        <v>0</v>
      </c>
      <c r="U26" s="1"/>
      <c r="V26" s="1"/>
      <c r="W26" s="1"/>
      <c r="X26" s="1"/>
      <c r="Y26" s="1"/>
      <c r="Z26" s="1"/>
      <c r="AA26" s="1" t="s">
        <v>84</v>
      </c>
      <c r="AB26" s="1" t="s">
        <v>717</v>
      </c>
      <c r="AC26" s="1">
        <v>145.19</v>
      </c>
      <c r="AD26" s="1">
        <v>467963</v>
      </c>
      <c r="AE26" s="1">
        <v>2019</v>
      </c>
      <c r="AF26" s="1" t="s">
        <v>718</v>
      </c>
      <c r="AG26" s="1" t="s">
        <v>543</v>
      </c>
    </row>
    <row r="27" spans="1:33" x14ac:dyDescent="0.2">
      <c r="A27" s="1">
        <v>2020</v>
      </c>
      <c r="B27" s="1">
        <v>35874</v>
      </c>
      <c r="C27" s="1" t="s">
        <v>256</v>
      </c>
      <c r="D27" s="1" t="s">
        <v>257</v>
      </c>
      <c r="E27" s="1" t="s">
        <v>35</v>
      </c>
      <c r="F27" s="1" t="s">
        <v>36</v>
      </c>
      <c r="G27" s="1" t="s">
        <v>38</v>
      </c>
      <c r="H27" s="1" t="s">
        <v>39</v>
      </c>
      <c r="I27" s="1" t="s">
        <v>391</v>
      </c>
      <c r="J27" s="1" t="s">
        <v>539</v>
      </c>
      <c r="K27" s="1" t="s">
        <v>558</v>
      </c>
      <c r="L27" s="1" t="s">
        <v>541</v>
      </c>
      <c r="M27" s="1"/>
      <c r="N27" s="1" t="s">
        <v>39</v>
      </c>
      <c r="O27" s="1" t="s">
        <v>275</v>
      </c>
      <c r="P27" s="1">
        <v>1391552</v>
      </c>
      <c r="Q27" s="1">
        <v>8666375</v>
      </c>
      <c r="R27" s="1"/>
      <c r="S27" s="1">
        <v>7383288</v>
      </c>
      <c r="T27" s="3">
        <v>16049663</v>
      </c>
      <c r="U27" s="1">
        <v>465360</v>
      </c>
      <c r="V27" s="1"/>
      <c r="W27" s="1"/>
      <c r="X27" s="1"/>
      <c r="Y27" s="1"/>
      <c r="Z27" s="1"/>
      <c r="AA27" s="1" t="s">
        <v>84</v>
      </c>
      <c r="AB27" s="1" t="s">
        <v>135</v>
      </c>
      <c r="AC27" s="1">
        <v>1339</v>
      </c>
      <c r="AD27" s="1">
        <v>1660272</v>
      </c>
      <c r="AE27" s="1">
        <v>2018</v>
      </c>
      <c r="AF27" s="1" t="s">
        <v>258</v>
      </c>
      <c r="AG27" s="1" t="s">
        <v>543</v>
      </c>
    </row>
    <row r="28" spans="1:33" x14ac:dyDescent="0.2">
      <c r="A28" s="1">
        <v>2020</v>
      </c>
      <c r="B28" s="1">
        <v>35878</v>
      </c>
      <c r="C28" s="1" t="s">
        <v>167</v>
      </c>
      <c r="D28" s="1" t="s">
        <v>168</v>
      </c>
      <c r="E28" s="1" t="s">
        <v>35</v>
      </c>
      <c r="F28" s="1" t="s">
        <v>36</v>
      </c>
      <c r="G28" s="1" t="s">
        <v>38</v>
      </c>
      <c r="H28" s="1" t="s">
        <v>39</v>
      </c>
      <c r="I28" s="1" t="s">
        <v>83</v>
      </c>
      <c r="J28" s="1" t="s">
        <v>539</v>
      </c>
      <c r="K28" s="1" t="s">
        <v>540</v>
      </c>
      <c r="L28" s="1" t="s">
        <v>57</v>
      </c>
      <c r="M28" s="1" t="s">
        <v>561</v>
      </c>
      <c r="N28" s="1"/>
      <c r="O28" s="1" t="s">
        <v>275</v>
      </c>
      <c r="P28" s="1"/>
      <c r="Q28" s="1"/>
      <c r="R28" s="1"/>
      <c r="S28" s="1"/>
      <c r="T28" s="3">
        <v>0</v>
      </c>
      <c r="U28" s="1"/>
      <c r="V28" s="1">
        <v>3424430</v>
      </c>
      <c r="W28" s="1"/>
      <c r="X28" s="1"/>
      <c r="Y28" s="1"/>
      <c r="Z28" s="1"/>
      <c r="AA28" s="1" t="s">
        <v>84</v>
      </c>
      <c r="AB28" s="1" t="s">
        <v>562</v>
      </c>
      <c r="AC28" s="1">
        <v>258.39999999999998</v>
      </c>
      <c r="AD28" s="1">
        <v>513624</v>
      </c>
      <c r="AE28" s="1">
        <v>2019</v>
      </c>
      <c r="AF28" s="1" t="s">
        <v>170</v>
      </c>
      <c r="AG28" s="1" t="s">
        <v>543</v>
      </c>
    </row>
    <row r="29" spans="1:33" x14ac:dyDescent="0.2">
      <c r="A29" s="1">
        <v>2020</v>
      </c>
      <c r="B29" s="1">
        <v>35879</v>
      </c>
      <c r="C29" s="1" t="s">
        <v>143</v>
      </c>
      <c r="D29" s="1" t="s">
        <v>144</v>
      </c>
      <c r="E29" s="1" t="s">
        <v>35</v>
      </c>
      <c r="F29" s="1" t="s">
        <v>36</v>
      </c>
      <c r="G29" s="1" t="s">
        <v>38</v>
      </c>
      <c r="H29" s="1" t="s">
        <v>39</v>
      </c>
      <c r="I29" s="1" t="s">
        <v>391</v>
      </c>
      <c r="J29" s="1" t="s">
        <v>539</v>
      </c>
      <c r="K29" s="1" t="s">
        <v>540</v>
      </c>
      <c r="L29" s="1" t="s">
        <v>541</v>
      </c>
      <c r="M29" s="1"/>
      <c r="N29" s="1" t="s">
        <v>39</v>
      </c>
      <c r="O29" s="1" t="s">
        <v>275</v>
      </c>
      <c r="P29" s="1">
        <v>1128188</v>
      </c>
      <c r="Q29" s="1">
        <v>2935483.84</v>
      </c>
      <c r="R29" s="1"/>
      <c r="S29" s="1">
        <v>1438614.92</v>
      </c>
      <c r="T29" s="3">
        <v>4374098.76</v>
      </c>
      <c r="U29" s="1">
        <v>20534.349999999999</v>
      </c>
      <c r="V29" s="1"/>
      <c r="W29" s="1"/>
      <c r="X29" s="1"/>
      <c r="Y29" s="1"/>
      <c r="Z29" s="1"/>
      <c r="AA29" s="1" t="s">
        <v>62</v>
      </c>
      <c r="AB29" s="1" t="s">
        <v>63</v>
      </c>
      <c r="AC29" s="1">
        <v>153</v>
      </c>
      <c r="AD29" s="1">
        <v>425403</v>
      </c>
      <c r="AE29" s="1">
        <v>2017</v>
      </c>
      <c r="AF29" s="1" t="s">
        <v>145</v>
      </c>
      <c r="AG29" s="1" t="s">
        <v>543</v>
      </c>
    </row>
    <row r="30" spans="1:33" x14ac:dyDescent="0.2">
      <c r="A30" s="1">
        <v>2020</v>
      </c>
      <c r="B30" s="1">
        <v>35883</v>
      </c>
      <c r="C30" s="1" t="s">
        <v>409</v>
      </c>
      <c r="D30" s="1" t="s">
        <v>410</v>
      </c>
      <c r="E30" s="1" t="s">
        <v>35</v>
      </c>
      <c r="F30" s="1" t="s">
        <v>36</v>
      </c>
      <c r="G30" s="1" t="s">
        <v>38</v>
      </c>
      <c r="H30" s="1" t="s">
        <v>39</v>
      </c>
      <c r="I30" s="1" t="s">
        <v>40</v>
      </c>
      <c r="J30" s="1" t="s">
        <v>539</v>
      </c>
      <c r="K30" s="1" t="s">
        <v>540</v>
      </c>
      <c r="L30" s="1" t="s">
        <v>541</v>
      </c>
      <c r="M30" s="1" t="s">
        <v>637</v>
      </c>
      <c r="N30" s="1" t="s">
        <v>39</v>
      </c>
      <c r="O30" s="1" t="s">
        <v>275</v>
      </c>
      <c r="P30" s="1"/>
      <c r="Q30" s="1">
        <v>4665341</v>
      </c>
      <c r="R30" s="1"/>
      <c r="S30" s="1">
        <v>753639</v>
      </c>
      <c r="T30" s="3">
        <v>5418980</v>
      </c>
      <c r="U30" s="1">
        <v>271862</v>
      </c>
      <c r="V30" s="1"/>
      <c r="W30" s="1"/>
      <c r="X30" s="1"/>
      <c r="Y30" s="1"/>
      <c r="Z30" s="1"/>
      <c r="AA30" s="1" t="s">
        <v>84</v>
      </c>
      <c r="AB30" s="1" t="s">
        <v>98</v>
      </c>
      <c r="AC30" s="1">
        <v>457</v>
      </c>
      <c r="AD30" s="1">
        <v>1046079</v>
      </c>
      <c r="AE30" s="1">
        <v>2017</v>
      </c>
      <c r="AF30" s="1" t="s">
        <v>413</v>
      </c>
      <c r="AG30" s="1" t="s">
        <v>543</v>
      </c>
    </row>
    <row r="31" spans="1:33" x14ac:dyDescent="0.2">
      <c r="A31" s="1">
        <v>2020</v>
      </c>
      <c r="B31" s="1">
        <v>35884</v>
      </c>
      <c r="C31" s="1" t="s">
        <v>721</v>
      </c>
      <c r="D31" s="1" t="s">
        <v>722</v>
      </c>
      <c r="E31" s="1" t="s">
        <v>35</v>
      </c>
      <c r="F31" s="1" t="s">
        <v>36</v>
      </c>
      <c r="G31" s="1" t="s">
        <v>38</v>
      </c>
      <c r="H31" s="1" t="s">
        <v>39</v>
      </c>
      <c r="I31" s="1" t="s">
        <v>538</v>
      </c>
      <c r="J31" s="1" t="s">
        <v>539</v>
      </c>
      <c r="K31" s="1" t="s">
        <v>540</v>
      </c>
      <c r="L31" s="1" t="s">
        <v>57</v>
      </c>
      <c r="M31" s="1"/>
      <c r="N31" s="1"/>
      <c r="O31" s="1" t="s">
        <v>275</v>
      </c>
      <c r="P31" s="1"/>
      <c r="Q31" s="1"/>
      <c r="R31" s="1"/>
      <c r="S31" s="1"/>
      <c r="T31" s="3">
        <v>0</v>
      </c>
      <c r="U31" s="1"/>
      <c r="V31" s="1"/>
      <c r="W31" s="1"/>
      <c r="X31" s="1"/>
      <c r="Y31" s="1"/>
      <c r="Z31" s="1"/>
      <c r="AA31" s="1" t="s">
        <v>84</v>
      </c>
      <c r="AB31" s="1" t="s">
        <v>723</v>
      </c>
      <c r="AC31" s="1">
        <v>859.9</v>
      </c>
      <c r="AD31" s="1">
        <v>1426000</v>
      </c>
      <c r="AE31" s="1">
        <v>2020</v>
      </c>
      <c r="AF31" s="1" t="s">
        <v>724</v>
      </c>
      <c r="AG31" s="1" t="s">
        <v>543</v>
      </c>
    </row>
    <row r="32" spans="1:33" x14ac:dyDescent="0.2">
      <c r="A32" s="1">
        <v>2020</v>
      </c>
      <c r="B32" s="1">
        <v>37241</v>
      </c>
      <c r="C32" s="1" t="s">
        <v>578</v>
      </c>
      <c r="D32" s="1" t="s">
        <v>579</v>
      </c>
      <c r="E32" s="1" t="s">
        <v>35</v>
      </c>
      <c r="F32" s="1" t="s">
        <v>36</v>
      </c>
      <c r="G32" s="1" t="s">
        <v>38</v>
      </c>
      <c r="H32" s="1" t="s">
        <v>39</v>
      </c>
      <c r="I32" s="1" t="s">
        <v>391</v>
      </c>
      <c r="J32" s="1" t="s">
        <v>539</v>
      </c>
      <c r="K32" s="1" t="s">
        <v>580</v>
      </c>
      <c r="L32" s="1" t="s">
        <v>541</v>
      </c>
      <c r="M32" s="1"/>
      <c r="N32" s="1" t="s">
        <v>48</v>
      </c>
      <c r="O32" s="1" t="s">
        <v>275</v>
      </c>
      <c r="P32" s="1"/>
      <c r="Q32" s="1"/>
      <c r="R32" s="1"/>
      <c r="S32" s="1"/>
      <c r="T32" s="3">
        <v>0</v>
      </c>
      <c r="U32" s="1"/>
      <c r="V32" s="1">
        <v>490088.6</v>
      </c>
      <c r="W32" s="1">
        <v>34512.42</v>
      </c>
      <c r="X32" s="1">
        <v>17373.59</v>
      </c>
      <c r="Y32" s="1">
        <v>541974.61</v>
      </c>
      <c r="Z32" s="1"/>
      <c r="AA32" s="1" t="s">
        <v>84</v>
      </c>
      <c r="AB32" s="1" t="s">
        <v>581</v>
      </c>
      <c r="AC32" s="1">
        <v>27.117176000000001</v>
      </c>
      <c r="AD32" s="1">
        <v>121643</v>
      </c>
      <c r="AE32" s="1">
        <v>2018</v>
      </c>
      <c r="AF32" s="1"/>
      <c r="AG32" s="1" t="s">
        <v>543</v>
      </c>
    </row>
    <row r="33" spans="1:33" x14ac:dyDescent="0.2">
      <c r="A33" s="1">
        <v>2020</v>
      </c>
      <c r="B33" s="1">
        <v>43905</v>
      </c>
      <c r="C33" s="1" t="s">
        <v>146</v>
      </c>
      <c r="D33" s="1" t="s">
        <v>147</v>
      </c>
      <c r="E33" s="1" t="s">
        <v>35</v>
      </c>
      <c r="F33" s="1" t="s">
        <v>36</v>
      </c>
      <c r="G33" s="1" t="s">
        <v>38</v>
      </c>
      <c r="H33" s="1" t="s">
        <v>39</v>
      </c>
      <c r="I33" s="1" t="s">
        <v>83</v>
      </c>
      <c r="J33" s="1" t="s">
        <v>539</v>
      </c>
      <c r="K33" s="1" t="s">
        <v>540</v>
      </c>
      <c r="L33" s="1" t="s">
        <v>541</v>
      </c>
      <c r="M33" s="1"/>
      <c r="N33" s="1" t="s">
        <v>39</v>
      </c>
      <c r="O33" s="1" t="s">
        <v>623</v>
      </c>
      <c r="P33" s="1">
        <v>216382</v>
      </c>
      <c r="Q33" s="1">
        <v>14264703</v>
      </c>
      <c r="R33" s="1"/>
      <c r="S33" s="1"/>
      <c r="T33" s="3">
        <v>14264703</v>
      </c>
      <c r="U33" s="1"/>
      <c r="V33" s="1"/>
      <c r="W33" s="1"/>
      <c r="X33" s="1"/>
      <c r="Y33" s="1"/>
      <c r="Z33" s="1"/>
      <c r="AA33" s="1" t="s">
        <v>84</v>
      </c>
      <c r="AB33" s="1" t="s">
        <v>135</v>
      </c>
      <c r="AC33" s="1">
        <v>1204.3</v>
      </c>
      <c r="AD33" s="1">
        <v>1547253</v>
      </c>
      <c r="AE33" s="1">
        <v>2019</v>
      </c>
      <c r="AF33" s="1" t="s">
        <v>149</v>
      </c>
      <c r="AG33" s="1" t="s">
        <v>543</v>
      </c>
    </row>
    <row r="34" spans="1:33" x14ac:dyDescent="0.2">
      <c r="A34" s="1">
        <v>2020</v>
      </c>
      <c r="B34" s="1">
        <v>43907</v>
      </c>
      <c r="C34" s="1" t="s">
        <v>366</v>
      </c>
      <c r="D34" s="1" t="s">
        <v>367</v>
      </c>
      <c r="E34" s="1" t="s">
        <v>35</v>
      </c>
      <c r="F34" s="1" t="s">
        <v>36</v>
      </c>
      <c r="G34" s="1" t="s">
        <v>38</v>
      </c>
      <c r="H34" s="1" t="s">
        <v>39</v>
      </c>
      <c r="I34" s="1" t="s">
        <v>83</v>
      </c>
      <c r="J34" s="1" t="s">
        <v>539</v>
      </c>
      <c r="K34" s="1" t="s">
        <v>540</v>
      </c>
      <c r="L34" s="1" t="s">
        <v>541</v>
      </c>
      <c r="M34" s="1" t="s">
        <v>707</v>
      </c>
      <c r="N34" s="1" t="s">
        <v>39</v>
      </c>
      <c r="O34" s="1" t="s">
        <v>97</v>
      </c>
      <c r="P34" s="1"/>
      <c r="Q34" s="1"/>
      <c r="R34" s="1"/>
      <c r="S34" s="1"/>
      <c r="T34" s="3">
        <v>0</v>
      </c>
      <c r="U34" s="1"/>
      <c r="V34" s="1"/>
      <c r="W34" s="1"/>
      <c r="X34" s="1"/>
      <c r="Y34" s="1"/>
      <c r="Z34" s="1"/>
      <c r="AA34" s="1" t="s">
        <v>84</v>
      </c>
      <c r="AB34" s="1" t="s">
        <v>135</v>
      </c>
      <c r="AC34" s="1">
        <v>936.09</v>
      </c>
      <c r="AD34" s="1">
        <v>872680</v>
      </c>
      <c r="AE34" s="1">
        <v>2019</v>
      </c>
      <c r="AF34" s="1" t="s">
        <v>368</v>
      </c>
      <c r="AG34" s="1" t="s">
        <v>543</v>
      </c>
    </row>
    <row r="35" spans="1:33" x14ac:dyDescent="0.2">
      <c r="A35" s="1">
        <v>2020</v>
      </c>
      <c r="B35" s="1">
        <v>43908</v>
      </c>
      <c r="C35" s="1" t="s">
        <v>638</v>
      </c>
      <c r="D35" s="1" t="s">
        <v>639</v>
      </c>
      <c r="E35" s="1" t="s">
        <v>35</v>
      </c>
      <c r="F35" s="1" t="s">
        <v>36</v>
      </c>
      <c r="G35" s="1" t="s">
        <v>38</v>
      </c>
      <c r="H35" s="1" t="s">
        <v>39</v>
      </c>
      <c r="I35" s="1" t="s">
        <v>391</v>
      </c>
      <c r="J35" s="1" t="s">
        <v>539</v>
      </c>
      <c r="K35" s="1" t="s">
        <v>540</v>
      </c>
      <c r="L35" s="1" t="s">
        <v>57</v>
      </c>
      <c r="M35" s="1"/>
      <c r="N35" s="1"/>
      <c r="O35" s="1" t="s">
        <v>275</v>
      </c>
      <c r="P35" s="1">
        <v>347356</v>
      </c>
      <c r="Q35" s="1">
        <v>4894554</v>
      </c>
      <c r="R35" s="1">
        <v>346802</v>
      </c>
      <c r="S35" s="1"/>
      <c r="T35" s="3">
        <v>4894554</v>
      </c>
      <c r="U35" s="1"/>
      <c r="V35" s="1"/>
      <c r="W35" s="1"/>
      <c r="X35" s="1"/>
      <c r="Y35" s="1"/>
      <c r="Z35" s="1"/>
      <c r="AA35" s="1" t="s">
        <v>250</v>
      </c>
      <c r="AB35" s="1" t="s">
        <v>562</v>
      </c>
      <c r="AC35" s="1">
        <v>97</v>
      </c>
      <c r="AD35" s="1">
        <v>590157</v>
      </c>
      <c r="AE35" s="1">
        <v>2019</v>
      </c>
      <c r="AF35" s="1" t="s">
        <v>640</v>
      </c>
      <c r="AG35" s="1" t="s">
        <v>543</v>
      </c>
    </row>
    <row r="36" spans="1:33" x14ac:dyDescent="0.2">
      <c r="A36" s="1">
        <v>2020</v>
      </c>
      <c r="B36" s="1">
        <v>43909</v>
      </c>
      <c r="C36" s="1" t="s">
        <v>711</v>
      </c>
      <c r="D36" s="1" t="s">
        <v>712</v>
      </c>
      <c r="E36" s="1" t="s">
        <v>35</v>
      </c>
      <c r="F36" s="1" t="s">
        <v>36</v>
      </c>
      <c r="G36" s="1" t="s">
        <v>38</v>
      </c>
      <c r="H36" s="1" t="s">
        <v>39</v>
      </c>
      <c r="I36" s="1" t="s">
        <v>713</v>
      </c>
      <c r="J36" s="1" t="s">
        <v>539</v>
      </c>
      <c r="K36" s="1" t="s">
        <v>540</v>
      </c>
      <c r="L36" s="1" t="s">
        <v>541</v>
      </c>
      <c r="M36" s="1"/>
      <c r="N36" s="1" t="s">
        <v>39</v>
      </c>
      <c r="O36" s="1" t="s">
        <v>174</v>
      </c>
      <c r="P36" s="1"/>
      <c r="Q36" s="1"/>
      <c r="R36" s="1"/>
      <c r="S36" s="1"/>
      <c r="T36" s="3">
        <v>0</v>
      </c>
      <c r="U36" s="1"/>
      <c r="V36" s="1"/>
      <c r="W36" s="1"/>
      <c r="X36" s="1"/>
      <c r="Y36" s="1"/>
      <c r="Z36" s="1"/>
      <c r="AA36" s="1" t="s">
        <v>84</v>
      </c>
      <c r="AB36" s="1" t="s">
        <v>63</v>
      </c>
      <c r="AC36" s="1">
        <v>295</v>
      </c>
      <c r="AD36" s="1">
        <v>287442</v>
      </c>
      <c r="AE36" s="1">
        <v>2019</v>
      </c>
      <c r="AF36" s="1" t="s">
        <v>714</v>
      </c>
      <c r="AG36" s="1" t="s">
        <v>543</v>
      </c>
    </row>
    <row r="37" spans="1:33" x14ac:dyDescent="0.2">
      <c r="A37" s="1">
        <v>2020</v>
      </c>
      <c r="B37" s="1">
        <v>43910</v>
      </c>
      <c r="C37" s="1" t="s">
        <v>351</v>
      </c>
      <c r="D37" s="1" t="s">
        <v>352</v>
      </c>
      <c r="E37" s="1" t="s">
        <v>35</v>
      </c>
      <c r="F37" s="1" t="s">
        <v>36</v>
      </c>
      <c r="G37" s="1" t="s">
        <v>38</v>
      </c>
      <c r="H37" s="1" t="s">
        <v>39</v>
      </c>
      <c r="I37" s="1" t="s">
        <v>538</v>
      </c>
      <c r="J37" s="1" t="s">
        <v>539</v>
      </c>
      <c r="K37" s="1" t="s">
        <v>540</v>
      </c>
      <c r="L37" s="1" t="s">
        <v>541</v>
      </c>
      <c r="M37" s="1" t="s">
        <v>628</v>
      </c>
      <c r="N37" s="1" t="s">
        <v>39</v>
      </c>
      <c r="O37" s="1" t="s">
        <v>275</v>
      </c>
      <c r="P37" s="1"/>
      <c r="Q37" s="1">
        <v>5131800.29</v>
      </c>
      <c r="R37" s="1"/>
      <c r="S37" s="1">
        <v>4703780.2300000004</v>
      </c>
      <c r="T37" s="3">
        <v>9835580.5199999996</v>
      </c>
      <c r="U37" s="1">
        <v>1382078.3</v>
      </c>
      <c r="V37" s="1"/>
      <c r="W37" s="1"/>
      <c r="X37" s="1"/>
      <c r="Y37" s="1"/>
      <c r="Z37" s="1"/>
      <c r="AA37" s="1" t="s">
        <v>84</v>
      </c>
      <c r="AB37" s="1" t="s">
        <v>109</v>
      </c>
      <c r="AC37" s="1">
        <v>606.05700000000002</v>
      </c>
      <c r="AD37" s="1">
        <v>922223</v>
      </c>
      <c r="AE37" s="1">
        <v>2020</v>
      </c>
      <c r="AF37" s="1" t="s">
        <v>353</v>
      </c>
      <c r="AG37" s="1" t="s">
        <v>543</v>
      </c>
    </row>
    <row r="38" spans="1:33" x14ac:dyDescent="0.2">
      <c r="A38" s="1">
        <v>2020</v>
      </c>
      <c r="B38" s="1">
        <v>43914</v>
      </c>
      <c r="C38" s="1" t="s">
        <v>536</v>
      </c>
      <c r="D38" s="1" t="s">
        <v>537</v>
      </c>
      <c r="E38" s="1" t="s">
        <v>35</v>
      </c>
      <c r="F38" s="1" t="s">
        <v>36</v>
      </c>
      <c r="G38" s="1" t="s">
        <v>38</v>
      </c>
      <c r="H38" s="1" t="s">
        <v>39</v>
      </c>
      <c r="I38" s="1" t="s">
        <v>538</v>
      </c>
      <c r="J38" s="1" t="s">
        <v>539</v>
      </c>
      <c r="K38" s="1" t="s">
        <v>540</v>
      </c>
      <c r="L38" s="1" t="s">
        <v>541</v>
      </c>
      <c r="M38" s="1"/>
      <c r="N38" s="1" t="s">
        <v>48</v>
      </c>
      <c r="O38" s="1" t="s">
        <v>275</v>
      </c>
      <c r="P38" s="1"/>
      <c r="Q38" s="1"/>
      <c r="R38" s="1"/>
      <c r="S38" s="1"/>
      <c r="T38" s="3">
        <v>0</v>
      </c>
      <c r="U38" s="1"/>
      <c r="V38" s="1">
        <v>156782859</v>
      </c>
      <c r="W38" s="1">
        <v>266326034</v>
      </c>
      <c r="X38" s="1">
        <v>176188</v>
      </c>
      <c r="Y38" s="1">
        <v>10437984</v>
      </c>
      <c r="Z38" s="1">
        <v>266482217</v>
      </c>
      <c r="AA38" s="1" t="s">
        <v>62</v>
      </c>
      <c r="AB38" s="1" t="s">
        <v>387</v>
      </c>
      <c r="AC38" s="1">
        <v>771</v>
      </c>
      <c r="AD38" s="1">
        <v>885708</v>
      </c>
      <c r="AE38" s="1">
        <v>2019</v>
      </c>
      <c r="AF38" s="1" t="s">
        <v>542</v>
      </c>
      <c r="AG38" s="1" t="s">
        <v>543</v>
      </c>
    </row>
    <row r="39" spans="1:33" x14ac:dyDescent="0.2">
      <c r="A39" s="1">
        <v>2020</v>
      </c>
      <c r="B39" s="1">
        <v>49172</v>
      </c>
      <c r="C39" s="1" t="s">
        <v>563</v>
      </c>
      <c r="D39" s="1" t="s">
        <v>564</v>
      </c>
      <c r="E39" s="1" t="s">
        <v>35</v>
      </c>
      <c r="F39" s="1" t="s">
        <v>36</v>
      </c>
      <c r="G39" s="1" t="s">
        <v>38</v>
      </c>
      <c r="H39" s="1" t="s">
        <v>39</v>
      </c>
      <c r="I39" s="1" t="s">
        <v>83</v>
      </c>
      <c r="J39" s="1" t="s">
        <v>539</v>
      </c>
      <c r="K39" s="1" t="s">
        <v>540</v>
      </c>
      <c r="L39" s="1" t="s">
        <v>541</v>
      </c>
      <c r="M39" s="1"/>
      <c r="N39" s="1" t="s">
        <v>48</v>
      </c>
      <c r="O39" s="1" t="s">
        <v>275</v>
      </c>
      <c r="P39" s="1"/>
      <c r="Q39" s="1"/>
      <c r="R39" s="1"/>
      <c r="S39" s="1"/>
      <c r="T39" s="3">
        <v>0</v>
      </c>
      <c r="U39" s="1"/>
      <c r="V39" s="1">
        <v>1428892</v>
      </c>
      <c r="W39" s="1">
        <v>1356551</v>
      </c>
      <c r="X39" s="1">
        <v>184213</v>
      </c>
      <c r="Y39" s="1">
        <v>2693166</v>
      </c>
      <c r="Z39" s="1"/>
      <c r="AA39" s="1" t="s">
        <v>329</v>
      </c>
      <c r="AB39" s="1" t="s">
        <v>422</v>
      </c>
      <c r="AC39" s="1">
        <v>356</v>
      </c>
      <c r="AD39" s="1">
        <v>266000</v>
      </c>
      <c r="AE39" s="1">
        <v>2017</v>
      </c>
      <c r="AF39" s="1"/>
      <c r="AG39" s="1" t="s">
        <v>543</v>
      </c>
    </row>
    <row r="40" spans="1:33" x14ac:dyDescent="0.2">
      <c r="A40" s="1">
        <v>2020</v>
      </c>
      <c r="B40" s="1">
        <v>49327</v>
      </c>
      <c r="C40" s="1" t="s">
        <v>269</v>
      </c>
      <c r="D40" s="1" t="s">
        <v>270</v>
      </c>
      <c r="E40" s="1" t="s">
        <v>35</v>
      </c>
      <c r="F40" s="1" t="s">
        <v>36</v>
      </c>
      <c r="G40" s="1" t="s">
        <v>38</v>
      </c>
      <c r="H40" s="1" t="s">
        <v>39</v>
      </c>
      <c r="I40" s="1" t="s">
        <v>391</v>
      </c>
      <c r="J40" s="1" t="s">
        <v>539</v>
      </c>
      <c r="K40" s="1" t="s">
        <v>540</v>
      </c>
      <c r="L40" s="1" t="s">
        <v>57</v>
      </c>
      <c r="M40" s="1"/>
      <c r="N40" s="1"/>
      <c r="O40" s="1" t="s">
        <v>275</v>
      </c>
      <c r="P40" s="1"/>
      <c r="Q40" s="1">
        <v>1941206</v>
      </c>
      <c r="R40" s="1"/>
      <c r="S40" s="1">
        <v>527900</v>
      </c>
      <c r="T40" s="3">
        <v>2469106</v>
      </c>
      <c r="U40" s="1">
        <v>27994</v>
      </c>
      <c r="V40" s="1"/>
      <c r="W40" s="1"/>
      <c r="X40" s="1"/>
      <c r="Y40" s="1"/>
      <c r="Z40" s="1"/>
      <c r="AA40" s="1" t="s">
        <v>84</v>
      </c>
      <c r="AB40" s="1" t="s">
        <v>652</v>
      </c>
      <c r="AC40" s="1">
        <v>53.35</v>
      </c>
      <c r="AD40" s="1">
        <v>179883</v>
      </c>
      <c r="AE40" s="1">
        <v>2019</v>
      </c>
      <c r="AF40" s="1" t="s">
        <v>271</v>
      </c>
      <c r="AG40" s="1" t="s">
        <v>543</v>
      </c>
    </row>
    <row r="41" spans="1:33" x14ac:dyDescent="0.2">
      <c r="A41" s="1">
        <v>2020</v>
      </c>
      <c r="B41" s="1">
        <v>49330</v>
      </c>
      <c r="C41" s="1" t="s">
        <v>87</v>
      </c>
      <c r="D41" s="1" t="s">
        <v>87</v>
      </c>
      <c r="E41" s="1" t="s">
        <v>35</v>
      </c>
      <c r="F41" s="1" t="s">
        <v>36</v>
      </c>
      <c r="G41" s="1" t="s">
        <v>38</v>
      </c>
      <c r="H41" s="1" t="s">
        <v>39</v>
      </c>
      <c r="I41" s="1" t="s">
        <v>40</v>
      </c>
      <c r="J41" s="1" t="s">
        <v>551</v>
      </c>
      <c r="K41" s="1" t="s">
        <v>540</v>
      </c>
      <c r="L41" s="1" t="s">
        <v>57</v>
      </c>
      <c r="M41" s="1" t="s">
        <v>552</v>
      </c>
      <c r="N41" s="1"/>
      <c r="O41" s="1" t="s">
        <v>275</v>
      </c>
      <c r="P41" s="1"/>
      <c r="Q41" s="1"/>
      <c r="R41" s="1"/>
      <c r="S41" s="1"/>
      <c r="T41" s="3">
        <v>0</v>
      </c>
      <c r="U41" s="1"/>
      <c r="V41" s="1">
        <v>8752052</v>
      </c>
      <c r="W41" s="1">
        <v>4087399</v>
      </c>
      <c r="X41" s="1">
        <v>0</v>
      </c>
      <c r="Y41" s="1"/>
      <c r="Z41" s="1"/>
      <c r="AA41" s="1" t="s">
        <v>84</v>
      </c>
      <c r="AB41" s="1" t="s">
        <v>553</v>
      </c>
      <c r="AC41" s="1">
        <v>826</v>
      </c>
      <c r="AD41" s="1">
        <v>505198</v>
      </c>
      <c r="AE41" s="1">
        <v>2020</v>
      </c>
      <c r="AF41" s="1" t="s">
        <v>89</v>
      </c>
      <c r="AG41" s="1" t="s">
        <v>543</v>
      </c>
    </row>
    <row r="42" spans="1:33" x14ac:dyDescent="0.2">
      <c r="A42" s="1">
        <v>2020</v>
      </c>
      <c r="B42" s="1">
        <v>49333</v>
      </c>
      <c r="C42" s="1" t="s">
        <v>488</v>
      </c>
      <c r="D42" s="1" t="s">
        <v>489</v>
      </c>
      <c r="E42" s="1" t="s">
        <v>35</v>
      </c>
      <c r="F42" s="1" t="s">
        <v>36</v>
      </c>
      <c r="G42" s="1" t="s">
        <v>38</v>
      </c>
      <c r="H42" s="1" t="s">
        <v>39</v>
      </c>
      <c r="I42" s="1" t="s">
        <v>83</v>
      </c>
      <c r="J42" s="1" t="s">
        <v>621</v>
      </c>
      <c r="K42" s="1" t="s">
        <v>540</v>
      </c>
      <c r="L42" s="1" t="s">
        <v>541</v>
      </c>
      <c r="M42" s="1" t="s">
        <v>622</v>
      </c>
      <c r="N42" s="1" t="s">
        <v>39</v>
      </c>
      <c r="O42" s="1" t="s">
        <v>547</v>
      </c>
      <c r="P42" s="1">
        <v>10844022</v>
      </c>
      <c r="Q42" s="1">
        <v>9955664</v>
      </c>
      <c r="R42" s="1"/>
      <c r="S42" s="1">
        <v>9883480</v>
      </c>
      <c r="T42" s="3">
        <v>19839144</v>
      </c>
      <c r="U42" s="1">
        <v>1715766</v>
      </c>
      <c r="V42" s="1"/>
      <c r="W42" s="1"/>
      <c r="X42" s="1"/>
      <c r="Y42" s="1"/>
      <c r="Z42" s="1"/>
      <c r="AA42" s="1" t="s">
        <v>84</v>
      </c>
      <c r="AB42" s="1" t="s">
        <v>135</v>
      </c>
      <c r="AC42" s="1">
        <v>1032.21</v>
      </c>
      <c r="AD42" s="1">
        <v>765352</v>
      </c>
      <c r="AE42" s="1">
        <v>2016</v>
      </c>
      <c r="AF42" s="1" t="s">
        <v>490</v>
      </c>
      <c r="AG42" s="1" t="s">
        <v>543</v>
      </c>
    </row>
    <row r="43" spans="1:33" x14ac:dyDescent="0.2">
      <c r="A43" s="1">
        <v>2020</v>
      </c>
      <c r="B43" s="1">
        <v>49334</v>
      </c>
      <c r="C43" s="1" t="s">
        <v>417</v>
      </c>
      <c r="D43" s="1" t="s">
        <v>418</v>
      </c>
      <c r="E43" s="1" t="s">
        <v>35</v>
      </c>
      <c r="F43" s="1" t="s">
        <v>36</v>
      </c>
      <c r="G43" s="1" t="s">
        <v>38</v>
      </c>
      <c r="H43" s="1" t="s">
        <v>39</v>
      </c>
      <c r="I43" s="1" t="s">
        <v>391</v>
      </c>
      <c r="J43" s="1" t="s">
        <v>539</v>
      </c>
      <c r="K43" s="1" t="s">
        <v>540</v>
      </c>
      <c r="L43" s="1" t="s">
        <v>57</v>
      </c>
      <c r="M43" s="1" t="s">
        <v>565</v>
      </c>
      <c r="N43" s="1"/>
      <c r="O43" s="1" t="s">
        <v>275</v>
      </c>
      <c r="P43" s="1"/>
      <c r="Q43" s="1"/>
      <c r="R43" s="1"/>
      <c r="S43" s="1"/>
      <c r="T43" s="3">
        <v>0</v>
      </c>
      <c r="U43" s="1"/>
      <c r="V43" s="1">
        <v>1361339</v>
      </c>
      <c r="W43" s="1">
        <v>1248463</v>
      </c>
      <c r="X43" s="1">
        <v>72171</v>
      </c>
      <c r="Y43" s="1"/>
      <c r="Z43" s="1"/>
      <c r="AA43" s="1" t="s">
        <v>84</v>
      </c>
      <c r="AB43" s="1" t="s">
        <v>123</v>
      </c>
      <c r="AC43" s="1">
        <v>62.5</v>
      </c>
      <c r="AD43" s="1">
        <v>230436</v>
      </c>
      <c r="AE43" s="1">
        <v>2019</v>
      </c>
      <c r="AF43" s="1" t="s">
        <v>419</v>
      </c>
      <c r="AG43" s="1" t="s">
        <v>543</v>
      </c>
    </row>
    <row r="44" spans="1:33" x14ac:dyDescent="0.2">
      <c r="A44" s="1">
        <v>2020</v>
      </c>
      <c r="B44" s="1">
        <v>49335</v>
      </c>
      <c r="C44" s="1" t="s">
        <v>120</v>
      </c>
      <c r="D44" s="1" t="s">
        <v>121</v>
      </c>
      <c r="E44" s="1" t="s">
        <v>35</v>
      </c>
      <c r="F44" s="1" t="s">
        <v>36</v>
      </c>
      <c r="G44" s="1" t="s">
        <v>38</v>
      </c>
      <c r="H44" s="1" t="s">
        <v>39</v>
      </c>
      <c r="I44" s="1" t="s">
        <v>40</v>
      </c>
      <c r="J44" s="1" t="s">
        <v>557</v>
      </c>
      <c r="K44" s="1" t="s">
        <v>540</v>
      </c>
      <c r="L44" s="1" t="s">
        <v>541</v>
      </c>
      <c r="M44" s="1"/>
      <c r="N44" s="1" t="s">
        <v>39</v>
      </c>
      <c r="O44" s="1" t="s">
        <v>275</v>
      </c>
      <c r="P44" s="1"/>
      <c r="Q44" s="1">
        <v>7072772.9000000004</v>
      </c>
      <c r="R44" s="1"/>
      <c r="S44" s="1">
        <v>3999087.23</v>
      </c>
      <c r="T44" s="3">
        <v>11071860.1</v>
      </c>
      <c r="U44" s="1">
        <v>358894.33</v>
      </c>
      <c r="V44" s="1"/>
      <c r="W44" s="1"/>
      <c r="X44" s="1"/>
      <c r="Y44" s="1"/>
      <c r="Z44" s="1"/>
      <c r="AA44" s="1" t="s">
        <v>84</v>
      </c>
      <c r="AB44" s="1" t="s">
        <v>627</v>
      </c>
      <c r="AC44" s="1">
        <v>1367</v>
      </c>
      <c r="AD44" s="1">
        <v>692587</v>
      </c>
      <c r="AE44" s="1">
        <v>2018</v>
      </c>
      <c r="AF44" s="1" t="s">
        <v>124</v>
      </c>
      <c r="AG44" s="1" t="s">
        <v>543</v>
      </c>
    </row>
    <row r="45" spans="1:33" x14ac:dyDescent="0.2">
      <c r="A45" s="1">
        <v>2020</v>
      </c>
      <c r="B45" s="1">
        <v>49339</v>
      </c>
      <c r="C45" s="1" t="s">
        <v>460</v>
      </c>
      <c r="D45" s="1" t="s">
        <v>461</v>
      </c>
      <c r="E45" s="1" t="s">
        <v>35</v>
      </c>
      <c r="F45" s="1" t="s">
        <v>36</v>
      </c>
      <c r="G45" s="1" t="s">
        <v>38</v>
      </c>
      <c r="H45" s="1" t="s">
        <v>39</v>
      </c>
      <c r="I45" s="1" t="s">
        <v>391</v>
      </c>
      <c r="J45" s="1" t="s">
        <v>539</v>
      </c>
      <c r="K45" s="1" t="s">
        <v>558</v>
      </c>
      <c r="L45" s="1" t="s">
        <v>541</v>
      </c>
      <c r="M45" s="1" t="s">
        <v>737</v>
      </c>
      <c r="N45" s="1"/>
      <c r="O45" s="1" t="s">
        <v>275</v>
      </c>
      <c r="P45" s="1"/>
      <c r="Q45" s="1"/>
      <c r="R45" s="1"/>
      <c r="S45" s="1"/>
      <c r="T45" s="3">
        <v>0</v>
      </c>
      <c r="U45" s="1"/>
      <c r="V45" s="1"/>
      <c r="W45" s="1"/>
      <c r="X45" s="1"/>
      <c r="Y45" s="1"/>
      <c r="Z45" s="1"/>
      <c r="AA45" s="1" t="s">
        <v>62</v>
      </c>
      <c r="AB45" s="1" t="s">
        <v>109</v>
      </c>
      <c r="AC45" s="1">
        <v>1545</v>
      </c>
      <c r="AD45" s="1">
        <v>974563</v>
      </c>
      <c r="AE45" s="1">
        <v>2019</v>
      </c>
      <c r="AF45" s="1" t="s">
        <v>462</v>
      </c>
      <c r="AG45" s="1" t="s">
        <v>543</v>
      </c>
    </row>
    <row r="46" spans="1:33" x14ac:dyDescent="0.2">
      <c r="A46" s="1">
        <v>2020</v>
      </c>
      <c r="B46" s="1">
        <v>49342</v>
      </c>
      <c r="C46" s="1" t="s">
        <v>396</v>
      </c>
      <c r="D46" s="1" t="s">
        <v>397</v>
      </c>
      <c r="E46" s="1" t="s">
        <v>35</v>
      </c>
      <c r="F46" s="1" t="s">
        <v>36</v>
      </c>
      <c r="G46" s="1" t="s">
        <v>38</v>
      </c>
      <c r="H46" s="1" t="s">
        <v>39</v>
      </c>
      <c r="I46" s="1" t="s">
        <v>122</v>
      </c>
      <c r="J46" s="1" t="s">
        <v>539</v>
      </c>
      <c r="K46" s="1" t="s">
        <v>540</v>
      </c>
      <c r="L46" s="1" t="s">
        <v>57</v>
      </c>
      <c r="M46" s="1"/>
      <c r="N46" s="1"/>
      <c r="O46" s="1" t="s">
        <v>275</v>
      </c>
      <c r="P46" s="1"/>
      <c r="Q46" s="1"/>
      <c r="R46" s="1"/>
      <c r="S46" s="1"/>
      <c r="T46" s="3">
        <v>0</v>
      </c>
      <c r="U46" s="1"/>
      <c r="V46" s="1"/>
      <c r="W46" s="1"/>
      <c r="X46" s="1"/>
      <c r="Y46" s="1"/>
      <c r="Z46" s="1"/>
      <c r="AA46" s="1" t="s">
        <v>329</v>
      </c>
      <c r="AB46" s="1" t="s">
        <v>731</v>
      </c>
      <c r="AC46" s="1">
        <v>59.77</v>
      </c>
      <c r="AD46" s="1">
        <v>210563</v>
      </c>
      <c r="AE46" s="1">
        <v>2010</v>
      </c>
      <c r="AF46" s="1" t="s">
        <v>399</v>
      </c>
      <c r="AG46" s="1" t="s">
        <v>543</v>
      </c>
    </row>
    <row r="47" spans="1:33" x14ac:dyDescent="0.2">
      <c r="A47" s="1">
        <v>2020</v>
      </c>
      <c r="B47" s="1">
        <v>49347</v>
      </c>
      <c r="C47" s="1" t="s">
        <v>728</v>
      </c>
      <c r="D47" s="1" t="s">
        <v>729</v>
      </c>
      <c r="E47" s="1" t="s">
        <v>35</v>
      </c>
      <c r="F47" s="1" t="s">
        <v>36</v>
      </c>
      <c r="G47" s="1" t="s">
        <v>38</v>
      </c>
      <c r="H47" s="1" t="s">
        <v>39</v>
      </c>
      <c r="I47" s="1" t="s">
        <v>730</v>
      </c>
      <c r="J47" s="1" t="s">
        <v>539</v>
      </c>
      <c r="K47" s="1" t="s">
        <v>540</v>
      </c>
      <c r="L47" s="1"/>
      <c r="M47" s="1"/>
      <c r="N47" s="1"/>
      <c r="O47" s="1" t="s">
        <v>174</v>
      </c>
      <c r="P47" s="1"/>
      <c r="Q47" s="1"/>
      <c r="R47" s="1"/>
      <c r="S47" s="1"/>
      <c r="T47" s="3">
        <v>0</v>
      </c>
      <c r="U47" s="1"/>
      <c r="V47" s="1"/>
      <c r="W47" s="1"/>
      <c r="X47" s="1"/>
      <c r="Y47" s="1"/>
      <c r="Z47" s="1"/>
      <c r="AA47" s="1" t="s">
        <v>329</v>
      </c>
      <c r="AB47" s="1" t="s">
        <v>422</v>
      </c>
      <c r="AC47" s="1">
        <v>375.2</v>
      </c>
      <c r="AD47" s="1">
        <v>468267</v>
      </c>
      <c r="AE47" s="1">
        <v>2018</v>
      </c>
      <c r="AF47" s="1"/>
      <c r="AG47" s="1" t="s">
        <v>543</v>
      </c>
    </row>
    <row r="48" spans="1:33" x14ac:dyDescent="0.2">
      <c r="A48" s="1">
        <v>2020</v>
      </c>
      <c r="B48" s="1">
        <v>50551</v>
      </c>
      <c r="C48" s="1" t="s">
        <v>277</v>
      </c>
      <c r="D48" s="1" t="s">
        <v>278</v>
      </c>
      <c r="E48" s="1" t="s">
        <v>35</v>
      </c>
      <c r="F48" s="1" t="s">
        <v>36</v>
      </c>
      <c r="G48" s="1" t="s">
        <v>38</v>
      </c>
      <c r="H48" s="1" t="s">
        <v>39</v>
      </c>
      <c r="I48" s="1" t="s">
        <v>56</v>
      </c>
      <c r="J48" s="1" t="s">
        <v>539</v>
      </c>
      <c r="K48" s="1" t="s">
        <v>540</v>
      </c>
      <c r="L48" s="1" t="s">
        <v>541</v>
      </c>
      <c r="M48" s="1"/>
      <c r="N48" s="1" t="s">
        <v>39</v>
      </c>
      <c r="O48" s="1" t="s">
        <v>275</v>
      </c>
      <c r="P48" s="1">
        <v>1931098</v>
      </c>
      <c r="Q48" s="1">
        <v>2216935</v>
      </c>
      <c r="R48" s="1"/>
      <c r="S48" s="1">
        <v>707138</v>
      </c>
      <c r="T48" s="3">
        <v>2924073</v>
      </c>
      <c r="U48" s="1">
        <v>442099</v>
      </c>
      <c r="V48" s="1"/>
      <c r="W48" s="1"/>
      <c r="X48" s="1"/>
      <c r="Y48" s="1"/>
      <c r="Z48" s="1"/>
      <c r="AA48" s="1" t="s">
        <v>250</v>
      </c>
      <c r="AB48" s="1"/>
      <c r="AC48" s="1">
        <v>133.33000000000001</v>
      </c>
      <c r="AD48" s="1">
        <v>470130</v>
      </c>
      <c r="AE48" s="1">
        <v>2017</v>
      </c>
      <c r="AF48" s="1" t="s">
        <v>279</v>
      </c>
      <c r="AG48" s="1" t="s">
        <v>543</v>
      </c>
    </row>
    <row r="49" spans="1:33" x14ac:dyDescent="0.2">
      <c r="A49" s="1">
        <v>2020</v>
      </c>
      <c r="B49" s="1">
        <v>50560</v>
      </c>
      <c r="C49" s="1" t="s">
        <v>286</v>
      </c>
      <c r="D49" s="1" t="s">
        <v>287</v>
      </c>
      <c r="E49" s="1" t="s">
        <v>35</v>
      </c>
      <c r="F49" s="1" t="s">
        <v>36</v>
      </c>
      <c r="G49" s="1" t="s">
        <v>38</v>
      </c>
      <c r="H49" s="1" t="s">
        <v>39</v>
      </c>
      <c r="I49" s="1" t="s">
        <v>40</v>
      </c>
      <c r="J49" s="1" t="s">
        <v>539</v>
      </c>
      <c r="K49" s="1" t="s">
        <v>540</v>
      </c>
      <c r="L49" s="1" t="s">
        <v>57</v>
      </c>
      <c r="M49" s="1" t="s">
        <v>651</v>
      </c>
      <c r="N49" s="1"/>
      <c r="O49" s="1" t="s">
        <v>275</v>
      </c>
      <c r="P49" s="1">
        <v>188141</v>
      </c>
      <c r="Q49" s="1">
        <v>2678259</v>
      </c>
      <c r="R49" s="1">
        <v>0</v>
      </c>
      <c r="S49" s="1">
        <v>0</v>
      </c>
      <c r="T49" s="3">
        <v>2678259</v>
      </c>
      <c r="U49" s="1">
        <v>4234425</v>
      </c>
      <c r="V49" s="1"/>
      <c r="W49" s="1"/>
      <c r="X49" s="1"/>
      <c r="Y49" s="1"/>
      <c r="Z49" s="1"/>
      <c r="AA49" s="1" t="s">
        <v>84</v>
      </c>
      <c r="AB49" s="1" t="s">
        <v>135</v>
      </c>
      <c r="AC49" s="1">
        <v>144</v>
      </c>
      <c r="AD49" s="1">
        <v>425195</v>
      </c>
      <c r="AE49" s="1">
        <v>2017</v>
      </c>
      <c r="AF49" s="1" t="s">
        <v>289</v>
      </c>
      <c r="AG49" s="1" t="s">
        <v>543</v>
      </c>
    </row>
    <row r="50" spans="1:33" x14ac:dyDescent="0.2">
      <c r="A50" s="1">
        <v>2020</v>
      </c>
      <c r="B50" s="1">
        <v>50566</v>
      </c>
      <c r="C50" s="1" t="s">
        <v>253</v>
      </c>
      <c r="D50" s="1" t="s">
        <v>254</v>
      </c>
      <c r="E50" s="1" t="s">
        <v>35</v>
      </c>
      <c r="F50" s="1" t="s">
        <v>36</v>
      </c>
      <c r="G50" s="1" t="s">
        <v>38</v>
      </c>
      <c r="H50" s="1" t="s">
        <v>39</v>
      </c>
      <c r="I50" s="1" t="s">
        <v>56</v>
      </c>
      <c r="J50" s="1" t="s">
        <v>539</v>
      </c>
      <c r="K50" s="1" t="s">
        <v>540</v>
      </c>
      <c r="L50" s="1" t="s">
        <v>541</v>
      </c>
      <c r="M50" s="1"/>
      <c r="N50" s="1" t="s">
        <v>39</v>
      </c>
      <c r="O50" s="1" t="s">
        <v>275</v>
      </c>
      <c r="P50" s="1"/>
      <c r="Q50" s="1">
        <v>5178548</v>
      </c>
      <c r="R50" s="1"/>
      <c r="S50" s="1"/>
      <c r="T50" s="3">
        <v>5178548</v>
      </c>
      <c r="U50" s="1"/>
      <c r="V50" s="1"/>
      <c r="W50" s="1"/>
      <c r="X50" s="1"/>
      <c r="Y50" s="1"/>
      <c r="Z50" s="1"/>
      <c r="AA50" s="1" t="s">
        <v>250</v>
      </c>
      <c r="AB50" s="1"/>
      <c r="AC50" s="1">
        <v>4415.1000000000004</v>
      </c>
      <c r="AD50" s="1">
        <v>295365</v>
      </c>
      <c r="AE50" s="1">
        <v>2018</v>
      </c>
      <c r="AF50" s="1" t="s">
        <v>255</v>
      </c>
      <c r="AG50" s="1" t="s">
        <v>543</v>
      </c>
    </row>
    <row r="51" spans="1:33" x14ac:dyDescent="0.2">
      <c r="A51" s="1">
        <v>2020</v>
      </c>
      <c r="B51" s="1">
        <v>50572</v>
      </c>
      <c r="C51" s="1" t="s">
        <v>389</v>
      </c>
      <c r="D51" s="1" t="s">
        <v>390</v>
      </c>
      <c r="E51" s="1" t="s">
        <v>35</v>
      </c>
      <c r="F51" s="1" t="s">
        <v>36</v>
      </c>
      <c r="G51" s="1" t="s">
        <v>38</v>
      </c>
      <c r="H51" s="1" t="s">
        <v>39</v>
      </c>
      <c r="I51" s="1" t="s">
        <v>40</v>
      </c>
      <c r="J51" s="1" t="s">
        <v>539</v>
      </c>
      <c r="K51" s="1" t="s">
        <v>540</v>
      </c>
      <c r="L51" s="1" t="s">
        <v>57</v>
      </c>
      <c r="M51" s="1" t="s">
        <v>642</v>
      </c>
      <c r="N51" s="1"/>
      <c r="O51" s="1" t="s">
        <v>275</v>
      </c>
      <c r="P51" s="1"/>
      <c r="Q51" s="1">
        <v>3170866.16</v>
      </c>
      <c r="R51" s="1"/>
      <c r="S51" s="1">
        <v>1050968.47</v>
      </c>
      <c r="T51" s="3">
        <v>4221834.63</v>
      </c>
      <c r="U51" s="1">
        <v>557080.52</v>
      </c>
      <c r="V51" s="1"/>
      <c r="W51" s="1"/>
      <c r="X51" s="1"/>
      <c r="Y51" s="1"/>
      <c r="Z51" s="1"/>
      <c r="AA51" s="1" t="s">
        <v>329</v>
      </c>
      <c r="AB51" s="1" t="s">
        <v>422</v>
      </c>
      <c r="AC51" s="1">
        <v>51.97</v>
      </c>
      <c r="AD51" s="1">
        <v>315000</v>
      </c>
      <c r="AE51" s="1">
        <v>2020</v>
      </c>
      <c r="AF51" s="1" t="s">
        <v>392</v>
      </c>
      <c r="AG51" s="1" t="s">
        <v>543</v>
      </c>
    </row>
    <row r="52" spans="1:33" x14ac:dyDescent="0.2">
      <c r="A52" s="1">
        <v>2020</v>
      </c>
      <c r="B52" s="1">
        <v>52897</v>
      </c>
      <c r="C52" s="1" t="s">
        <v>585</v>
      </c>
      <c r="D52" s="1" t="s">
        <v>586</v>
      </c>
      <c r="E52" s="1" t="s">
        <v>35</v>
      </c>
      <c r="F52" s="1" t="s">
        <v>36</v>
      </c>
      <c r="G52" s="1" t="s">
        <v>38</v>
      </c>
      <c r="H52" s="1" t="s">
        <v>39</v>
      </c>
      <c r="I52" s="1" t="s">
        <v>40</v>
      </c>
      <c r="J52" s="1" t="s">
        <v>539</v>
      </c>
      <c r="K52" s="1" t="s">
        <v>558</v>
      </c>
      <c r="L52" s="1" t="s">
        <v>541</v>
      </c>
      <c r="M52" s="1" t="s">
        <v>587</v>
      </c>
      <c r="N52" s="1" t="s">
        <v>48</v>
      </c>
      <c r="O52" s="1" t="s">
        <v>275</v>
      </c>
      <c r="P52" s="1"/>
      <c r="Q52" s="1"/>
      <c r="R52" s="1"/>
      <c r="S52" s="1"/>
      <c r="T52" s="3">
        <v>0</v>
      </c>
      <c r="U52" s="1"/>
      <c r="V52" s="1">
        <v>186961</v>
      </c>
      <c r="W52" s="1">
        <v>82643</v>
      </c>
      <c r="X52" s="1">
        <v>35715</v>
      </c>
      <c r="Y52" s="1">
        <v>305319</v>
      </c>
      <c r="Z52" s="1"/>
      <c r="AA52" s="1" t="s">
        <v>84</v>
      </c>
      <c r="AB52" s="1" t="s">
        <v>588</v>
      </c>
      <c r="AC52" s="1">
        <v>9.5</v>
      </c>
      <c r="AD52" s="1">
        <v>9003</v>
      </c>
      <c r="AE52" s="1">
        <v>2017</v>
      </c>
      <c r="AF52" s="1" t="s">
        <v>589</v>
      </c>
      <c r="AG52" s="1" t="s">
        <v>543</v>
      </c>
    </row>
    <row r="53" spans="1:33" x14ac:dyDescent="0.2">
      <c r="A53" s="1">
        <v>2020</v>
      </c>
      <c r="B53" s="1">
        <v>53879</v>
      </c>
      <c r="C53" s="1" t="s">
        <v>649</v>
      </c>
      <c r="D53" s="1" t="s">
        <v>650</v>
      </c>
      <c r="E53" s="1" t="s">
        <v>35</v>
      </c>
      <c r="F53" s="1" t="s">
        <v>36</v>
      </c>
      <c r="G53" s="1" t="s">
        <v>38</v>
      </c>
      <c r="H53" s="1" t="s">
        <v>39</v>
      </c>
      <c r="I53" s="1" t="s">
        <v>83</v>
      </c>
      <c r="J53" s="1" t="s">
        <v>539</v>
      </c>
      <c r="K53" s="1" t="s">
        <v>540</v>
      </c>
      <c r="L53" s="1" t="s">
        <v>541</v>
      </c>
      <c r="M53" s="1"/>
      <c r="N53" s="1" t="s">
        <v>39</v>
      </c>
      <c r="O53" s="1" t="s">
        <v>275</v>
      </c>
      <c r="P53" s="1"/>
      <c r="Q53" s="1">
        <v>2897275</v>
      </c>
      <c r="R53" s="1"/>
      <c r="S53" s="1"/>
      <c r="T53" s="3">
        <v>2897275</v>
      </c>
      <c r="U53" s="1"/>
      <c r="V53" s="1"/>
      <c r="W53" s="1"/>
      <c r="X53" s="1"/>
      <c r="Y53" s="1"/>
      <c r="Z53" s="1"/>
      <c r="AA53" s="1" t="s">
        <v>250</v>
      </c>
      <c r="AB53" s="1"/>
      <c r="AC53" s="1">
        <v>38.19</v>
      </c>
      <c r="AD53" s="1">
        <v>261746</v>
      </c>
      <c r="AE53" s="1">
        <v>2018</v>
      </c>
      <c r="AF53" s="1"/>
      <c r="AG53" s="1" t="s">
        <v>543</v>
      </c>
    </row>
    <row r="54" spans="1:33" x14ac:dyDescent="0.2">
      <c r="A54" s="1">
        <v>2020</v>
      </c>
      <c r="B54" s="1">
        <v>53921</v>
      </c>
      <c r="C54" s="1" t="s">
        <v>420</v>
      </c>
      <c r="D54" s="1" t="s">
        <v>421</v>
      </c>
      <c r="E54" s="1" t="s">
        <v>35</v>
      </c>
      <c r="F54" s="1" t="s">
        <v>36</v>
      </c>
      <c r="G54" s="1" t="s">
        <v>38</v>
      </c>
      <c r="H54" s="1" t="s">
        <v>39</v>
      </c>
      <c r="I54" s="1" t="s">
        <v>56</v>
      </c>
      <c r="J54" s="1" t="s">
        <v>539</v>
      </c>
      <c r="K54" s="1" t="s">
        <v>540</v>
      </c>
      <c r="L54" s="1" t="s">
        <v>541</v>
      </c>
      <c r="M54" s="1"/>
      <c r="N54" s="1"/>
      <c r="O54" s="1" t="s">
        <v>275</v>
      </c>
      <c r="P54" s="1"/>
      <c r="Q54" s="1"/>
      <c r="R54" s="1"/>
      <c r="S54" s="1"/>
      <c r="T54" s="3">
        <v>0</v>
      </c>
      <c r="U54" s="1"/>
      <c r="V54" s="1"/>
      <c r="W54" s="1"/>
      <c r="X54" s="1"/>
      <c r="Y54" s="1"/>
      <c r="Z54" s="1"/>
      <c r="AA54" s="1" t="s">
        <v>329</v>
      </c>
      <c r="AB54" s="1" t="s">
        <v>422</v>
      </c>
      <c r="AC54" s="1">
        <v>104.2</v>
      </c>
      <c r="AD54" s="1">
        <v>192364</v>
      </c>
      <c r="AE54" s="1">
        <v>2018</v>
      </c>
      <c r="AF54" s="1" t="s">
        <v>423</v>
      </c>
      <c r="AG54" s="1" t="s">
        <v>543</v>
      </c>
    </row>
    <row r="55" spans="1:33" x14ac:dyDescent="0.2">
      <c r="A55" s="1">
        <v>2020</v>
      </c>
      <c r="B55" s="1">
        <v>53959</v>
      </c>
      <c r="C55" s="1" t="s">
        <v>347</v>
      </c>
      <c r="D55" s="1" t="s">
        <v>348</v>
      </c>
      <c r="E55" s="1" t="s">
        <v>35</v>
      </c>
      <c r="F55" s="1" t="s">
        <v>36</v>
      </c>
      <c r="G55" s="1" t="s">
        <v>38</v>
      </c>
      <c r="H55" s="1" t="s">
        <v>39</v>
      </c>
      <c r="I55" s="1" t="s">
        <v>538</v>
      </c>
      <c r="J55" s="1" t="s">
        <v>539</v>
      </c>
      <c r="K55" s="1" t="s">
        <v>540</v>
      </c>
      <c r="L55" s="1" t="s">
        <v>57</v>
      </c>
      <c r="M55" s="1"/>
      <c r="N55" s="1"/>
      <c r="O55" s="1" t="s">
        <v>275</v>
      </c>
      <c r="P55" s="1"/>
      <c r="Q55" s="1"/>
      <c r="R55" s="1"/>
      <c r="S55" s="1"/>
      <c r="T55" s="3">
        <v>0</v>
      </c>
      <c r="U55" s="1"/>
      <c r="V55" s="1">
        <v>529606</v>
      </c>
      <c r="W55" s="1">
        <v>865107</v>
      </c>
      <c r="X55" s="1">
        <v>0</v>
      </c>
      <c r="Y55" s="1"/>
      <c r="Z55" s="1"/>
      <c r="AA55" s="1" t="s">
        <v>84</v>
      </c>
      <c r="AB55" s="1" t="s">
        <v>135</v>
      </c>
      <c r="AC55" s="1">
        <v>143</v>
      </c>
      <c r="AD55" s="1">
        <v>91400</v>
      </c>
      <c r="AE55" s="1">
        <v>2019</v>
      </c>
      <c r="AF55" s="1" t="s">
        <v>350</v>
      </c>
      <c r="AG55" s="1" t="s">
        <v>543</v>
      </c>
    </row>
    <row r="56" spans="1:33" x14ac:dyDescent="0.2">
      <c r="A56" s="1">
        <v>2020</v>
      </c>
      <c r="B56" s="1">
        <v>54026</v>
      </c>
      <c r="C56" s="1" t="s">
        <v>344</v>
      </c>
      <c r="D56" s="1" t="s">
        <v>345</v>
      </c>
      <c r="E56" s="1" t="s">
        <v>35</v>
      </c>
      <c r="F56" s="1" t="s">
        <v>36</v>
      </c>
      <c r="G56" s="1" t="s">
        <v>38</v>
      </c>
      <c r="H56" s="1" t="s">
        <v>39</v>
      </c>
      <c r="I56" s="1" t="s">
        <v>538</v>
      </c>
      <c r="J56" s="1" t="s">
        <v>539</v>
      </c>
      <c r="K56" s="1" t="s">
        <v>540</v>
      </c>
      <c r="L56" s="1" t="s">
        <v>541</v>
      </c>
      <c r="M56" s="1"/>
      <c r="N56" s="1" t="s">
        <v>48</v>
      </c>
      <c r="O56" s="1" t="s">
        <v>275</v>
      </c>
      <c r="P56" s="1"/>
      <c r="Q56" s="1"/>
      <c r="R56" s="1"/>
      <c r="S56" s="1"/>
      <c r="T56" s="3">
        <v>0</v>
      </c>
      <c r="U56" s="1"/>
      <c r="V56" s="1">
        <v>1438285</v>
      </c>
      <c r="W56" s="1">
        <v>52054</v>
      </c>
      <c r="X56" s="1">
        <v>187785</v>
      </c>
      <c r="Y56" s="1">
        <v>0</v>
      </c>
      <c r="Z56" s="1">
        <v>1678124</v>
      </c>
      <c r="AA56" s="1" t="s">
        <v>62</v>
      </c>
      <c r="AB56" s="1" t="s">
        <v>387</v>
      </c>
      <c r="AC56" s="1">
        <v>128.79</v>
      </c>
      <c r="AD56" s="1">
        <v>216279</v>
      </c>
      <c r="AE56" s="1">
        <v>2018</v>
      </c>
      <c r="AF56" s="1" t="s">
        <v>346</v>
      </c>
      <c r="AG56" s="1" t="s">
        <v>543</v>
      </c>
    </row>
    <row r="57" spans="1:33" x14ac:dyDescent="0.2">
      <c r="A57" s="1">
        <v>2020</v>
      </c>
      <c r="B57" s="1">
        <v>54029</v>
      </c>
      <c r="C57" s="1" t="s">
        <v>726</v>
      </c>
      <c r="D57" s="1" t="s">
        <v>727</v>
      </c>
      <c r="E57" s="1" t="s">
        <v>35</v>
      </c>
      <c r="F57" s="1" t="s">
        <v>36</v>
      </c>
      <c r="G57" s="1" t="s">
        <v>38</v>
      </c>
      <c r="H57" s="1" t="s">
        <v>39</v>
      </c>
      <c r="I57" s="1" t="s">
        <v>83</v>
      </c>
      <c r="J57" s="1" t="s">
        <v>539</v>
      </c>
      <c r="K57" s="1" t="s">
        <v>540</v>
      </c>
      <c r="L57" s="1" t="s">
        <v>541</v>
      </c>
      <c r="M57" s="1"/>
      <c r="N57" s="1"/>
      <c r="O57" s="1" t="s">
        <v>275</v>
      </c>
      <c r="P57" s="1"/>
      <c r="Q57" s="1"/>
      <c r="R57" s="1"/>
      <c r="S57" s="1"/>
      <c r="T57" s="3">
        <v>0</v>
      </c>
      <c r="U57" s="1"/>
      <c r="V57" s="1"/>
      <c r="W57" s="1"/>
      <c r="X57" s="1"/>
      <c r="Y57" s="1"/>
      <c r="Z57" s="1"/>
      <c r="AA57" s="1" t="s">
        <v>329</v>
      </c>
      <c r="AB57" s="1"/>
      <c r="AC57" s="1">
        <v>180.01</v>
      </c>
      <c r="AD57" s="1">
        <v>215144</v>
      </c>
      <c r="AE57" s="1">
        <v>2016</v>
      </c>
      <c r="AF57" s="1"/>
      <c r="AG57" s="1" t="s">
        <v>543</v>
      </c>
    </row>
    <row r="58" spans="1:33" x14ac:dyDescent="0.2">
      <c r="A58" s="1">
        <v>2020</v>
      </c>
      <c r="B58" s="1">
        <v>54034</v>
      </c>
      <c r="C58" s="1" t="s">
        <v>747</v>
      </c>
      <c r="D58" s="1" t="s">
        <v>748</v>
      </c>
      <c r="E58" s="1" t="s">
        <v>35</v>
      </c>
      <c r="F58" s="1" t="s">
        <v>36</v>
      </c>
      <c r="G58" s="1" t="s">
        <v>38</v>
      </c>
      <c r="H58" s="1" t="s">
        <v>39</v>
      </c>
      <c r="I58" s="1" t="s">
        <v>391</v>
      </c>
      <c r="J58" s="1" t="s">
        <v>539</v>
      </c>
      <c r="K58" s="1" t="s">
        <v>540</v>
      </c>
      <c r="L58" s="1" t="s">
        <v>116</v>
      </c>
      <c r="M58" s="1" t="s">
        <v>749</v>
      </c>
      <c r="N58" s="1"/>
      <c r="O58" s="1" t="s">
        <v>275</v>
      </c>
      <c r="P58" s="1"/>
      <c r="Q58" s="1"/>
      <c r="R58" s="1"/>
      <c r="S58" s="1"/>
      <c r="T58" s="3">
        <v>0</v>
      </c>
      <c r="U58" s="1"/>
      <c r="V58" s="1"/>
      <c r="W58" s="1"/>
      <c r="X58" s="1"/>
      <c r="Y58" s="1"/>
      <c r="Z58" s="1"/>
      <c r="AA58" s="1" t="s">
        <v>250</v>
      </c>
      <c r="AB58" s="1"/>
      <c r="AC58" s="1">
        <v>117.25</v>
      </c>
      <c r="AD58" s="1">
        <v>201013</v>
      </c>
      <c r="AE58" s="1">
        <v>2019</v>
      </c>
      <c r="AF58" s="1"/>
      <c r="AG58" s="1" t="s">
        <v>543</v>
      </c>
    </row>
    <row r="59" spans="1:33" x14ac:dyDescent="0.2">
      <c r="A59" s="1">
        <v>2020</v>
      </c>
      <c r="B59" s="1">
        <v>54037</v>
      </c>
      <c r="C59" s="1" t="s">
        <v>732</v>
      </c>
      <c r="D59" s="1" t="s">
        <v>733</v>
      </c>
      <c r="E59" s="1" t="s">
        <v>35</v>
      </c>
      <c r="F59" s="1" t="s">
        <v>36</v>
      </c>
      <c r="G59" s="1" t="s">
        <v>38</v>
      </c>
      <c r="H59" s="1" t="s">
        <v>39</v>
      </c>
      <c r="I59" s="1" t="s">
        <v>40</v>
      </c>
      <c r="J59" s="1" t="s">
        <v>539</v>
      </c>
      <c r="K59" s="1" t="s">
        <v>540</v>
      </c>
      <c r="L59" s="1" t="s">
        <v>57</v>
      </c>
      <c r="M59" s="1"/>
      <c r="N59" s="1"/>
      <c r="O59" s="1" t="s">
        <v>174</v>
      </c>
      <c r="P59" s="1"/>
      <c r="Q59" s="1"/>
      <c r="R59" s="1"/>
      <c r="S59" s="1"/>
      <c r="T59" s="3">
        <v>0</v>
      </c>
      <c r="U59" s="1"/>
      <c r="V59" s="1"/>
      <c r="W59" s="1"/>
      <c r="X59" s="1"/>
      <c r="Y59" s="1"/>
      <c r="Z59" s="1"/>
      <c r="AA59" s="1" t="s">
        <v>62</v>
      </c>
      <c r="AB59" s="1" t="s">
        <v>123</v>
      </c>
      <c r="AC59" s="1">
        <v>82.6</v>
      </c>
      <c r="AD59" s="1">
        <v>229062</v>
      </c>
      <c r="AE59" s="1">
        <v>2019</v>
      </c>
      <c r="AF59" s="1"/>
      <c r="AG59" s="1" t="s">
        <v>543</v>
      </c>
    </row>
    <row r="60" spans="1:33" x14ac:dyDescent="0.2">
      <c r="A60" s="1">
        <v>2020</v>
      </c>
      <c r="B60" s="1">
        <v>54048</v>
      </c>
      <c r="C60" s="1" t="s">
        <v>327</v>
      </c>
      <c r="D60" s="1" t="s">
        <v>328</v>
      </c>
      <c r="E60" s="1" t="s">
        <v>35</v>
      </c>
      <c r="F60" s="1" t="s">
        <v>36</v>
      </c>
      <c r="G60" s="1" t="s">
        <v>38</v>
      </c>
      <c r="H60" s="1" t="s">
        <v>39</v>
      </c>
      <c r="I60" s="1" t="s">
        <v>538</v>
      </c>
      <c r="J60" s="1" t="s">
        <v>539</v>
      </c>
      <c r="K60" s="1" t="s">
        <v>540</v>
      </c>
      <c r="L60" s="1" t="s">
        <v>541</v>
      </c>
      <c r="M60" s="1"/>
      <c r="N60" s="1" t="s">
        <v>48</v>
      </c>
      <c r="O60" s="1" t="s">
        <v>275</v>
      </c>
      <c r="P60" s="1"/>
      <c r="Q60" s="1"/>
      <c r="R60" s="1"/>
      <c r="S60" s="1"/>
      <c r="T60" s="3">
        <v>0</v>
      </c>
      <c r="U60" s="1"/>
      <c r="V60" s="1"/>
      <c r="W60" s="1"/>
      <c r="X60" s="1"/>
      <c r="Y60" s="1"/>
      <c r="Z60" s="1"/>
      <c r="AA60" s="1" t="s">
        <v>62</v>
      </c>
      <c r="AB60" s="1" t="s">
        <v>738</v>
      </c>
      <c r="AC60" s="1">
        <v>269.8</v>
      </c>
      <c r="AD60" s="1">
        <v>187603</v>
      </c>
      <c r="AE60" s="1">
        <v>2019</v>
      </c>
      <c r="AF60" s="1" t="s">
        <v>330</v>
      </c>
      <c r="AG60" s="1" t="s">
        <v>543</v>
      </c>
    </row>
    <row r="61" spans="1:33" x14ac:dyDescent="0.2">
      <c r="A61" s="1">
        <v>2020</v>
      </c>
      <c r="B61" s="1">
        <v>54070</v>
      </c>
      <c r="C61" s="1" t="s">
        <v>60</v>
      </c>
      <c r="D61" s="1" t="s">
        <v>61</v>
      </c>
      <c r="E61" s="1" t="s">
        <v>35</v>
      </c>
      <c r="F61" s="1" t="s">
        <v>36</v>
      </c>
      <c r="G61" s="1" t="s">
        <v>38</v>
      </c>
      <c r="H61" s="1" t="s">
        <v>39</v>
      </c>
      <c r="I61" s="1" t="s">
        <v>538</v>
      </c>
      <c r="J61" s="1" t="s">
        <v>539</v>
      </c>
      <c r="K61" s="1" t="s">
        <v>540</v>
      </c>
      <c r="L61" s="1" t="s">
        <v>541</v>
      </c>
      <c r="M61" s="1" t="s">
        <v>666</v>
      </c>
      <c r="N61" s="1" t="s">
        <v>39</v>
      </c>
      <c r="O61" s="1" t="s">
        <v>349</v>
      </c>
      <c r="P61" s="1">
        <v>0</v>
      </c>
      <c r="Q61" s="1">
        <v>985191</v>
      </c>
      <c r="R61" s="1">
        <v>0</v>
      </c>
      <c r="S61" s="1">
        <v>35580</v>
      </c>
      <c r="T61" s="3">
        <v>1020771</v>
      </c>
      <c r="U61" s="1">
        <v>233353</v>
      </c>
      <c r="V61" s="1"/>
      <c r="W61" s="1"/>
      <c r="X61" s="1"/>
      <c r="Y61" s="1"/>
      <c r="Z61" s="1"/>
      <c r="AA61" s="1" t="s">
        <v>62</v>
      </c>
      <c r="AB61" s="1" t="s">
        <v>148</v>
      </c>
      <c r="AC61" s="1">
        <v>113</v>
      </c>
      <c r="AD61" s="1">
        <v>171245</v>
      </c>
      <c r="AE61" s="1">
        <v>2018</v>
      </c>
      <c r="AF61" s="1" t="s">
        <v>64</v>
      </c>
      <c r="AG61" s="1" t="s">
        <v>543</v>
      </c>
    </row>
    <row r="62" spans="1:33" x14ac:dyDescent="0.2">
      <c r="A62" s="1">
        <v>2020</v>
      </c>
      <c r="B62" s="1">
        <v>54075</v>
      </c>
      <c r="C62" s="1" t="s">
        <v>466</v>
      </c>
      <c r="D62" s="1" t="s">
        <v>467</v>
      </c>
      <c r="E62" s="1" t="s">
        <v>35</v>
      </c>
      <c r="F62" s="1" t="s">
        <v>36</v>
      </c>
      <c r="G62" s="1" t="s">
        <v>38</v>
      </c>
      <c r="H62" s="1" t="s">
        <v>39</v>
      </c>
      <c r="I62" s="1" t="s">
        <v>391</v>
      </c>
      <c r="J62" s="1" t="s">
        <v>539</v>
      </c>
      <c r="K62" s="1" t="s">
        <v>540</v>
      </c>
      <c r="L62" s="1" t="s">
        <v>541</v>
      </c>
      <c r="M62" s="1"/>
      <c r="N62" s="1" t="s">
        <v>39</v>
      </c>
      <c r="O62" s="1" t="s">
        <v>275</v>
      </c>
      <c r="P62" s="1"/>
      <c r="Q62" s="1">
        <v>827143</v>
      </c>
      <c r="R62" s="1"/>
      <c r="S62" s="1">
        <v>653793.80000000005</v>
      </c>
      <c r="T62" s="3">
        <v>1480936.8</v>
      </c>
      <c r="U62" s="1"/>
      <c r="V62" s="1"/>
      <c r="W62" s="1"/>
      <c r="X62" s="1"/>
      <c r="Y62" s="1"/>
      <c r="Z62" s="1"/>
      <c r="AA62" s="1" t="s">
        <v>84</v>
      </c>
      <c r="AB62" s="1" t="s">
        <v>657</v>
      </c>
      <c r="AC62" s="1">
        <v>114.5</v>
      </c>
      <c r="AD62" s="1">
        <v>156500</v>
      </c>
      <c r="AE62" s="1">
        <v>2019</v>
      </c>
      <c r="AF62" s="1" t="s">
        <v>469</v>
      </c>
      <c r="AG62" s="1" t="s">
        <v>543</v>
      </c>
    </row>
    <row r="63" spans="1:33" x14ac:dyDescent="0.2">
      <c r="A63" s="1">
        <v>2020</v>
      </c>
      <c r="B63" s="1">
        <v>54078</v>
      </c>
      <c r="C63" s="1" t="s">
        <v>369</v>
      </c>
      <c r="D63" s="1" t="s">
        <v>370</v>
      </c>
      <c r="E63" s="1" t="s">
        <v>35</v>
      </c>
      <c r="F63" s="1" t="s">
        <v>36</v>
      </c>
      <c r="G63" s="1" t="s">
        <v>38</v>
      </c>
      <c r="H63" s="1" t="s">
        <v>39</v>
      </c>
      <c r="I63" s="1" t="s">
        <v>40</v>
      </c>
      <c r="J63" s="1" t="s">
        <v>539</v>
      </c>
      <c r="K63" s="1" t="s">
        <v>540</v>
      </c>
      <c r="L63" s="1" t="s">
        <v>541</v>
      </c>
      <c r="M63" s="1"/>
      <c r="N63" s="1" t="s">
        <v>39</v>
      </c>
      <c r="O63" s="1" t="s">
        <v>275</v>
      </c>
      <c r="P63" s="1"/>
      <c r="Q63" s="1">
        <v>865306.3</v>
      </c>
      <c r="R63" s="1"/>
      <c r="S63" s="1">
        <v>75117</v>
      </c>
      <c r="T63" s="3">
        <v>940423.3</v>
      </c>
      <c r="U63" s="1"/>
      <c r="V63" s="1"/>
      <c r="W63" s="1"/>
      <c r="X63" s="1"/>
      <c r="Y63" s="1"/>
      <c r="Z63" s="1"/>
      <c r="AA63" s="1" t="s">
        <v>84</v>
      </c>
      <c r="AB63" s="1" t="s">
        <v>668</v>
      </c>
      <c r="AC63" s="1">
        <v>165</v>
      </c>
      <c r="AD63" s="1">
        <v>161456</v>
      </c>
      <c r="AE63" s="1">
        <v>2017</v>
      </c>
      <c r="AF63" s="1" t="s">
        <v>371</v>
      </c>
      <c r="AG63" s="1" t="s">
        <v>543</v>
      </c>
    </row>
    <row r="64" spans="1:33" x14ac:dyDescent="0.2">
      <c r="A64" s="1">
        <v>2020</v>
      </c>
      <c r="B64" s="1">
        <v>54085</v>
      </c>
      <c r="C64" s="1" t="s">
        <v>643</v>
      </c>
      <c r="D64" s="1" t="s">
        <v>644</v>
      </c>
      <c r="E64" s="1" t="s">
        <v>35</v>
      </c>
      <c r="F64" s="1" t="s">
        <v>36</v>
      </c>
      <c r="G64" s="1" t="s">
        <v>38</v>
      </c>
      <c r="H64" s="1" t="s">
        <v>39</v>
      </c>
      <c r="I64" s="1" t="s">
        <v>122</v>
      </c>
      <c r="J64" s="1" t="s">
        <v>539</v>
      </c>
      <c r="K64" s="1" t="s">
        <v>540</v>
      </c>
      <c r="L64" s="1" t="s">
        <v>57</v>
      </c>
      <c r="M64" s="1"/>
      <c r="N64" s="1"/>
      <c r="O64" s="1" t="s">
        <v>275</v>
      </c>
      <c r="P64" s="1"/>
      <c r="Q64" s="1">
        <v>2063648</v>
      </c>
      <c r="R64" s="1"/>
      <c r="S64" s="1">
        <v>1642104</v>
      </c>
      <c r="T64" s="3">
        <v>3705752</v>
      </c>
      <c r="U64" s="1"/>
      <c r="V64" s="1"/>
      <c r="W64" s="1"/>
      <c r="X64" s="1"/>
      <c r="Y64" s="1"/>
      <c r="Z64" s="1"/>
      <c r="AA64" s="1"/>
      <c r="AB64" s="1"/>
      <c r="AC64" s="1">
        <v>278</v>
      </c>
      <c r="AD64" s="1">
        <v>145674</v>
      </c>
      <c r="AE64" s="1">
        <v>2015</v>
      </c>
      <c r="AF64" s="1" t="s">
        <v>645</v>
      </c>
      <c r="AG64" s="1" t="s">
        <v>543</v>
      </c>
    </row>
    <row r="65" spans="1:33" x14ac:dyDescent="0.2">
      <c r="A65" s="1">
        <v>2020</v>
      </c>
      <c r="B65" s="1">
        <v>54092</v>
      </c>
      <c r="C65" s="1" t="s">
        <v>195</v>
      </c>
      <c r="D65" s="1" t="s">
        <v>196</v>
      </c>
      <c r="E65" s="1" t="s">
        <v>35</v>
      </c>
      <c r="F65" s="1" t="s">
        <v>36</v>
      </c>
      <c r="G65" s="1" t="s">
        <v>38</v>
      </c>
      <c r="H65" s="1" t="s">
        <v>39</v>
      </c>
      <c r="I65" s="1" t="s">
        <v>655</v>
      </c>
      <c r="J65" s="1" t="s">
        <v>539</v>
      </c>
      <c r="K65" s="1" t="s">
        <v>558</v>
      </c>
      <c r="L65" s="1" t="s">
        <v>57</v>
      </c>
      <c r="M65" s="1"/>
      <c r="N65" s="1"/>
      <c r="O65" s="1" t="s">
        <v>275</v>
      </c>
      <c r="P65" s="1"/>
      <c r="Q65" s="1">
        <v>950515</v>
      </c>
      <c r="R65" s="1"/>
      <c r="S65" s="1">
        <v>812841</v>
      </c>
      <c r="T65" s="3">
        <v>1763356</v>
      </c>
      <c r="U65" s="1">
        <v>328110</v>
      </c>
      <c r="V65" s="1"/>
      <c r="W65" s="1"/>
      <c r="X65" s="1"/>
      <c r="Y65" s="1"/>
      <c r="Z65" s="1"/>
      <c r="AA65" s="1" t="s">
        <v>84</v>
      </c>
      <c r="AB65" s="1" t="s">
        <v>212</v>
      </c>
      <c r="AC65" s="1">
        <v>72.2</v>
      </c>
      <c r="AD65" s="1">
        <v>121890</v>
      </c>
      <c r="AE65" s="1">
        <v>2018</v>
      </c>
      <c r="AF65" s="1" t="s">
        <v>198</v>
      </c>
      <c r="AG65" s="1" t="s">
        <v>543</v>
      </c>
    </row>
    <row r="66" spans="1:33" x14ac:dyDescent="0.2">
      <c r="A66" s="1">
        <v>2020</v>
      </c>
      <c r="B66" s="1">
        <v>54100</v>
      </c>
      <c r="C66" s="1" t="s">
        <v>463</v>
      </c>
      <c r="D66" s="1" t="s">
        <v>464</v>
      </c>
      <c r="E66" s="1" t="s">
        <v>35</v>
      </c>
      <c r="F66" s="1" t="s">
        <v>36</v>
      </c>
      <c r="G66" s="1" t="s">
        <v>38</v>
      </c>
      <c r="H66" s="1" t="s">
        <v>39</v>
      </c>
      <c r="I66" s="1" t="s">
        <v>391</v>
      </c>
      <c r="J66" s="1" t="s">
        <v>539</v>
      </c>
      <c r="K66" s="1" t="s">
        <v>540</v>
      </c>
      <c r="L66" s="1" t="s">
        <v>541</v>
      </c>
      <c r="M66" s="1"/>
      <c r="N66" s="1"/>
      <c r="O66" s="1" t="s">
        <v>275</v>
      </c>
      <c r="P66" s="1"/>
      <c r="Q66" s="1"/>
      <c r="R66" s="1"/>
      <c r="S66" s="1"/>
      <c r="T66" s="3">
        <v>0</v>
      </c>
      <c r="U66" s="1"/>
      <c r="V66" s="1"/>
      <c r="W66" s="1"/>
      <c r="X66" s="1"/>
      <c r="Y66" s="1"/>
      <c r="Z66" s="1"/>
      <c r="AA66" s="1" t="s">
        <v>84</v>
      </c>
      <c r="AB66" s="1" t="s">
        <v>135</v>
      </c>
      <c r="AC66" s="1">
        <v>170.37</v>
      </c>
      <c r="AD66" s="1">
        <v>123412</v>
      </c>
      <c r="AE66" s="1">
        <v>2020</v>
      </c>
      <c r="AF66" s="1" t="s">
        <v>465</v>
      </c>
      <c r="AG66" s="1" t="s">
        <v>543</v>
      </c>
    </row>
    <row r="67" spans="1:33" x14ac:dyDescent="0.2">
      <c r="A67" s="1">
        <v>2020</v>
      </c>
      <c r="B67" s="1">
        <v>54104</v>
      </c>
      <c r="C67" s="1" t="s">
        <v>81</v>
      </c>
      <c r="D67" s="1" t="s">
        <v>82</v>
      </c>
      <c r="E67" s="1" t="s">
        <v>35</v>
      </c>
      <c r="F67" s="1" t="s">
        <v>36</v>
      </c>
      <c r="G67" s="1" t="s">
        <v>38</v>
      </c>
      <c r="H67" s="1" t="s">
        <v>39</v>
      </c>
      <c r="I67" s="1" t="s">
        <v>391</v>
      </c>
      <c r="J67" s="1" t="s">
        <v>539</v>
      </c>
      <c r="K67" s="1" t="s">
        <v>540</v>
      </c>
      <c r="L67" s="1" t="s">
        <v>541</v>
      </c>
      <c r="M67" s="1" t="s">
        <v>656</v>
      </c>
      <c r="N67" s="1" t="s">
        <v>39</v>
      </c>
      <c r="O67" s="1" t="s">
        <v>275</v>
      </c>
      <c r="P67" s="1"/>
      <c r="Q67" s="1">
        <v>768765</v>
      </c>
      <c r="R67" s="1"/>
      <c r="S67" s="1">
        <v>722735</v>
      </c>
      <c r="T67" s="3">
        <v>1491500</v>
      </c>
      <c r="U67" s="1">
        <v>205554</v>
      </c>
      <c r="V67" s="1"/>
      <c r="W67" s="1"/>
      <c r="X67" s="1"/>
      <c r="Y67" s="1"/>
      <c r="Z67" s="1"/>
      <c r="AA67" s="1" t="s">
        <v>84</v>
      </c>
      <c r="AB67" s="1" t="s">
        <v>135</v>
      </c>
      <c r="AC67" s="1">
        <v>70.7</v>
      </c>
      <c r="AD67" s="1">
        <v>107100</v>
      </c>
      <c r="AE67" s="1">
        <v>2019</v>
      </c>
      <c r="AF67" s="1" t="s">
        <v>86</v>
      </c>
      <c r="AG67" s="1" t="s">
        <v>543</v>
      </c>
    </row>
    <row r="68" spans="1:33" x14ac:dyDescent="0.2">
      <c r="A68" s="1">
        <v>2020</v>
      </c>
      <c r="B68" s="1">
        <v>54108</v>
      </c>
      <c r="C68" s="1" t="s">
        <v>272</v>
      </c>
      <c r="D68" s="1" t="s">
        <v>273</v>
      </c>
      <c r="E68" s="1" t="s">
        <v>35</v>
      </c>
      <c r="F68" s="1" t="s">
        <v>36</v>
      </c>
      <c r="G68" s="1" t="s">
        <v>38</v>
      </c>
      <c r="H68" s="1" t="s">
        <v>39</v>
      </c>
      <c r="I68" s="1" t="s">
        <v>725</v>
      </c>
      <c r="J68" s="1" t="s">
        <v>539</v>
      </c>
      <c r="K68" s="1" t="s">
        <v>558</v>
      </c>
      <c r="L68" s="1" t="s">
        <v>541</v>
      </c>
      <c r="M68" s="1"/>
      <c r="N68" s="1"/>
      <c r="O68" s="1" t="s">
        <v>275</v>
      </c>
      <c r="P68" s="1"/>
      <c r="Q68" s="1"/>
      <c r="R68" s="1"/>
      <c r="S68" s="1"/>
      <c r="T68" s="3">
        <v>0</v>
      </c>
      <c r="U68" s="1"/>
      <c r="V68" s="1"/>
      <c r="W68" s="1"/>
      <c r="X68" s="1"/>
      <c r="Y68" s="1"/>
      <c r="Z68" s="1"/>
      <c r="AA68" s="1" t="s">
        <v>84</v>
      </c>
      <c r="AB68" s="1" t="s">
        <v>109</v>
      </c>
      <c r="AC68" s="1">
        <v>280.5</v>
      </c>
      <c r="AD68" s="1">
        <v>271616</v>
      </c>
      <c r="AE68" s="1">
        <v>2018</v>
      </c>
      <c r="AF68" s="1" t="s">
        <v>276</v>
      </c>
      <c r="AG68" s="1" t="s">
        <v>543</v>
      </c>
    </row>
    <row r="69" spans="1:33" x14ac:dyDescent="0.2">
      <c r="A69" s="1">
        <v>2020</v>
      </c>
      <c r="B69" s="1">
        <v>54109</v>
      </c>
      <c r="C69" s="1" t="s">
        <v>140</v>
      </c>
      <c r="D69" s="1" t="s">
        <v>141</v>
      </c>
      <c r="E69" s="1" t="s">
        <v>35</v>
      </c>
      <c r="F69" s="1" t="s">
        <v>36</v>
      </c>
      <c r="G69" s="1" t="s">
        <v>38</v>
      </c>
      <c r="H69" s="1" t="s">
        <v>39</v>
      </c>
      <c r="I69" s="1" t="s">
        <v>391</v>
      </c>
      <c r="J69" s="1" t="s">
        <v>539</v>
      </c>
      <c r="K69" s="1" t="s">
        <v>540</v>
      </c>
      <c r="L69" s="1" t="s">
        <v>541</v>
      </c>
      <c r="M69" s="1" t="s">
        <v>575</v>
      </c>
      <c r="N69" s="1" t="s">
        <v>48</v>
      </c>
      <c r="O69" s="1" t="s">
        <v>275</v>
      </c>
      <c r="P69" s="1"/>
      <c r="Q69" s="1"/>
      <c r="R69" s="1"/>
      <c r="S69" s="1"/>
      <c r="T69" s="3">
        <v>0</v>
      </c>
      <c r="U69" s="1"/>
      <c r="V69" s="1">
        <v>627454</v>
      </c>
      <c r="W69" s="1">
        <v>829264</v>
      </c>
      <c r="X69" s="1">
        <v>182942</v>
      </c>
      <c r="Y69" s="1">
        <v>1639657</v>
      </c>
      <c r="Z69" s="1">
        <v>1639657</v>
      </c>
      <c r="AA69" s="1" t="s">
        <v>329</v>
      </c>
      <c r="AB69" s="1" t="s">
        <v>576</v>
      </c>
      <c r="AC69" s="1">
        <v>60</v>
      </c>
      <c r="AD69" s="1">
        <v>85755</v>
      </c>
      <c r="AE69" s="1">
        <v>2019</v>
      </c>
      <c r="AF69" s="1" t="s">
        <v>142</v>
      </c>
      <c r="AG69" s="1" t="s">
        <v>543</v>
      </c>
    </row>
    <row r="70" spans="1:33" x14ac:dyDescent="0.2">
      <c r="A70" s="1">
        <v>2020</v>
      </c>
      <c r="B70" s="1">
        <v>54110</v>
      </c>
      <c r="C70" s="1" t="s">
        <v>318</v>
      </c>
      <c r="D70" s="1" t="s">
        <v>319</v>
      </c>
      <c r="E70" s="1" t="s">
        <v>35</v>
      </c>
      <c r="F70" s="1" t="s">
        <v>36</v>
      </c>
      <c r="G70" s="1" t="s">
        <v>38</v>
      </c>
      <c r="H70" s="1" t="s">
        <v>39</v>
      </c>
      <c r="I70" s="1" t="s">
        <v>391</v>
      </c>
      <c r="J70" s="1" t="s">
        <v>539</v>
      </c>
      <c r="K70" s="1" t="s">
        <v>540</v>
      </c>
      <c r="L70" s="1" t="s">
        <v>57</v>
      </c>
      <c r="M70" s="1"/>
      <c r="N70" s="1"/>
      <c r="O70" s="1" t="s">
        <v>275</v>
      </c>
      <c r="P70" s="1"/>
      <c r="Q70" s="1">
        <v>731059</v>
      </c>
      <c r="R70" s="1"/>
      <c r="S70" s="1">
        <v>181164</v>
      </c>
      <c r="T70" s="3">
        <v>912223</v>
      </c>
      <c r="U70" s="1">
        <v>39388</v>
      </c>
      <c r="V70" s="1"/>
      <c r="W70" s="1"/>
      <c r="X70" s="1"/>
      <c r="Y70" s="1"/>
      <c r="Z70" s="1"/>
      <c r="AA70" s="1" t="s">
        <v>84</v>
      </c>
      <c r="AB70" s="1" t="s">
        <v>135</v>
      </c>
      <c r="AC70" s="1">
        <v>21.797339999999998</v>
      </c>
      <c r="AD70" s="1">
        <v>91411</v>
      </c>
      <c r="AE70" s="1">
        <v>2018</v>
      </c>
      <c r="AF70" s="1" t="s">
        <v>320</v>
      </c>
      <c r="AG70" s="1" t="s">
        <v>543</v>
      </c>
    </row>
    <row r="71" spans="1:33" x14ac:dyDescent="0.2">
      <c r="A71" s="1">
        <v>2020</v>
      </c>
      <c r="B71" s="1">
        <v>54111</v>
      </c>
      <c r="C71" s="1" t="s">
        <v>137</v>
      </c>
      <c r="D71" s="1" t="s">
        <v>138</v>
      </c>
      <c r="E71" s="1" t="s">
        <v>35</v>
      </c>
      <c r="F71" s="1" t="s">
        <v>36</v>
      </c>
      <c r="G71" s="1" t="s">
        <v>38</v>
      </c>
      <c r="H71" s="1" t="s">
        <v>39</v>
      </c>
      <c r="I71" s="1" t="s">
        <v>391</v>
      </c>
      <c r="J71" s="1" t="s">
        <v>539</v>
      </c>
      <c r="K71" s="1" t="s">
        <v>540</v>
      </c>
      <c r="L71" s="1" t="s">
        <v>541</v>
      </c>
      <c r="M71" s="1"/>
      <c r="N71" s="1"/>
      <c r="O71" s="1" t="s">
        <v>118</v>
      </c>
      <c r="P71" s="1"/>
      <c r="Q71" s="1"/>
      <c r="R71" s="1"/>
      <c r="S71" s="1"/>
      <c r="T71" s="3">
        <v>0</v>
      </c>
      <c r="U71" s="1"/>
      <c r="V71" s="1"/>
      <c r="W71" s="1"/>
      <c r="X71" s="1"/>
      <c r="Y71" s="1"/>
      <c r="Z71" s="1"/>
      <c r="AA71" s="1" t="s">
        <v>62</v>
      </c>
      <c r="AB71" s="1" t="s">
        <v>109</v>
      </c>
      <c r="AC71" s="1">
        <v>65.5</v>
      </c>
      <c r="AD71" s="1">
        <v>76290</v>
      </c>
      <c r="AE71" s="1">
        <v>2018</v>
      </c>
      <c r="AF71" s="1" t="s">
        <v>139</v>
      </c>
      <c r="AG71" s="1" t="s">
        <v>543</v>
      </c>
    </row>
    <row r="72" spans="1:33" x14ac:dyDescent="0.2">
      <c r="A72" s="1">
        <v>2020</v>
      </c>
      <c r="B72" s="1">
        <v>54113</v>
      </c>
      <c r="C72" s="1" t="s">
        <v>262</v>
      </c>
      <c r="D72" s="1" t="s">
        <v>263</v>
      </c>
      <c r="E72" s="1" t="s">
        <v>35</v>
      </c>
      <c r="F72" s="1" t="s">
        <v>36</v>
      </c>
      <c r="G72" s="1" t="s">
        <v>38</v>
      </c>
      <c r="H72" s="1" t="s">
        <v>39</v>
      </c>
      <c r="I72" s="1" t="s">
        <v>538</v>
      </c>
      <c r="J72" s="1" t="s">
        <v>539</v>
      </c>
      <c r="K72" s="1" t="s">
        <v>540</v>
      </c>
      <c r="L72" s="1" t="s">
        <v>541</v>
      </c>
      <c r="M72" s="1"/>
      <c r="N72" s="1" t="s">
        <v>39</v>
      </c>
      <c r="O72" s="1" t="s">
        <v>275</v>
      </c>
      <c r="P72" s="1"/>
      <c r="Q72" s="1">
        <v>667175.73</v>
      </c>
      <c r="R72" s="1"/>
      <c r="S72" s="1">
        <v>247816.41</v>
      </c>
      <c r="T72" s="3">
        <v>914992.14</v>
      </c>
      <c r="U72" s="1">
        <v>24728.47</v>
      </c>
      <c r="V72" s="1"/>
      <c r="W72" s="1"/>
      <c r="X72" s="1"/>
      <c r="Y72" s="1"/>
      <c r="Z72" s="1"/>
      <c r="AA72" s="1" t="s">
        <v>62</v>
      </c>
      <c r="AB72" s="1" t="s">
        <v>669</v>
      </c>
      <c r="AC72" s="1">
        <v>165.42</v>
      </c>
      <c r="AD72" s="1">
        <v>75038</v>
      </c>
      <c r="AE72" s="1">
        <v>2019</v>
      </c>
      <c r="AF72" s="1" t="s">
        <v>265</v>
      </c>
      <c r="AG72" s="1" t="s">
        <v>543</v>
      </c>
    </row>
    <row r="73" spans="1:33" x14ac:dyDescent="0.2">
      <c r="A73" s="1">
        <v>2020</v>
      </c>
      <c r="B73" s="1">
        <v>54116</v>
      </c>
      <c r="C73" s="1" t="s">
        <v>457</v>
      </c>
      <c r="D73" s="1" t="s">
        <v>458</v>
      </c>
      <c r="E73" s="1" t="s">
        <v>35</v>
      </c>
      <c r="F73" s="1" t="s">
        <v>36</v>
      </c>
      <c r="G73" s="1" t="s">
        <v>38</v>
      </c>
      <c r="H73" s="1" t="s">
        <v>39</v>
      </c>
      <c r="I73" s="1" t="s">
        <v>391</v>
      </c>
      <c r="J73" s="1" t="s">
        <v>539</v>
      </c>
      <c r="K73" s="1" t="s">
        <v>540</v>
      </c>
      <c r="L73" s="1" t="s">
        <v>57</v>
      </c>
      <c r="M73" s="1"/>
      <c r="N73" s="1"/>
      <c r="O73" s="1" t="s">
        <v>275</v>
      </c>
      <c r="P73" s="1"/>
      <c r="Q73" s="1"/>
      <c r="R73" s="1"/>
      <c r="S73" s="1"/>
      <c r="T73" s="3">
        <v>0</v>
      </c>
      <c r="U73" s="1"/>
      <c r="V73" s="1"/>
      <c r="W73" s="1"/>
      <c r="X73" s="1"/>
      <c r="Y73" s="1"/>
      <c r="Z73" s="1"/>
      <c r="AA73" s="1" t="s">
        <v>84</v>
      </c>
      <c r="AB73" s="1" t="s">
        <v>135</v>
      </c>
      <c r="AC73" s="1">
        <v>77.62</v>
      </c>
      <c r="AD73" s="1">
        <v>57882</v>
      </c>
      <c r="AE73" s="1">
        <v>2019</v>
      </c>
      <c r="AF73" s="1" t="s">
        <v>459</v>
      </c>
      <c r="AG73" s="1" t="s">
        <v>543</v>
      </c>
    </row>
    <row r="74" spans="1:33" x14ac:dyDescent="0.2">
      <c r="A74" s="1">
        <v>2020</v>
      </c>
      <c r="B74" s="1">
        <v>54119</v>
      </c>
      <c r="C74" s="1" t="s">
        <v>93</v>
      </c>
      <c r="D74" s="1" t="s">
        <v>94</v>
      </c>
      <c r="E74" s="1" t="s">
        <v>35</v>
      </c>
      <c r="F74" s="1" t="s">
        <v>36</v>
      </c>
      <c r="G74" s="1" t="s">
        <v>38</v>
      </c>
      <c r="H74" s="1" t="s">
        <v>39</v>
      </c>
      <c r="I74" s="1" t="s">
        <v>391</v>
      </c>
      <c r="J74" s="1" t="s">
        <v>539</v>
      </c>
      <c r="K74" s="1" t="s">
        <v>540</v>
      </c>
      <c r="L74" s="1" t="s">
        <v>57</v>
      </c>
      <c r="M74" s="1" t="s">
        <v>705</v>
      </c>
      <c r="N74" s="1"/>
      <c r="O74" s="1" t="s">
        <v>275</v>
      </c>
      <c r="P74" s="1"/>
      <c r="Q74" s="1">
        <v>10855</v>
      </c>
      <c r="R74" s="1"/>
      <c r="S74" s="1"/>
      <c r="T74" s="3">
        <v>10855</v>
      </c>
      <c r="U74" s="1">
        <v>316743</v>
      </c>
      <c r="V74" s="1"/>
      <c r="W74" s="1"/>
      <c r="X74" s="1"/>
      <c r="Y74" s="1"/>
      <c r="Z74" s="1"/>
      <c r="AA74" s="1" t="s">
        <v>84</v>
      </c>
      <c r="AB74" s="1" t="s">
        <v>706</v>
      </c>
      <c r="AC74" s="1">
        <v>66.95</v>
      </c>
      <c r="AD74" s="1">
        <v>67082</v>
      </c>
      <c r="AE74" s="1">
        <v>2019</v>
      </c>
      <c r="AF74" s="1" t="s">
        <v>99</v>
      </c>
      <c r="AG74" s="1" t="s">
        <v>543</v>
      </c>
    </row>
    <row r="75" spans="1:33" x14ac:dyDescent="0.2">
      <c r="A75" s="1">
        <v>2020</v>
      </c>
      <c r="B75" s="1">
        <v>54124</v>
      </c>
      <c r="C75" s="1" t="s">
        <v>242</v>
      </c>
      <c r="D75" s="1" t="s">
        <v>243</v>
      </c>
      <c r="E75" s="1" t="s">
        <v>35</v>
      </c>
      <c r="F75" s="1" t="s">
        <v>36</v>
      </c>
      <c r="G75" s="1" t="s">
        <v>38</v>
      </c>
      <c r="H75" s="1" t="s">
        <v>39</v>
      </c>
      <c r="I75" s="1" t="s">
        <v>56</v>
      </c>
      <c r="J75" s="1" t="s">
        <v>539</v>
      </c>
      <c r="K75" s="1" t="s">
        <v>540</v>
      </c>
      <c r="L75" s="1" t="s">
        <v>57</v>
      </c>
      <c r="M75" s="1" t="s">
        <v>614</v>
      </c>
      <c r="N75" s="1"/>
      <c r="O75" s="1" t="s">
        <v>275</v>
      </c>
      <c r="P75" s="1"/>
      <c r="Q75" s="1">
        <v>1440313</v>
      </c>
      <c r="R75" s="1"/>
      <c r="S75" s="1"/>
      <c r="T75" s="3">
        <v>1440313</v>
      </c>
      <c r="U75" s="1"/>
      <c r="V75" s="1"/>
      <c r="W75" s="1"/>
      <c r="X75" s="1"/>
      <c r="Y75" s="1"/>
      <c r="Z75" s="1"/>
      <c r="AA75" s="1" t="s">
        <v>84</v>
      </c>
      <c r="AB75" s="1" t="s">
        <v>135</v>
      </c>
      <c r="AC75" s="1">
        <v>226</v>
      </c>
      <c r="AD75" s="1">
        <v>234237</v>
      </c>
      <c r="AE75" s="1">
        <v>2017</v>
      </c>
      <c r="AF75" s="1" t="s">
        <v>244</v>
      </c>
      <c r="AG75" s="1" t="s">
        <v>543</v>
      </c>
    </row>
    <row r="76" spans="1:33" x14ac:dyDescent="0.2">
      <c r="A76" s="1">
        <v>2020</v>
      </c>
      <c r="B76" s="1">
        <v>55419</v>
      </c>
      <c r="C76" s="1" t="s">
        <v>309</v>
      </c>
      <c r="D76" s="1" t="s">
        <v>310</v>
      </c>
      <c r="E76" s="1" t="s">
        <v>35</v>
      </c>
      <c r="F76" s="1" t="s">
        <v>36</v>
      </c>
      <c r="G76" s="1" t="s">
        <v>38</v>
      </c>
      <c r="H76" s="1" t="s">
        <v>39</v>
      </c>
      <c r="I76" s="1" t="s">
        <v>122</v>
      </c>
      <c r="J76" s="1" t="s">
        <v>539</v>
      </c>
      <c r="K76" s="1" t="s">
        <v>540</v>
      </c>
      <c r="L76" s="1" t="s">
        <v>57</v>
      </c>
      <c r="M76" s="1"/>
      <c r="N76" s="1"/>
      <c r="O76" s="1" t="s">
        <v>174</v>
      </c>
      <c r="P76" s="1"/>
      <c r="Q76" s="1"/>
      <c r="R76" s="1"/>
      <c r="S76" s="1"/>
      <c r="T76" s="3">
        <v>0</v>
      </c>
      <c r="U76" s="1"/>
      <c r="V76" s="1"/>
      <c r="W76" s="1"/>
      <c r="X76" s="1"/>
      <c r="Y76" s="1"/>
      <c r="Z76" s="1"/>
      <c r="AA76" s="1" t="s">
        <v>250</v>
      </c>
      <c r="AB76" s="1"/>
      <c r="AC76" s="1">
        <v>80.3</v>
      </c>
      <c r="AD76" s="1">
        <v>140823</v>
      </c>
      <c r="AE76" s="1">
        <v>2018</v>
      </c>
      <c r="AF76" s="1" t="s">
        <v>311</v>
      </c>
      <c r="AG76" s="1" t="s">
        <v>543</v>
      </c>
    </row>
    <row r="77" spans="1:33" x14ac:dyDescent="0.2">
      <c r="A77" s="1">
        <v>2020</v>
      </c>
      <c r="B77" s="1">
        <v>55799</v>
      </c>
      <c r="C77" s="1" t="s">
        <v>293</v>
      </c>
      <c r="D77" s="1" t="s">
        <v>294</v>
      </c>
      <c r="E77" s="1" t="s">
        <v>35</v>
      </c>
      <c r="F77" s="1" t="s">
        <v>36</v>
      </c>
      <c r="G77" s="1" t="s">
        <v>38</v>
      </c>
      <c r="H77" s="1" t="s">
        <v>39</v>
      </c>
      <c r="I77" s="1" t="s">
        <v>83</v>
      </c>
      <c r="J77" s="1" t="s">
        <v>557</v>
      </c>
      <c r="K77" s="1" t="s">
        <v>540</v>
      </c>
      <c r="L77" s="1" t="s">
        <v>541</v>
      </c>
      <c r="M77" s="1" t="s">
        <v>566</v>
      </c>
      <c r="N77" s="1" t="s">
        <v>48</v>
      </c>
      <c r="O77" s="1" t="s">
        <v>275</v>
      </c>
      <c r="P77" s="1"/>
      <c r="Q77" s="1"/>
      <c r="R77" s="1"/>
      <c r="S77" s="1"/>
      <c r="T77" s="3">
        <v>0</v>
      </c>
      <c r="U77" s="1"/>
      <c r="V77" s="1">
        <v>1067210</v>
      </c>
      <c r="W77" s="1">
        <v>1151808</v>
      </c>
      <c r="X77" s="1">
        <v>40983</v>
      </c>
      <c r="Y77" s="1">
        <v>2260001</v>
      </c>
      <c r="Z77" s="1"/>
      <c r="AA77" s="1" t="s">
        <v>84</v>
      </c>
      <c r="AB77" s="1" t="s">
        <v>135</v>
      </c>
      <c r="AC77" s="1">
        <v>67.34</v>
      </c>
      <c r="AD77" s="1">
        <v>226400</v>
      </c>
      <c r="AE77" s="1">
        <v>2019</v>
      </c>
      <c r="AF77" s="1" t="s">
        <v>295</v>
      </c>
      <c r="AG77" s="1" t="s">
        <v>543</v>
      </c>
    </row>
    <row r="78" spans="1:33" x14ac:dyDescent="0.2">
      <c r="A78" s="1">
        <v>2020</v>
      </c>
      <c r="B78" s="1">
        <v>55800</v>
      </c>
      <c r="C78" s="1" t="s">
        <v>663</v>
      </c>
      <c r="D78" s="1" t="s">
        <v>664</v>
      </c>
      <c r="E78" s="1" t="s">
        <v>35</v>
      </c>
      <c r="F78" s="1" t="s">
        <v>36</v>
      </c>
      <c r="G78" s="1" t="s">
        <v>38</v>
      </c>
      <c r="H78" s="1" t="s">
        <v>39</v>
      </c>
      <c r="I78" s="1" t="s">
        <v>445</v>
      </c>
      <c r="J78" s="1" t="s">
        <v>539</v>
      </c>
      <c r="K78" s="1" t="s">
        <v>540</v>
      </c>
      <c r="L78" s="1" t="s">
        <v>541</v>
      </c>
      <c r="M78" s="1"/>
      <c r="N78" s="1" t="s">
        <v>39</v>
      </c>
      <c r="O78" s="1" t="s">
        <v>275</v>
      </c>
      <c r="P78" s="1">
        <v>194907</v>
      </c>
      <c r="Q78" s="1">
        <v>671622</v>
      </c>
      <c r="R78" s="1"/>
      <c r="S78" s="1">
        <v>455838</v>
      </c>
      <c r="T78" s="3">
        <v>1127460</v>
      </c>
      <c r="U78" s="1">
        <v>139870</v>
      </c>
      <c r="V78" s="1"/>
      <c r="W78" s="1"/>
      <c r="X78" s="1"/>
      <c r="Y78" s="1"/>
      <c r="Z78" s="1"/>
      <c r="AA78" s="1" t="s">
        <v>250</v>
      </c>
      <c r="AB78" s="1"/>
      <c r="AC78" s="1">
        <v>16.649999999999999</v>
      </c>
      <c r="AD78" s="1">
        <v>109694</v>
      </c>
      <c r="AE78" s="1">
        <v>2014</v>
      </c>
      <c r="AF78" s="1" t="s">
        <v>665</v>
      </c>
      <c r="AG78" s="1" t="s">
        <v>543</v>
      </c>
    </row>
    <row r="79" spans="1:33" x14ac:dyDescent="0.2">
      <c r="A79" s="1">
        <v>2020</v>
      </c>
      <c r="B79" s="1">
        <v>55801</v>
      </c>
      <c r="C79" s="1" t="s">
        <v>111</v>
      </c>
      <c r="D79" s="1" t="s">
        <v>112</v>
      </c>
      <c r="E79" s="1" t="s">
        <v>35</v>
      </c>
      <c r="F79" s="1" t="s">
        <v>36</v>
      </c>
      <c r="G79" s="1" t="s">
        <v>38</v>
      </c>
      <c r="H79" s="1" t="s">
        <v>39</v>
      </c>
      <c r="I79" s="1" t="s">
        <v>391</v>
      </c>
      <c r="J79" s="1" t="s">
        <v>539</v>
      </c>
      <c r="K79" s="1" t="s">
        <v>540</v>
      </c>
      <c r="L79" s="1" t="s">
        <v>541</v>
      </c>
      <c r="M79" s="1"/>
      <c r="N79" s="1" t="s">
        <v>39</v>
      </c>
      <c r="O79" s="1" t="s">
        <v>275</v>
      </c>
      <c r="P79" s="1">
        <v>469813.11</v>
      </c>
      <c r="Q79" s="1">
        <v>783518</v>
      </c>
      <c r="R79" s="1"/>
      <c r="S79" s="1">
        <v>667696</v>
      </c>
      <c r="T79" s="3">
        <v>1451214</v>
      </c>
      <c r="U79" s="1"/>
      <c r="V79" s="1"/>
      <c r="W79" s="1"/>
      <c r="X79" s="1"/>
      <c r="Y79" s="1"/>
      <c r="Z79" s="1"/>
      <c r="AA79" s="1" t="s">
        <v>84</v>
      </c>
      <c r="AB79" s="1" t="s">
        <v>135</v>
      </c>
      <c r="AC79" s="1">
        <v>150.1</v>
      </c>
      <c r="AD79" s="1">
        <v>115176</v>
      </c>
      <c r="AE79" s="1">
        <v>2019</v>
      </c>
      <c r="AF79" s="1" t="s">
        <v>113</v>
      </c>
      <c r="AG79" s="1" t="s">
        <v>543</v>
      </c>
    </row>
    <row r="80" spans="1:33" x14ac:dyDescent="0.2">
      <c r="A80" s="1">
        <v>2020</v>
      </c>
      <c r="B80" s="1">
        <v>57616</v>
      </c>
      <c r="C80" s="1" t="s">
        <v>440</v>
      </c>
      <c r="D80" s="1" t="s">
        <v>441</v>
      </c>
      <c r="E80" s="1" t="s">
        <v>35</v>
      </c>
      <c r="F80" s="1" t="s">
        <v>36</v>
      </c>
      <c r="G80" s="1" t="s">
        <v>38</v>
      </c>
      <c r="H80" s="1" t="s">
        <v>39</v>
      </c>
      <c r="I80" s="1" t="s">
        <v>592</v>
      </c>
      <c r="J80" s="1" t="s">
        <v>539</v>
      </c>
      <c r="K80" s="1" t="s">
        <v>540</v>
      </c>
      <c r="L80" s="1" t="s">
        <v>593</v>
      </c>
      <c r="M80" s="1" t="s">
        <v>594</v>
      </c>
      <c r="N80" s="1"/>
      <c r="O80" s="1" t="s">
        <v>275</v>
      </c>
      <c r="P80" s="1"/>
      <c r="Q80" s="1"/>
      <c r="R80" s="1"/>
      <c r="S80" s="1"/>
      <c r="T80" s="3">
        <v>0</v>
      </c>
      <c r="U80" s="1"/>
      <c r="V80" s="1">
        <v>120709.2</v>
      </c>
      <c r="W80" s="1">
        <v>210436.37</v>
      </c>
      <c r="X80" s="1">
        <v>71218.429999999993</v>
      </c>
      <c r="Y80" s="1"/>
      <c r="Z80" s="1"/>
      <c r="AA80" s="1" t="s">
        <v>329</v>
      </c>
      <c r="AB80" s="1" t="s">
        <v>422</v>
      </c>
      <c r="AC80" s="1">
        <v>44.65</v>
      </c>
      <c r="AD80" s="1">
        <v>19446</v>
      </c>
      <c r="AE80" s="1">
        <v>2019</v>
      </c>
      <c r="AF80" s="1" t="s">
        <v>442</v>
      </c>
      <c r="AG80" s="1" t="s">
        <v>543</v>
      </c>
    </row>
    <row r="81" spans="1:33" x14ac:dyDescent="0.2">
      <c r="A81" s="1">
        <v>2020</v>
      </c>
      <c r="B81" s="1">
        <v>58310</v>
      </c>
      <c r="C81" s="1" t="s">
        <v>283</v>
      </c>
      <c r="D81" s="1" t="s">
        <v>284</v>
      </c>
      <c r="E81" s="1" t="s">
        <v>35</v>
      </c>
      <c r="F81" s="1" t="s">
        <v>36</v>
      </c>
      <c r="G81" s="1" t="s">
        <v>38</v>
      </c>
      <c r="H81" s="1" t="s">
        <v>39</v>
      </c>
      <c r="I81" s="1" t="s">
        <v>40</v>
      </c>
      <c r="J81" s="1" t="s">
        <v>539</v>
      </c>
      <c r="K81" s="1" t="s">
        <v>540</v>
      </c>
      <c r="L81" s="1" t="s">
        <v>541</v>
      </c>
      <c r="M81" s="1" t="s">
        <v>577</v>
      </c>
      <c r="N81" s="1" t="s">
        <v>48</v>
      </c>
      <c r="O81" s="1" t="s">
        <v>275</v>
      </c>
      <c r="P81" s="1"/>
      <c r="Q81" s="1"/>
      <c r="R81" s="1"/>
      <c r="S81" s="1"/>
      <c r="T81" s="3">
        <v>0</v>
      </c>
      <c r="U81" s="1"/>
      <c r="V81" s="1">
        <v>611075</v>
      </c>
      <c r="W81" s="1">
        <v>1256450</v>
      </c>
      <c r="X81" s="1">
        <v>128042</v>
      </c>
      <c r="Y81" s="1"/>
      <c r="Z81" s="1"/>
      <c r="AA81" s="1" t="s">
        <v>78</v>
      </c>
      <c r="AB81" s="1"/>
      <c r="AC81" s="1">
        <v>110</v>
      </c>
      <c r="AD81" s="1">
        <v>99920</v>
      </c>
      <c r="AE81" s="1">
        <v>2018</v>
      </c>
      <c r="AF81" s="1" t="s">
        <v>285</v>
      </c>
      <c r="AG81" s="1" t="s">
        <v>543</v>
      </c>
    </row>
    <row r="82" spans="1:33" x14ac:dyDescent="0.2">
      <c r="A82" s="1">
        <v>2020</v>
      </c>
      <c r="B82" s="1">
        <v>58357</v>
      </c>
      <c r="C82" s="1" t="s">
        <v>192</v>
      </c>
      <c r="D82" s="1" t="s">
        <v>193</v>
      </c>
      <c r="E82" s="1" t="s">
        <v>35</v>
      </c>
      <c r="F82" s="1" t="s">
        <v>36</v>
      </c>
      <c r="G82" s="1" t="s">
        <v>38</v>
      </c>
      <c r="H82" s="1" t="s">
        <v>39</v>
      </c>
      <c r="I82" s="1" t="s">
        <v>391</v>
      </c>
      <c r="J82" s="1" t="s">
        <v>539</v>
      </c>
      <c r="K82" s="1" t="s">
        <v>540</v>
      </c>
      <c r="L82" s="1" t="s">
        <v>57</v>
      </c>
      <c r="M82" s="1"/>
      <c r="N82" s="1"/>
      <c r="O82" s="1" t="s">
        <v>174</v>
      </c>
      <c r="P82" s="1"/>
      <c r="Q82" s="1">
        <v>221361</v>
      </c>
      <c r="R82" s="1"/>
      <c r="S82" s="1"/>
      <c r="T82" s="3">
        <v>221361</v>
      </c>
      <c r="U82" s="1"/>
      <c r="V82" s="1"/>
      <c r="W82" s="1"/>
      <c r="X82" s="1"/>
      <c r="Y82" s="1"/>
      <c r="Z82" s="1"/>
      <c r="AA82" s="1" t="s">
        <v>84</v>
      </c>
      <c r="AB82" s="1" t="s">
        <v>123</v>
      </c>
      <c r="AC82" s="1">
        <v>1.9209799999999999</v>
      </c>
      <c r="AD82" s="1">
        <v>34399</v>
      </c>
      <c r="AE82" s="1">
        <v>2010</v>
      </c>
      <c r="AF82" s="1" t="s">
        <v>194</v>
      </c>
      <c r="AG82" s="1" t="s">
        <v>543</v>
      </c>
    </row>
    <row r="83" spans="1:33" x14ac:dyDescent="0.2">
      <c r="A83" s="1">
        <v>2020</v>
      </c>
      <c r="B83" s="1">
        <v>58413</v>
      </c>
      <c r="C83" s="1" t="s">
        <v>658</v>
      </c>
      <c r="D83" s="1" t="s">
        <v>659</v>
      </c>
      <c r="E83" s="1" t="s">
        <v>35</v>
      </c>
      <c r="F83" s="1" t="s">
        <v>36</v>
      </c>
      <c r="G83" s="1" t="s">
        <v>38</v>
      </c>
      <c r="H83" s="1" t="s">
        <v>39</v>
      </c>
      <c r="I83" s="1" t="s">
        <v>391</v>
      </c>
      <c r="J83" s="1" t="s">
        <v>551</v>
      </c>
      <c r="K83" s="1" t="s">
        <v>540</v>
      </c>
      <c r="L83" s="1" t="s">
        <v>541</v>
      </c>
      <c r="M83" s="1"/>
      <c r="N83" s="1" t="s">
        <v>39</v>
      </c>
      <c r="O83" s="1" t="s">
        <v>547</v>
      </c>
      <c r="P83" s="1"/>
      <c r="Q83" s="1">
        <v>679243</v>
      </c>
      <c r="R83" s="1"/>
      <c r="S83" s="1">
        <v>568125</v>
      </c>
      <c r="T83" s="3">
        <v>1247368</v>
      </c>
      <c r="U83" s="1">
        <v>13049</v>
      </c>
      <c r="V83" s="1"/>
      <c r="W83" s="1"/>
      <c r="X83" s="1"/>
      <c r="Y83" s="1"/>
      <c r="Z83" s="1"/>
      <c r="AA83" s="1" t="s">
        <v>62</v>
      </c>
      <c r="AB83" s="1" t="s">
        <v>185</v>
      </c>
      <c r="AC83" s="1">
        <v>125.718</v>
      </c>
      <c r="AD83" s="1">
        <v>93510</v>
      </c>
      <c r="AE83" s="1">
        <v>2018</v>
      </c>
      <c r="AF83" s="1" t="s">
        <v>660</v>
      </c>
      <c r="AG83" s="1" t="s">
        <v>543</v>
      </c>
    </row>
    <row r="84" spans="1:33" x14ac:dyDescent="0.2">
      <c r="A84" s="1">
        <v>2020</v>
      </c>
      <c r="B84" s="1">
        <v>58485</v>
      </c>
      <c r="C84" s="1" t="s">
        <v>435</v>
      </c>
      <c r="D84" s="1"/>
      <c r="E84" s="1" t="s">
        <v>35</v>
      </c>
      <c r="F84" s="1" t="s">
        <v>36</v>
      </c>
      <c r="G84" s="1" t="s">
        <v>38</v>
      </c>
      <c r="H84" s="1" t="s">
        <v>39</v>
      </c>
      <c r="I84" s="1" t="s">
        <v>56</v>
      </c>
      <c r="J84" s="1" t="s">
        <v>539</v>
      </c>
      <c r="K84" s="1" t="s">
        <v>540</v>
      </c>
      <c r="L84" s="1" t="s">
        <v>95</v>
      </c>
      <c r="M84" s="1" t="s">
        <v>674</v>
      </c>
      <c r="N84" s="1"/>
      <c r="O84" s="1" t="s">
        <v>438</v>
      </c>
      <c r="P84" s="1"/>
      <c r="Q84" s="1">
        <v>425035</v>
      </c>
      <c r="R84" s="1"/>
      <c r="S84" s="1">
        <v>149453</v>
      </c>
      <c r="T84" s="3">
        <v>574488</v>
      </c>
      <c r="U84" s="1">
        <v>24419</v>
      </c>
      <c r="V84" s="1"/>
      <c r="W84" s="1"/>
      <c r="X84" s="1"/>
      <c r="Y84" s="1"/>
      <c r="Z84" s="1"/>
      <c r="AA84" s="1" t="s">
        <v>84</v>
      </c>
      <c r="AB84" s="1" t="s">
        <v>675</v>
      </c>
      <c r="AC84" s="1">
        <v>40.1</v>
      </c>
      <c r="AD84" s="1">
        <v>55310</v>
      </c>
      <c r="AE84" s="1">
        <v>2010</v>
      </c>
      <c r="AF84" s="1" t="s">
        <v>439</v>
      </c>
      <c r="AG84" s="1" t="s">
        <v>543</v>
      </c>
    </row>
    <row r="85" spans="1:33" x14ac:dyDescent="0.2">
      <c r="A85" s="1">
        <v>2020</v>
      </c>
      <c r="B85" s="1">
        <v>58513</v>
      </c>
      <c r="C85" s="1" t="s">
        <v>453</v>
      </c>
      <c r="D85" s="1" t="s">
        <v>454</v>
      </c>
      <c r="E85" s="1" t="s">
        <v>35</v>
      </c>
      <c r="F85" s="1" t="s">
        <v>36</v>
      </c>
      <c r="G85" s="1" t="s">
        <v>38</v>
      </c>
      <c r="H85" s="1" t="s">
        <v>39</v>
      </c>
      <c r="I85" s="1" t="s">
        <v>391</v>
      </c>
      <c r="J85" s="1" t="s">
        <v>539</v>
      </c>
      <c r="K85" s="1" t="s">
        <v>540</v>
      </c>
      <c r="L85" s="1" t="s">
        <v>541</v>
      </c>
      <c r="M85" s="1" t="s">
        <v>676</v>
      </c>
      <c r="N85" s="1" t="s">
        <v>39</v>
      </c>
      <c r="O85" s="1" t="s">
        <v>275</v>
      </c>
      <c r="P85" s="1">
        <v>0</v>
      </c>
      <c r="Q85" s="1">
        <v>399711</v>
      </c>
      <c r="R85" s="1">
        <v>0</v>
      </c>
      <c r="S85" s="1">
        <v>74495</v>
      </c>
      <c r="T85" s="3">
        <v>474206</v>
      </c>
      <c r="U85" s="1">
        <v>1536</v>
      </c>
      <c r="V85" s="1"/>
      <c r="W85" s="1"/>
      <c r="X85" s="1"/>
      <c r="Y85" s="1"/>
      <c r="Z85" s="1"/>
      <c r="AA85" s="1" t="s">
        <v>62</v>
      </c>
      <c r="AB85" s="1" t="s">
        <v>677</v>
      </c>
      <c r="AC85" s="1">
        <v>20.98</v>
      </c>
      <c r="AD85" s="1">
        <v>57765</v>
      </c>
      <c r="AE85" s="1">
        <v>2018</v>
      </c>
      <c r="AF85" s="1" t="s">
        <v>456</v>
      </c>
      <c r="AG85" s="1" t="s">
        <v>543</v>
      </c>
    </row>
    <row r="86" spans="1:33" x14ac:dyDescent="0.2">
      <c r="A86" s="1">
        <v>2020</v>
      </c>
      <c r="B86" s="1">
        <v>58530</v>
      </c>
      <c r="C86" s="1" t="s">
        <v>239</v>
      </c>
      <c r="D86" s="1" t="s">
        <v>240</v>
      </c>
      <c r="E86" s="1" t="s">
        <v>35</v>
      </c>
      <c r="F86" s="1" t="s">
        <v>36</v>
      </c>
      <c r="G86" s="1" t="s">
        <v>38</v>
      </c>
      <c r="H86" s="1" t="s">
        <v>39</v>
      </c>
      <c r="I86" s="1" t="s">
        <v>83</v>
      </c>
      <c r="J86" s="1" t="s">
        <v>539</v>
      </c>
      <c r="K86" s="1" t="s">
        <v>540</v>
      </c>
      <c r="L86" s="1" t="s">
        <v>541</v>
      </c>
      <c r="M86" s="1"/>
      <c r="N86" s="1" t="s">
        <v>48</v>
      </c>
      <c r="O86" s="1" t="s">
        <v>174</v>
      </c>
      <c r="P86" s="1"/>
      <c r="Q86" s="1"/>
      <c r="R86" s="1"/>
      <c r="S86" s="1"/>
      <c r="T86" s="3">
        <v>0</v>
      </c>
      <c r="U86" s="1"/>
      <c r="V86" s="1"/>
      <c r="W86" s="1">
        <v>328180</v>
      </c>
      <c r="X86" s="1"/>
      <c r="Y86" s="1"/>
      <c r="Z86" s="1"/>
      <c r="AA86" s="1" t="s">
        <v>250</v>
      </c>
      <c r="AB86" s="1"/>
      <c r="AC86" s="1">
        <v>92.6</v>
      </c>
      <c r="AD86" s="1">
        <v>28549</v>
      </c>
      <c r="AE86" s="1">
        <v>2010</v>
      </c>
      <c r="AF86" s="1" t="s">
        <v>241</v>
      </c>
      <c r="AG86" s="1" t="s">
        <v>543</v>
      </c>
    </row>
    <row r="87" spans="1:33" x14ac:dyDescent="0.2">
      <c r="A87" s="1">
        <v>2020</v>
      </c>
      <c r="B87" s="1">
        <v>58531</v>
      </c>
      <c r="C87" s="1" t="s">
        <v>157</v>
      </c>
      <c r="D87" s="1" t="s">
        <v>158</v>
      </c>
      <c r="E87" s="1" t="s">
        <v>35</v>
      </c>
      <c r="F87" s="1" t="s">
        <v>36</v>
      </c>
      <c r="G87" s="1" t="s">
        <v>38</v>
      </c>
      <c r="H87" s="1" t="s">
        <v>39</v>
      </c>
      <c r="I87" s="1" t="s">
        <v>391</v>
      </c>
      <c r="J87" s="1" t="s">
        <v>539</v>
      </c>
      <c r="K87" s="1" t="s">
        <v>540</v>
      </c>
      <c r="L87" s="1" t="s">
        <v>541</v>
      </c>
      <c r="M87" s="1" t="s">
        <v>673</v>
      </c>
      <c r="N87" s="1" t="s">
        <v>39</v>
      </c>
      <c r="O87" s="1" t="s">
        <v>275</v>
      </c>
      <c r="P87" s="1"/>
      <c r="Q87" s="1">
        <v>485574</v>
      </c>
      <c r="R87" s="1"/>
      <c r="S87" s="1">
        <v>104077</v>
      </c>
      <c r="T87" s="3">
        <v>589651</v>
      </c>
      <c r="U87" s="1">
        <v>27000</v>
      </c>
      <c r="V87" s="1"/>
      <c r="W87" s="1"/>
      <c r="X87" s="1"/>
      <c r="Y87" s="1"/>
      <c r="Z87" s="1"/>
      <c r="AA87" s="1" t="s">
        <v>84</v>
      </c>
      <c r="AB87" s="1" t="s">
        <v>98</v>
      </c>
      <c r="AC87" s="1">
        <v>11</v>
      </c>
      <c r="AD87" s="1">
        <v>81562</v>
      </c>
      <c r="AE87" s="1">
        <v>2018</v>
      </c>
      <c r="AF87" s="1" t="s">
        <v>159</v>
      </c>
      <c r="AG87" s="1" t="s">
        <v>543</v>
      </c>
    </row>
    <row r="88" spans="1:33" x14ac:dyDescent="0.2">
      <c r="A88" s="1">
        <v>2020</v>
      </c>
      <c r="B88" s="1">
        <v>58591</v>
      </c>
      <c r="C88" s="1" t="s">
        <v>709</v>
      </c>
      <c r="D88" s="1"/>
      <c r="E88" s="1" t="s">
        <v>35</v>
      </c>
      <c r="F88" s="1" t="s">
        <v>36</v>
      </c>
      <c r="G88" s="1" t="s">
        <v>38</v>
      </c>
      <c r="H88" s="1" t="s">
        <v>39</v>
      </c>
      <c r="I88" s="1" t="s">
        <v>391</v>
      </c>
      <c r="J88" s="1" t="s">
        <v>695</v>
      </c>
      <c r="K88" s="1" t="s">
        <v>580</v>
      </c>
      <c r="L88" s="1" t="s">
        <v>57</v>
      </c>
      <c r="M88" s="1" t="s">
        <v>710</v>
      </c>
      <c r="N88" s="1"/>
      <c r="O88" s="1" t="s">
        <v>174</v>
      </c>
      <c r="P88" s="1"/>
      <c r="Q88" s="1"/>
      <c r="R88" s="1"/>
      <c r="S88" s="1"/>
      <c r="T88" s="3">
        <v>0</v>
      </c>
      <c r="U88" s="1"/>
      <c r="V88" s="1"/>
      <c r="W88" s="1"/>
      <c r="X88" s="1"/>
      <c r="Y88" s="1"/>
      <c r="Z88" s="1"/>
      <c r="AA88" s="1" t="s">
        <v>84</v>
      </c>
      <c r="AB88" s="1" t="s">
        <v>135</v>
      </c>
      <c r="AC88" s="1">
        <v>16146.24</v>
      </c>
      <c r="AD88" s="1">
        <v>23000</v>
      </c>
      <c r="AE88" s="1">
        <v>2010</v>
      </c>
      <c r="AF88" s="1"/>
      <c r="AG88" s="1" t="s">
        <v>543</v>
      </c>
    </row>
    <row r="89" spans="1:33" x14ac:dyDescent="0.2">
      <c r="A89" s="1">
        <v>2020</v>
      </c>
      <c r="B89" s="1">
        <v>58621</v>
      </c>
      <c r="C89" s="1" t="s">
        <v>302</v>
      </c>
      <c r="D89" s="1" t="s">
        <v>303</v>
      </c>
      <c r="E89" s="1" t="s">
        <v>35</v>
      </c>
      <c r="F89" s="1" t="s">
        <v>36</v>
      </c>
      <c r="G89" s="1" t="s">
        <v>38</v>
      </c>
      <c r="H89" s="1" t="s">
        <v>39</v>
      </c>
      <c r="I89" s="1" t="s">
        <v>391</v>
      </c>
      <c r="J89" s="1" t="s">
        <v>539</v>
      </c>
      <c r="K89" s="1" t="s">
        <v>580</v>
      </c>
      <c r="L89" s="1" t="s">
        <v>57</v>
      </c>
      <c r="M89" s="1" t="s">
        <v>682</v>
      </c>
      <c r="N89" s="1"/>
      <c r="O89" s="1" t="s">
        <v>275</v>
      </c>
      <c r="P89" s="1"/>
      <c r="Q89" s="1">
        <v>389004.62</v>
      </c>
      <c r="R89" s="1"/>
      <c r="S89" s="1"/>
      <c r="T89" s="3">
        <v>389004.62</v>
      </c>
      <c r="U89" s="1"/>
      <c r="V89" s="1"/>
      <c r="W89" s="1"/>
      <c r="X89" s="1"/>
      <c r="Y89" s="1"/>
      <c r="Z89" s="1"/>
      <c r="AA89" s="1" t="s">
        <v>62</v>
      </c>
      <c r="AB89" s="1" t="s">
        <v>683</v>
      </c>
      <c r="AC89" s="1">
        <v>51.02</v>
      </c>
      <c r="AD89" s="1">
        <v>44678</v>
      </c>
      <c r="AE89" s="1">
        <v>2018</v>
      </c>
      <c r="AF89" s="1" t="s">
        <v>304</v>
      </c>
      <c r="AG89" s="1" t="s">
        <v>543</v>
      </c>
    </row>
    <row r="90" spans="1:33" x14ac:dyDescent="0.2">
      <c r="A90" s="1">
        <v>2020</v>
      </c>
      <c r="B90" s="1">
        <v>58668</v>
      </c>
      <c r="C90" s="1" t="s">
        <v>33</v>
      </c>
      <c r="D90" s="1" t="s">
        <v>34</v>
      </c>
      <c r="E90" s="1" t="s">
        <v>35</v>
      </c>
      <c r="F90" s="1" t="s">
        <v>36</v>
      </c>
      <c r="G90" s="1" t="s">
        <v>38</v>
      </c>
      <c r="H90" s="1" t="s">
        <v>39</v>
      </c>
      <c r="I90" s="1" t="s">
        <v>391</v>
      </c>
      <c r="J90" s="1" t="s">
        <v>539</v>
      </c>
      <c r="K90" s="1" t="s">
        <v>540</v>
      </c>
      <c r="L90" s="1" t="s">
        <v>672</v>
      </c>
      <c r="M90" s="1"/>
      <c r="N90" s="1"/>
      <c r="O90" s="1" t="s">
        <v>275</v>
      </c>
      <c r="P90" s="1">
        <v>0</v>
      </c>
      <c r="Q90" s="1">
        <v>728024</v>
      </c>
      <c r="R90" s="1">
        <v>0</v>
      </c>
      <c r="S90" s="1">
        <v>0</v>
      </c>
      <c r="T90" s="3">
        <v>728024</v>
      </c>
      <c r="U90" s="1">
        <v>0</v>
      </c>
      <c r="V90" s="1"/>
      <c r="W90" s="1"/>
      <c r="X90" s="1"/>
      <c r="Y90" s="1"/>
      <c r="Z90" s="1"/>
      <c r="AA90" s="1" t="s">
        <v>84</v>
      </c>
      <c r="AB90" s="1" t="s">
        <v>562</v>
      </c>
      <c r="AC90" s="1">
        <v>62.5</v>
      </c>
      <c r="AD90" s="1">
        <v>95120</v>
      </c>
      <c r="AE90" s="1">
        <v>2017</v>
      </c>
      <c r="AF90" s="1" t="s">
        <v>44</v>
      </c>
      <c r="AG90" s="1" t="s">
        <v>543</v>
      </c>
    </row>
    <row r="91" spans="1:33" x14ac:dyDescent="0.2">
      <c r="A91" s="1">
        <v>2020</v>
      </c>
      <c r="B91" s="1">
        <v>59535</v>
      </c>
      <c r="C91" s="1" t="s">
        <v>393</v>
      </c>
      <c r="D91" s="1" t="s">
        <v>394</v>
      </c>
      <c r="E91" s="1" t="s">
        <v>35</v>
      </c>
      <c r="F91" s="1" t="s">
        <v>36</v>
      </c>
      <c r="G91" s="1" t="s">
        <v>38</v>
      </c>
      <c r="H91" s="1" t="s">
        <v>39</v>
      </c>
      <c r="I91" s="1" t="s">
        <v>391</v>
      </c>
      <c r="J91" s="1" t="s">
        <v>539</v>
      </c>
      <c r="K91" s="1" t="s">
        <v>558</v>
      </c>
      <c r="L91" s="1" t="s">
        <v>541</v>
      </c>
      <c r="M91" s="1" t="s">
        <v>750</v>
      </c>
      <c r="N91" s="1"/>
      <c r="O91" s="1" t="s">
        <v>275</v>
      </c>
      <c r="P91" s="1"/>
      <c r="Q91" s="1"/>
      <c r="R91" s="1"/>
      <c r="S91" s="1"/>
      <c r="T91" s="3">
        <v>0</v>
      </c>
      <c r="U91" s="1"/>
      <c r="V91" s="1"/>
      <c r="W91" s="1"/>
      <c r="X91" s="1"/>
      <c r="Y91" s="1"/>
      <c r="Z91" s="1"/>
      <c r="AA91" s="1" t="s">
        <v>250</v>
      </c>
      <c r="AB91" s="1" t="s">
        <v>744</v>
      </c>
      <c r="AC91" s="1">
        <v>12.1</v>
      </c>
      <c r="AD91" s="1">
        <v>5434</v>
      </c>
      <c r="AE91" s="1">
        <v>2019</v>
      </c>
      <c r="AF91" s="1" t="s">
        <v>395</v>
      </c>
      <c r="AG91" s="1" t="s">
        <v>543</v>
      </c>
    </row>
    <row r="92" spans="1:33" x14ac:dyDescent="0.2">
      <c r="A92" s="1">
        <v>2020</v>
      </c>
      <c r="B92" s="1">
        <v>59537</v>
      </c>
      <c r="C92" s="1" t="s">
        <v>567</v>
      </c>
      <c r="D92" s="1" t="s">
        <v>568</v>
      </c>
      <c r="E92" s="1" t="s">
        <v>35</v>
      </c>
      <c r="F92" s="1" t="s">
        <v>36</v>
      </c>
      <c r="G92" s="1" t="s">
        <v>38</v>
      </c>
      <c r="H92" s="1" t="s">
        <v>39</v>
      </c>
      <c r="I92" s="1" t="s">
        <v>569</v>
      </c>
      <c r="J92" s="1" t="s">
        <v>539</v>
      </c>
      <c r="K92" s="1" t="s">
        <v>540</v>
      </c>
      <c r="L92" s="1" t="s">
        <v>57</v>
      </c>
      <c r="M92" s="1" t="s">
        <v>570</v>
      </c>
      <c r="N92" s="1"/>
      <c r="O92" s="1" t="s">
        <v>275</v>
      </c>
      <c r="P92" s="1"/>
      <c r="Q92" s="1"/>
      <c r="R92" s="1"/>
      <c r="S92" s="1"/>
      <c r="T92" s="3">
        <v>0</v>
      </c>
      <c r="U92" s="1"/>
      <c r="V92" s="1">
        <v>1021228</v>
      </c>
      <c r="W92" s="1">
        <v>452359</v>
      </c>
      <c r="X92" s="1">
        <v>24051</v>
      </c>
      <c r="Y92" s="1"/>
      <c r="Z92" s="1"/>
      <c r="AA92" s="1" t="s">
        <v>84</v>
      </c>
      <c r="AB92" s="1" t="s">
        <v>571</v>
      </c>
      <c r="AC92" s="1">
        <v>231.3</v>
      </c>
      <c r="AD92" s="1">
        <v>141541</v>
      </c>
      <c r="AE92" s="1">
        <v>2019</v>
      </c>
      <c r="AF92" s="1" t="s">
        <v>572</v>
      </c>
      <c r="AG92" s="1" t="s">
        <v>543</v>
      </c>
    </row>
    <row r="93" spans="1:33" x14ac:dyDescent="0.2">
      <c r="A93" s="1">
        <v>2020</v>
      </c>
      <c r="B93" s="1">
        <v>59545</v>
      </c>
      <c r="C93" s="1" t="s">
        <v>372</v>
      </c>
      <c r="D93" s="1" t="s">
        <v>373</v>
      </c>
      <c r="E93" s="1" t="s">
        <v>35</v>
      </c>
      <c r="F93" s="1" t="s">
        <v>36</v>
      </c>
      <c r="G93" s="1" t="s">
        <v>38</v>
      </c>
      <c r="H93" s="1" t="s">
        <v>39</v>
      </c>
      <c r="I93" s="1" t="s">
        <v>391</v>
      </c>
      <c r="J93" s="1" t="s">
        <v>551</v>
      </c>
      <c r="K93" s="1" t="s">
        <v>540</v>
      </c>
      <c r="L93" s="1" t="s">
        <v>541</v>
      </c>
      <c r="M93" s="1" t="s">
        <v>692</v>
      </c>
      <c r="N93" s="1" t="s">
        <v>39</v>
      </c>
      <c r="O93" s="1" t="s">
        <v>275</v>
      </c>
      <c r="P93" s="1"/>
      <c r="Q93" s="1">
        <v>157770.29999999999</v>
      </c>
      <c r="R93" s="1"/>
      <c r="S93" s="1">
        <v>156582.97</v>
      </c>
      <c r="T93" s="3">
        <v>314353.27</v>
      </c>
      <c r="U93" s="1">
        <v>16933.89</v>
      </c>
      <c r="V93" s="1"/>
      <c r="W93" s="1"/>
      <c r="X93" s="1"/>
      <c r="Y93" s="1"/>
      <c r="Z93" s="1"/>
      <c r="AA93" s="1" t="s">
        <v>84</v>
      </c>
      <c r="AB93" s="1" t="s">
        <v>693</v>
      </c>
      <c r="AC93" s="1">
        <v>26.4</v>
      </c>
      <c r="AD93" s="1">
        <v>47266</v>
      </c>
      <c r="AE93" s="1">
        <v>2019</v>
      </c>
      <c r="AF93" s="1" t="s">
        <v>374</v>
      </c>
      <c r="AG93" s="1" t="s">
        <v>543</v>
      </c>
    </row>
    <row r="94" spans="1:33" x14ac:dyDescent="0.2">
      <c r="A94" s="1">
        <v>2020</v>
      </c>
      <c r="B94" s="1">
        <v>59550</v>
      </c>
      <c r="C94" s="1" t="s">
        <v>745</v>
      </c>
      <c r="D94" s="1"/>
      <c r="E94" s="1" t="s">
        <v>35</v>
      </c>
      <c r="F94" s="1" t="s">
        <v>36</v>
      </c>
      <c r="G94" s="1" t="s">
        <v>38</v>
      </c>
      <c r="H94" s="1" t="s">
        <v>39</v>
      </c>
      <c r="I94" s="1" t="s">
        <v>746</v>
      </c>
      <c r="J94" s="1" t="s">
        <v>539</v>
      </c>
      <c r="K94" s="1" t="s">
        <v>540</v>
      </c>
      <c r="L94" s="1" t="s">
        <v>541</v>
      </c>
      <c r="M94" s="1"/>
      <c r="N94" s="1"/>
      <c r="O94" s="1" t="s">
        <v>623</v>
      </c>
      <c r="P94" s="1"/>
      <c r="Q94" s="1"/>
      <c r="R94" s="1"/>
      <c r="S94" s="1"/>
      <c r="T94" s="3">
        <v>0</v>
      </c>
      <c r="U94" s="1"/>
      <c r="V94" s="1"/>
      <c r="W94" s="1"/>
      <c r="X94" s="1"/>
      <c r="Y94" s="1"/>
      <c r="Z94" s="1"/>
      <c r="AA94" s="1" t="s">
        <v>250</v>
      </c>
      <c r="AB94" s="1"/>
      <c r="AC94" s="1"/>
      <c r="AD94" s="1">
        <v>100000</v>
      </c>
      <c r="AE94" s="1">
        <v>2020</v>
      </c>
      <c r="AF94" s="1"/>
      <c r="AG94" s="1" t="s">
        <v>543</v>
      </c>
    </row>
    <row r="95" spans="1:33" x14ac:dyDescent="0.2">
      <c r="A95" s="1">
        <v>2020</v>
      </c>
      <c r="B95" s="1">
        <v>59558</v>
      </c>
      <c r="C95" s="1" t="s">
        <v>583</v>
      </c>
      <c r="D95" s="1"/>
      <c r="E95" s="1" t="s">
        <v>35</v>
      </c>
      <c r="F95" s="1" t="s">
        <v>36</v>
      </c>
      <c r="G95" s="1" t="s">
        <v>38</v>
      </c>
      <c r="H95" s="1" t="s">
        <v>39</v>
      </c>
      <c r="I95" s="1" t="s">
        <v>391</v>
      </c>
      <c r="J95" s="1" t="s">
        <v>539</v>
      </c>
      <c r="K95" s="1" t="s">
        <v>540</v>
      </c>
      <c r="L95" s="1" t="s">
        <v>57</v>
      </c>
      <c r="M95" s="1" t="s">
        <v>584</v>
      </c>
      <c r="N95" s="1"/>
      <c r="O95" s="1" t="s">
        <v>275</v>
      </c>
      <c r="P95" s="1"/>
      <c r="Q95" s="1"/>
      <c r="R95" s="1"/>
      <c r="S95" s="1"/>
      <c r="T95" s="3">
        <v>0</v>
      </c>
      <c r="U95" s="1"/>
      <c r="V95" s="1">
        <v>267217</v>
      </c>
      <c r="W95" s="1">
        <v>351152</v>
      </c>
      <c r="X95" s="1">
        <v>7033</v>
      </c>
      <c r="Y95" s="1"/>
      <c r="Z95" s="1"/>
      <c r="AA95" s="1" t="s">
        <v>84</v>
      </c>
      <c r="AB95" s="1" t="s">
        <v>562</v>
      </c>
      <c r="AC95" s="1">
        <v>44.029800000000002</v>
      </c>
      <c r="AD95" s="1">
        <v>33216</v>
      </c>
      <c r="AE95" s="1">
        <v>2019</v>
      </c>
      <c r="AF95" s="1"/>
      <c r="AG95" s="1" t="s">
        <v>543</v>
      </c>
    </row>
    <row r="96" spans="1:33" x14ac:dyDescent="0.2">
      <c r="A96" s="1">
        <v>2020</v>
      </c>
      <c r="B96" s="1">
        <v>59562</v>
      </c>
      <c r="C96" s="1" t="s">
        <v>752</v>
      </c>
      <c r="D96" s="1"/>
      <c r="E96" s="1" t="s">
        <v>35</v>
      </c>
      <c r="F96" s="1" t="s">
        <v>36</v>
      </c>
      <c r="G96" s="1" t="s">
        <v>38</v>
      </c>
      <c r="H96" s="1" t="s">
        <v>39</v>
      </c>
      <c r="I96" s="1" t="s">
        <v>40</v>
      </c>
      <c r="J96" s="1" t="s">
        <v>539</v>
      </c>
      <c r="K96" s="1" t="s">
        <v>540</v>
      </c>
      <c r="L96" s="1" t="s">
        <v>57</v>
      </c>
      <c r="M96" s="1"/>
      <c r="N96" s="1"/>
      <c r="O96" s="1"/>
      <c r="P96" s="1"/>
      <c r="Q96" s="1"/>
      <c r="R96" s="1"/>
      <c r="S96" s="1"/>
      <c r="T96" s="3">
        <v>0</v>
      </c>
      <c r="U96" s="1"/>
      <c r="V96" s="1"/>
      <c r="W96" s="1"/>
      <c r="X96" s="1"/>
      <c r="Y96" s="1"/>
      <c r="Z96" s="1"/>
      <c r="AA96" s="1"/>
      <c r="AB96" s="1"/>
      <c r="AC96" s="1">
        <v>30</v>
      </c>
      <c r="AD96" s="1">
        <v>41250</v>
      </c>
      <c r="AE96" s="1">
        <v>2010</v>
      </c>
      <c r="AF96" s="1"/>
      <c r="AG96" s="1" t="s">
        <v>543</v>
      </c>
    </row>
    <row r="97" spans="1:33" x14ac:dyDescent="0.2">
      <c r="A97" s="1">
        <v>2020</v>
      </c>
      <c r="B97" s="1">
        <v>59563</v>
      </c>
      <c r="C97" s="1" t="s">
        <v>700</v>
      </c>
      <c r="D97" s="1" t="s">
        <v>701</v>
      </c>
      <c r="E97" s="1" t="s">
        <v>35</v>
      </c>
      <c r="F97" s="1" t="s">
        <v>36</v>
      </c>
      <c r="G97" s="1" t="s">
        <v>38</v>
      </c>
      <c r="H97" s="1" t="s">
        <v>39</v>
      </c>
      <c r="I97" s="1" t="s">
        <v>391</v>
      </c>
      <c r="J97" s="1" t="s">
        <v>539</v>
      </c>
      <c r="K97" s="1" t="s">
        <v>540</v>
      </c>
      <c r="L97" s="1" t="s">
        <v>57</v>
      </c>
      <c r="M97" s="1"/>
      <c r="N97" s="1"/>
      <c r="O97" s="1" t="s">
        <v>275</v>
      </c>
      <c r="P97" s="1"/>
      <c r="Q97" s="1">
        <v>151435</v>
      </c>
      <c r="R97" s="1"/>
      <c r="S97" s="1"/>
      <c r="T97" s="3">
        <v>151435</v>
      </c>
      <c r="U97" s="1"/>
      <c r="V97" s="1"/>
      <c r="W97" s="1"/>
      <c r="X97" s="1"/>
      <c r="Y97" s="1"/>
      <c r="Z97" s="1"/>
      <c r="AA97" s="1" t="s">
        <v>84</v>
      </c>
      <c r="AB97" s="1" t="s">
        <v>135</v>
      </c>
      <c r="AC97" s="1">
        <v>5.4</v>
      </c>
      <c r="AD97" s="1">
        <v>17765</v>
      </c>
      <c r="AE97" s="1">
        <v>2016</v>
      </c>
      <c r="AF97" s="1" t="s">
        <v>702</v>
      </c>
      <c r="AG97" s="1" t="s">
        <v>543</v>
      </c>
    </row>
    <row r="98" spans="1:33" x14ac:dyDescent="0.2">
      <c r="A98" s="1">
        <v>2020</v>
      </c>
      <c r="B98" s="1">
        <v>59631</v>
      </c>
      <c r="C98" s="1" t="s">
        <v>363</v>
      </c>
      <c r="D98" s="1" t="s">
        <v>364</v>
      </c>
      <c r="E98" s="1" t="s">
        <v>35</v>
      </c>
      <c r="F98" s="1" t="s">
        <v>36</v>
      </c>
      <c r="G98" s="1" t="s">
        <v>38</v>
      </c>
      <c r="H98" s="1" t="s">
        <v>39</v>
      </c>
      <c r="I98" s="1" t="s">
        <v>40</v>
      </c>
      <c r="J98" s="1" t="s">
        <v>539</v>
      </c>
      <c r="K98" s="1" t="s">
        <v>540</v>
      </c>
      <c r="L98" s="1" t="s">
        <v>541</v>
      </c>
      <c r="M98" s="1"/>
      <c r="N98" s="1" t="s">
        <v>39</v>
      </c>
      <c r="O98" s="1" t="s">
        <v>275</v>
      </c>
      <c r="P98" s="1"/>
      <c r="Q98" s="1">
        <v>518175.67</v>
      </c>
      <c r="R98" s="1"/>
      <c r="S98" s="1">
        <v>54190.42</v>
      </c>
      <c r="T98" s="3">
        <v>572366.09</v>
      </c>
      <c r="U98" s="1"/>
      <c r="V98" s="1"/>
      <c r="W98" s="1"/>
      <c r="X98" s="1"/>
      <c r="Y98" s="1"/>
      <c r="Z98" s="1"/>
      <c r="AA98" s="1" t="s">
        <v>84</v>
      </c>
      <c r="AB98" s="1" t="s">
        <v>98</v>
      </c>
      <c r="AC98" s="1">
        <v>40</v>
      </c>
      <c r="AD98" s="1">
        <v>90553</v>
      </c>
      <c r="AE98" s="1">
        <v>2019</v>
      </c>
      <c r="AF98" s="1" t="s">
        <v>365</v>
      </c>
      <c r="AG98" s="1" t="s">
        <v>543</v>
      </c>
    </row>
    <row r="99" spans="1:33" x14ac:dyDescent="0.2">
      <c r="A99" s="1">
        <v>2020</v>
      </c>
      <c r="B99" s="1">
        <v>59633</v>
      </c>
      <c r="C99" s="1" t="s">
        <v>65</v>
      </c>
      <c r="D99" s="1" t="s">
        <v>66</v>
      </c>
      <c r="E99" s="1" t="s">
        <v>35</v>
      </c>
      <c r="F99" s="1" t="s">
        <v>36</v>
      </c>
      <c r="G99" s="1" t="s">
        <v>38</v>
      </c>
      <c r="H99" s="1" t="s">
        <v>39</v>
      </c>
      <c r="I99" s="1" t="s">
        <v>56</v>
      </c>
      <c r="J99" s="1" t="s">
        <v>539</v>
      </c>
      <c r="K99" s="1" t="s">
        <v>540</v>
      </c>
      <c r="L99" s="1" t="s">
        <v>541</v>
      </c>
      <c r="M99" s="1"/>
      <c r="N99" s="1" t="s">
        <v>39</v>
      </c>
      <c r="O99" s="1" t="s">
        <v>275</v>
      </c>
      <c r="P99" s="1"/>
      <c r="Q99" s="1"/>
      <c r="R99" s="1"/>
      <c r="S99" s="1"/>
      <c r="T99" s="3">
        <v>0</v>
      </c>
      <c r="U99" s="1"/>
      <c r="V99" s="1"/>
      <c r="W99" s="1"/>
      <c r="X99" s="1"/>
      <c r="Y99" s="1"/>
      <c r="Z99" s="1"/>
      <c r="AA99" s="1" t="s">
        <v>84</v>
      </c>
      <c r="AB99" s="1" t="s">
        <v>98</v>
      </c>
      <c r="AC99" s="1">
        <v>41</v>
      </c>
      <c r="AD99" s="1">
        <v>64608</v>
      </c>
      <c r="AE99" s="1">
        <v>2019</v>
      </c>
      <c r="AF99" s="1" t="s">
        <v>67</v>
      </c>
      <c r="AG99" s="1" t="s">
        <v>543</v>
      </c>
    </row>
    <row r="100" spans="1:33" x14ac:dyDescent="0.2">
      <c r="A100" s="1">
        <v>2020</v>
      </c>
      <c r="B100" s="1">
        <v>59642</v>
      </c>
      <c r="C100" s="1" t="s">
        <v>354</v>
      </c>
      <c r="D100" s="1" t="s">
        <v>355</v>
      </c>
      <c r="E100" s="1" t="s">
        <v>35</v>
      </c>
      <c r="F100" s="1" t="s">
        <v>36</v>
      </c>
      <c r="G100" s="1" t="s">
        <v>38</v>
      </c>
      <c r="H100" s="1" t="s">
        <v>39</v>
      </c>
      <c r="I100" s="1" t="s">
        <v>391</v>
      </c>
      <c r="J100" s="1" t="s">
        <v>539</v>
      </c>
      <c r="K100" s="1" t="s">
        <v>540</v>
      </c>
      <c r="L100" s="1" t="s">
        <v>541</v>
      </c>
      <c r="M100" s="1"/>
      <c r="N100" s="1"/>
      <c r="O100" s="1" t="s">
        <v>275</v>
      </c>
      <c r="P100" s="1"/>
      <c r="Q100" s="1"/>
      <c r="R100" s="1"/>
      <c r="S100" s="1"/>
      <c r="T100" s="3">
        <v>0</v>
      </c>
      <c r="U100" s="1"/>
      <c r="V100" s="1"/>
      <c r="W100" s="1"/>
      <c r="X100" s="1"/>
      <c r="Y100" s="1"/>
      <c r="Z100" s="1"/>
      <c r="AA100" s="1" t="s">
        <v>84</v>
      </c>
      <c r="AB100" s="1" t="s">
        <v>98</v>
      </c>
      <c r="AC100" s="1">
        <v>15.23</v>
      </c>
      <c r="AD100" s="1">
        <v>65716</v>
      </c>
      <c r="AE100" s="1">
        <v>2019</v>
      </c>
      <c r="AF100" s="1" t="s">
        <v>356</v>
      </c>
      <c r="AG100" s="1" t="s">
        <v>543</v>
      </c>
    </row>
    <row r="101" spans="1:33" x14ac:dyDescent="0.2">
      <c r="A101" s="1">
        <v>2020</v>
      </c>
      <c r="B101" s="1">
        <v>59653</v>
      </c>
      <c r="C101" s="1" t="s">
        <v>280</v>
      </c>
      <c r="D101" s="1" t="s">
        <v>281</v>
      </c>
      <c r="E101" s="1" t="s">
        <v>35</v>
      </c>
      <c r="F101" s="1" t="s">
        <v>36</v>
      </c>
      <c r="G101" s="1" t="s">
        <v>38</v>
      </c>
      <c r="H101" s="1" t="s">
        <v>39</v>
      </c>
      <c r="I101" s="1" t="s">
        <v>83</v>
      </c>
      <c r="J101" s="1" t="s">
        <v>539</v>
      </c>
      <c r="K101" s="1" t="s">
        <v>540</v>
      </c>
      <c r="L101" s="1" t="s">
        <v>541</v>
      </c>
      <c r="M101" s="1"/>
      <c r="N101" s="1" t="s">
        <v>39</v>
      </c>
      <c r="O101" s="1" t="s">
        <v>275</v>
      </c>
      <c r="P101" s="1"/>
      <c r="Q101" s="1">
        <v>246824.99</v>
      </c>
      <c r="R101" s="1"/>
      <c r="S101" s="1"/>
      <c r="T101" s="3">
        <v>246824.99</v>
      </c>
      <c r="U101" s="1"/>
      <c r="V101" s="1"/>
      <c r="W101" s="1"/>
      <c r="X101" s="1"/>
      <c r="Y101" s="1"/>
      <c r="Z101" s="1"/>
      <c r="AA101" s="1" t="s">
        <v>84</v>
      </c>
      <c r="AB101" s="1" t="s">
        <v>697</v>
      </c>
      <c r="AC101" s="1">
        <v>3.88</v>
      </c>
      <c r="AD101" s="1">
        <v>35532</v>
      </c>
      <c r="AE101" s="1">
        <v>2018</v>
      </c>
      <c r="AF101" s="1" t="s">
        <v>282</v>
      </c>
      <c r="AG101" s="1" t="s">
        <v>543</v>
      </c>
    </row>
    <row r="102" spans="1:33" x14ac:dyDescent="0.2">
      <c r="A102" s="1">
        <v>2020</v>
      </c>
      <c r="B102" s="1">
        <v>59657</v>
      </c>
      <c r="C102" s="1" t="s">
        <v>735</v>
      </c>
      <c r="D102" s="1"/>
      <c r="E102" s="1" t="s">
        <v>35</v>
      </c>
      <c r="F102" s="1" t="s">
        <v>36</v>
      </c>
      <c r="G102" s="1" t="s">
        <v>38</v>
      </c>
      <c r="H102" s="1" t="s">
        <v>39</v>
      </c>
      <c r="I102" s="1" t="s">
        <v>40</v>
      </c>
      <c r="J102" s="1" t="s">
        <v>539</v>
      </c>
      <c r="K102" s="1" t="s">
        <v>540</v>
      </c>
      <c r="L102" s="1" t="s">
        <v>57</v>
      </c>
      <c r="M102" s="1"/>
      <c r="N102" s="1"/>
      <c r="O102" s="1" t="s">
        <v>97</v>
      </c>
      <c r="P102" s="1"/>
      <c r="Q102" s="1"/>
      <c r="R102" s="1"/>
      <c r="S102" s="1"/>
      <c r="T102" s="3">
        <v>0</v>
      </c>
      <c r="U102" s="1"/>
      <c r="V102" s="1"/>
      <c r="W102" s="1"/>
      <c r="X102" s="1"/>
      <c r="Y102" s="1"/>
      <c r="Z102" s="1"/>
      <c r="AA102" s="1" t="s">
        <v>62</v>
      </c>
      <c r="AB102" s="1" t="s">
        <v>185</v>
      </c>
      <c r="AC102" s="1">
        <v>50.72</v>
      </c>
      <c r="AD102" s="1">
        <v>99037</v>
      </c>
      <c r="AE102" s="1">
        <v>2020</v>
      </c>
      <c r="AF102" s="1"/>
      <c r="AG102" s="1" t="s">
        <v>543</v>
      </c>
    </row>
    <row r="103" spans="1:33" x14ac:dyDescent="0.2">
      <c r="A103" s="1">
        <v>2020</v>
      </c>
      <c r="B103" s="1">
        <v>59678</v>
      </c>
      <c r="C103" s="1" t="s">
        <v>341</v>
      </c>
      <c r="D103" s="1" t="s">
        <v>342</v>
      </c>
      <c r="E103" s="1" t="s">
        <v>35</v>
      </c>
      <c r="F103" s="1" t="s">
        <v>36</v>
      </c>
      <c r="G103" s="1" t="s">
        <v>38</v>
      </c>
      <c r="H103" s="1" t="s">
        <v>39</v>
      </c>
      <c r="I103" s="1" t="s">
        <v>391</v>
      </c>
      <c r="J103" s="1" t="s">
        <v>539</v>
      </c>
      <c r="K103" s="1" t="s">
        <v>540</v>
      </c>
      <c r="L103" s="1" t="s">
        <v>541</v>
      </c>
      <c r="M103" s="1"/>
      <c r="N103" s="1" t="s">
        <v>39</v>
      </c>
      <c r="O103" s="1" t="s">
        <v>275</v>
      </c>
      <c r="P103" s="1"/>
      <c r="Q103" s="1">
        <v>524034</v>
      </c>
      <c r="R103" s="1"/>
      <c r="S103" s="1">
        <v>415356</v>
      </c>
      <c r="T103" s="3">
        <v>939390</v>
      </c>
      <c r="U103" s="1">
        <v>20288</v>
      </c>
      <c r="V103" s="1"/>
      <c r="W103" s="1"/>
      <c r="X103" s="1"/>
      <c r="Y103" s="1"/>
      <c r="Z103" s="1"/>
      <c r="AA103" s="1" t="s">
        <v>62</v>
      </c>
      <c r="AB103" s="1" t="s">
        <v>109</v>
      </c>
      <c r="AC103" s="1">
        <v>12.55</v>
      </c>
      <c r="AD103" s="1">
        <v>75603</v>
      </c>
      <c r="AE103" s="1">
        <v>2015</v>
      </c>
      <c r="AF103" s="1" t="s">
        <v>343</v>
      </c>
      <c r="AG103" s="1" t="s">
        <v>543</v>
      </c>
    </row>
    <row r="104" spans="1:33" x14ac:dyDescent="0.2">
      <c r="A104" s="1">
        <v>2020</v>
      </c>
      <c r="B104" s="1">
        <v>59707</v>
      </c>
      <c r="C104" s="1" t="s">
        <v>582</v>
      </c>
      <c r="D104" s="1"/>
      <c r="E104" s="1" t="s">
        <v>35</v>
      </c>
      <c r="F104" s="1" t="s">
        <v>36</v>
      </c>
      <c r="G104" s="1" t="s">
        <v>38</v>
      </c>
      <c r="H104" s="1" t="s">
        <v>39</v>
      </c>
      <c r="I104" s="1" t="s">
        <v>538</v>
      </c>
      <c r="J104" s="1" t="s">
        <v>539</v>
      </c>
      <c r="K104" s="1" t="s">
        <v>540</v>
      </c>
      <c r="L104" s="1" t="s">
        <v>57</v>
      </c>
      <c r="M104" s="1"/>
      <c r="N104" s="1"/>
      <c r="O104" s="1" t="s">
        <v>275</v>
      </c>
      <c r="P104" s="1"/>
      <c r="Q104" s="1"/>
      <c r="R104" s="1"/>
      <c r="S104" s="1"/>
      <c r="T104" s="3">
        <v>0</v>
      </c>
      <c r="U104" s="1"/>
      <c r="V104" s="1">
        <v>418228</v>
      </c>
      <c r="W104" s="1"/>
      <c r="X104" s="1"/>
      <c r="Y104" s="1"/>
      <c r="Z104" s="1"/>
      <c r="AA104" s="1" t="s">
        <v>78</v>
      </c>
      <c r="AB104" s="1" t="s">
        <v>288</v>
      </c>
      <c r="AC104" s="1">
        <v>47.56</v>
      </c>
      <c r="AD104" s="1">
        <v>31822</v>
      </c>
      <c r="AE104" s="1">
        <v>2019</v>
      </c>
      <c r="AF104" s="1"/>
      <c r="AG104" s="1" t="s">
        <v>543</v>
      </c>
    </row>
    <row r="105" spans="1:33" x14ac:dyDescent="0.2">
      <c r="A105" s="1">
        <v>2020</v>
      </c>
      <c r="B105" s="1">
        <v>60656</v>
      </c>
      <c r="C105" s="1" t="s">
        <v>223</v>
      </c>
      <c r="D105" s="1" t="s">
        <v>224</v>
      </c>
      <c r="E105" s="1" t="s">
        <v>35</v>
      </c>
      <c r="F105" s="1" t="s">
        <v>36</v>
      </c>
      <c r="G105" s="1" t="s">
        <v>38</v>
      </c>
      <c r="H105" s="1" t="s">
        <v>39</v>
      </c>
      <c r="I105" s="1" t="s">
        <v>40</v>
      </c>
      <c r="J105" s="1" t="s">
        <v>539</v>
      </c>
      <c r="K105" s="1" t="s">
        <v>558</v>
      </c>
      <c r="L105" s="1" t="s">
        <v>541</v>
      </c>
      <c r="M105" s="1"/>
      <c r="N105" s="1"/>
      <c r="O105" s="1" t="s">
        <v>275</v>
      </c>
      <c r="P105" s="1"/>
      <c r="Q105" s="1"/>
      <c r="R105" s="1"/>
      <c r="S105" s="1"/>
      <c r="T105" s="3">
        <v>0</v>
      </c>
      <c r="U105" s="1"/>
      <c r="V105" s="1"/>
      <c r="W105" s="1"/>
      <c r="X105" s="1"/>
      <c r="Y105" s="1"/>
      <c r="Z105" s="1"/>
      <c r="AA105" s="1" t="s">
        <v>62</v>
      </c>
      <c r="AB105" s="1" t="s">
        <v>734</v>
      </c>
      <c r="AC105" s="1">
        <v>4.4000000000000004</v>
      </c>
      <c r="AD105" s="1">
        <v>11378</v>
      </c>
      <c r="AE105" s="1">
        <v>2017</v>
      </c>
      <c r="AF105" s="1" t="s">
        <v>226</v>
      </c>
      <c r="AG105" s="1" t="s">
        <v>543</v>
      </c>
    </row>
    <row r="106" spans="1:33" x14ac:dyDescent="0.2">
      <c r="A106" s="1">
        <v>2020</v>
      </c>
      <c r="B106" s="1">
        <v>61790</v>
      </c>
      <c r="C106" s="1" t="s">
        <v>331</v>
      </c>
      <c r="D106" s="1" t="s">
        <v>332</v>
      </c>
      <c r="E106" s="1" t="s">
        <v>35</v>
      </c>
      <c r="F106" s="1" t="s">
        <v>36</v>
      </c>
      <c r="G106" s="1" t="s">
        <v>38</v>
      </c>
      <c r="H106" s="1" t="s">
        <v>39</v>
      </c>
      <c r="I106" s="1" t="s">
        <v>391</v>
      </c>
      <c r="J106" s="1" t="s">
        <v>539</v>
      </c>
      <c r="K106" s="1" t="s">
        <v>540</v>
      </c>
      <c r="L106" s="1" t="s">
        <v>57</v>
      </c>
      <c r="M106" s="1" t="s">
        <v>703</v>
      </c>
      <c r="N106" s="1"/>
      <c r="O106" s="1" t="s">
        <v>275</v>
      </c>
      <c r="P106" s="1"/>
      <c r="Q106" s="1">
        <v>121584</v>
      </c>
      <c r="R106" s="1"/>
      <c r="S106" s="1">
        <v>14003</v>
      </c>
      <c r="T106" s="3">
        <v>135587</v>
      </c>
      <c r="U106" s="1">
        <v>3498</v>
      </c>
      <c r="V106" s="1"/>
      <c r="W106" s="1"/>
      <c r="X106" s="1"/>
      <c r="Y106" s="1"/>
      <c r="Z106" s="1"/>
      <c r="AA106" s="1" t="s">
        <v>84</v>
      </c>
      <c r="AB106" s="1" t="s">
        <v>135</v>
      </c>
      <c r="AC106" s="1">
        <v>5.827</v>
      </c>
      <c r="AD106" s="1">
        <v>11885</v>
      </c>
      <c r="AE106" s="1">
        <v>2019</v>
      </c>
      <c r="AF106" s="1" t="s">
        <v>333</v>
      </c>
      <c r="AG106" s="1" t="s">
        <v>543</v>
      </c>
    </row>
    <row r="107" spans="1:33" x14ac:dyDescent="0.2">
      <c r="A107" s="1">
        <v>2020</v>
      </c>
      <c r="B107" s="1">
        <v>63562</v>
      </c>
      <c r="C107" s="1" t="s">
        <v>290</v>
      </c>
      <c r="D107" s="1" t="s">
        <v>291</v>
      </c>
      <c r="E107" s="1" t="s">
        <v>35</v>
      </c>
      <c r="F107" s="1" t="s">
        <v>36</v>
      </c>
      <c r="G107" s="1" t="s">
        <v>38</v>
      </c>
      <c r="H107" s="1" t="s">
        <v>39</v>
      </c>
      <c r="I107" s="1" t="s">
        <v>40</v>
      </c>
      <c r="J107" s="1" t="s">
        <v>539</v>
      </c>
      <c r="K107" s="1" t="s">
        <v>540</v>
      </c>
      <c r="L107" s="1" t="s">
        <v>541</v>
      </c>
      <c r="M107" s="1" t="s">
        <v>661</v>
      </c>
      <c r="N107" s="1" t="s">
        <v>39</v>
      </c>
      <c r="O107" s="1" t="s">
        <v>275</v>
      </c>
      <c r="P107" s="1"/>
      <c r="Q107" s="1">
        <v>805302.88</v>
      </c>
      <c r="R107" s="1"/>
      <c r="S107" s="1">
        <v>354924.72</v>
      </c>
      <c r="T107" s="3">
        <v>1160227.6000000001</v>
      </c>
      <c r="U107" s="1">
        <v>81308.88</v>
      </c>
      <c r="V107" s="1"/>
      <c r="W107" s="1"/>
      <c r="X107" s="1"/>
      <c r="Y107" s="1"/>
      <c r="Z107" s="1"/>
      <c r="AA107" s="1" t="s">
        <v>250</v>
      </c>
      <c r="AB107" s="1" t="s">
        <v>662</v>
      </c>
      <c r="AC107" s="1">
        <v>107.38</v>
      </c>
      <c r="AD107" s="1">
        <v>102026</v>
      </c>
      <c r="AE107" s="1">
        <v>2019</v>
      </c>
      <c r="AF107" s="1" t="s">
        <v>292</v>
      </c>
      <c r="AG107" s="1" t="s">
        <v>543</v>
      </c>
    </row>
    <row r="108" spans="1:33" x14ac:dyDescent="0.2">
      <c r="A108" s="1">
        <v>2020</v>
      </c>
      <c r="B108" s="1">
        <v>63601</v>
      </c>
      <c r="C108" s="1" t="s">
        <v>596</v>
      </c>
      <c r="D108" s="1" t="s">
        <v>597</v>
      </c>
      <c r="E108" s="1" t="s">
        <v>35</v>
      </c>
      <c r="F108" s="1" t="s">
        <v>36</v>
      </c>
      <c r="G108" s="1" t="s">
        <v>38</v>
      </c>
      <c r="H108" s="1" t="s">
        <v>39</v>
      </c>
      <c r="I108" s="1" t="s">
        <v>538</v>
      </c>
      <c r="J108" s="1" t="s">
        <v>539</v>
      </c>
      <c r="K108" s="1" t="s">
        <v>540</v>
      </c>
      <c r="L108" s="1" t="s">
        <v>95</v>
      </c>
      <c r="M108" s="1" t="s">
        <v>598</v>
      </c>
      <c r="N108" s="1"/>
      <c r="O108" s="1" t="s">
        <v>275</v>
      </c>
      <c r="P108" s="1"/>
      <c r="Q108" s="1"/>
      <c r="R108" s="1"/>
      <c r="S108" s="1"/>
      <c r="T108" s="3">
        <v>0</v>
      </c>
      <c r="U108" s="1"/>
      <c r="V108" s="1">
        <v>94000</v>
      </c>
      <c r="W108" s="1">
        <v>38700</v>
      </c>
      <c r="X108" s="1">
        <v>0</v>
      </c>
      <c r="Y108" s="1"/>
      <c r="Z108" s="1"/>
      <c r="AA108" s="1" t="s">
        <v>84</v>
      </c>
      <c r="AB108" s="1" t="s">
        <v>63</v>
      </c>
      <c r="AC108" s="1">
        <v>10</v>
      </c>
      <c r="AD108" s="1">
        <v>25380</v>
      </c>
      <c r="AE108" s="1">
        <v>2019</v>
      </c>
      <c r="AF108" s="1" t="s">
        <v>599</v>
      </c>
      <c r="AG108" s="1" t="s">
        <v>543</v>
      </c>
    </row>
    <row r="109" spans="1:33" x14ac:dyDescent="0.2">
      <c r="A109" s="1">
        <v>2020</v>
      </c>
      <c r="B109" s="1">
        <v>63762</v>
      </c>
      <c r="C109" s="1" t="s">
        <v>606</v>
      </c>
      <c r="D109" s="1"/>
      <c r="E109" s="1" t="s">
        <v>35</v>
      </c>
      <c r="F109" s="1" t="s">
        <v>36</v>
      </c>
      <c r="G109" s="1" t="s">
        <v>38</v>
      </c>
      <c r="H109" s="1" t="s">
        <v>39</v>
      </c>
      <c r="I109" s="1" t="s">
        <v>391</v>
      </c>
      <c r="J109" s="1" t="s">
        <v>604</v>
      </c>
      <c r="K109" s="1" t="s">
        <v>540</v>
      </c>
      <c r="L109" s="1" t="s">
        <v>57</v>
      </c>
      <c r="M109" s="1"/>
      <c r="N109" s="1"/>
      <c r="O109" s="1" t="s">
        <v>438</v>
      </c>
      <c r="P109" s="1"/>
      <c r="Q109" s="1">
        <v>40007541</v>
      </c>
      <c r="R109" s="1"/>
      <c r="S109" s="1">
        <v>22635418</v>
      </c>
      <c r="T109" s="3">
        <v>62642959</v>
      </c>
      <c r="U109" s="1"/>
      <c r="V109" s="1"/>
      <c r="W109" s="1"/>
      <c r="X109" s="1"/>
      <c r="Y109" s="1"/>
      <c r="Z109" s="1"/>
      <c r="AA109" s="1" t="s">
        <v>84</v>
      </c>
      <c r="AB109" s="1" t="s">
        <v>607</v>
      </c>
      <c r="AC109" s="1">
        <v>3722</v>
      </c>
      <c r="AD109" s="1">
        <v>5570234</v>
      </c>
      <c r="AE109" s="1">
        <v>2018</v>
      </c>
      <c r="AF109" s="1"/>
      <c r="AG109" s="1" t="s">
        <v>543</v>
      </c>
    </row>
    <row r="110" spans="1:33" x14ac:dyDescent="0.2">
      <c r="A110" s="1">
        <v>2020</v>
      </c>
      <c r="B110" s="1">
        <v>63862</v>
      </c>
      <c r="C110" s="1" t="s">
        <v>600</v>
      </c>
      <c r="D110" s="1"/>
      <c r="E110" s="1" t="s">
        <v>35</v>
      </c>
      <c r="F110" s="1" t="s">
        <v>36</v>
      </c>
      <c r="G110" s="1" t="s">
        <v>38</v>
      </c>
      <c r="H110" s="1" t="s">
        <v>39</v>
      </c>
      <c r="I110" s="1" t="s">
        <v>56</v>
      </c>
      <c r="J110" s="1" t="s">
        <v>539</v>
      </c>
      <c r="K110" s="1" t="s">
        <v>540</v>
      </c>
      <c r="L110" s="1" t="s">
        <v>57</v>
      </c>
      <c r="M110" s="1"/>
      <c r="N110" s="1"/>
      <c r="O110" s="1" t="s">
        <v>349</v>
      </c>
      <c r="P110" s="1"/>
      <c r="Q110" s="1"/>
      <c r="R110" s="1"/>
      <c r="S110" s="1"/>
      <c r="T110" s="3">
        <v>0</v>
      </c>
      <c r="U110" s="1"/>
      <c r="V110" s="1">
        <v>70375</v>
      </c>
      <c r="W110" s="1">
        <v>68331</v>
      </c>
      <c r="X110" s="1">
        <v>234288</v>
      </c>
      <c r="Y110" s="1"/>
      <c r="Z110" s="1"/>
      <c r="AA110" s="1"/>
      <c r="AB110" s="1"/>
      <c r="AC110" s="1">
        <v>17.100000000000001</v>
      </c>
      <c r="AD110" s="1">
        <v>21117</v>
      </c>
      <c r="AE110" s="1">
        <v>2017</v>
      </c>
      <c r="AF110" s="1"/>
      <c r="AG110" s="1" t="s">
        <v>543</v>
      </c>
    </row>
    <row r="111" spans="1:33" x14ac:dyDescent="0.2">
      <c r="A111" s="1">
        <v>2020</v>
      </c>
      <c r="B111" s="1">
        <v>63941</v>
      </c>
      <c r="C111" s="1" t="s">
        <v>183</v>
      </c>
      <c r="D111" s="1" t="s">
        <v>184</v>
      </c>
      <c r="E111" s="1" t="s">
        <v>35</v>
      </c>
      <c r="F111" s="1" t="s">
        <v>36</v>
      </c>
      <c r="G111" s="1" t="s">
        <v>38</v>
      </c>
      <c r="H111" s="1" t="s">
        <v>39</v>
      </c>
      <c r="I111" s="1" t="s">
        <v>391</v>
      </c>
      <c r="J111" s="1" t="s">
        <v>557</v>
      </c>
      <c r="K111" s="1" t="s">
        <v>540</v>
      </c>
      <c r="L111" s="1" t="s">
        <v>57</v>
      </c>
      <c r="M111" s="1" t="s">
        <v>739</v>
      </c>
      <c r="N111" s="1"/>
      <c r="O111" s="1" t="s">
        <v>174</v>
      </c>
      <c r="P111" s="1"/>
      <c r="Q111" s="1"/>
      <c r="R111" s="1"/>
      <c r="S111" s="1"/>
      <c r="T111" s="3">
        <v>0</v>
      </c>
      <c r="U111" s="1"/>
      <c r="V111" s="1"/>
      <c r="W111" s="1">
        <v>24931114</v>
      </c>
      <c r="X111" s="1"/>
      <c r="Y111" s="1"/>
      <c r="Z111" s="1"/>
      <c r="AA111" s="1" t="s">
        <v>62</v>
      </c>
      <c r="AB111" s="1" t="s">
        <v>740</v>
      </c>
      <c r="AC111" s="1">
        <v>1108</v>
      </c>
      <c r="AD111" s="1">
        <v>1919644</v>
      </c>
      <c r="AE111" s="1">
        <v>2019</v>
      </c>
      <c r="AF111" s="1" t="s">
        <v>186</v>
      </c>
      <c r="AG111" s="1" t="s">
        <v>543</v>
      </c>
    </row>
    <row r="112" spans="1:33" x14ac:dyDescent="0.2">
      <c r="A112" s="1">
        <v>2020</v>
      </c>
      <c r="B112" s="1">
        <v>63999</v>
      </c>
      <c r="C112" s="1" t="s">
        <v>217</v>
      </c>
      <c r="D112" s="1" t="s">
        <v>218</v>
      </c>
      <c r="E112" s="1" t="s">
        <v>35</v>
      </c>
      <c r="F112" s="1" t="s">
        <v>36</v>
      </c>
      <c r="G112" s="1" t="s">
        <v>38</v>
      </c>
      <c r="H112" s="1" t="s">
        <v>39</v>
      </c>
      <c r="I112" s="1" t="s">
        <v>391</v>
      </c>
      <c r="J112" s="1" t="s">
        <v>539</v>
      </c>
      <c r="K112" s="1" t="s">
        <v>540</v>
      </c>
      <c r="L112" s="1" t="s">
        <v>541</v>
      </c>
      <c r="M112" s="1" t="s">
        <v>667</v>
      </c>
      <c r="N112" s="1" t="s">
        <v>39</v>
      </c>
      <c r="O112" s="1" t="s">
        <v>275</v>
      </c>
      <c r="P112" s="1"/>
      <c r="Q112" s="1">
        <v>295803.36</v>
      </c>
      <c r="R112" s="1"/>
      <c r="S112" s="1">
        <v>710677.92</v>
      </c>
      <c r="T112" s="3">
        <v>1006481.28</v>
      </c>
      <c r="U112" s="1">
        <v>190126.53</v>
      </c>
      <c r="V112" s="1"/>
      <c r="W112" s="1"/>
      <c r="X112" s="1"/>
      <c r="Y112" s="1"/>
      <c r="Z112" s="1"/>
      <c r="AA112" s="1" t="s">
        <v>78</v>
      </c>
      <c r="AB112" s="1" t="s">
        <v>288</v>
      </c>
      <c r="AC112" s="1">
        <v>18.13</v>
      </c>
      <c r="AD112" s="1">
        <v>91826</v>
      </c>
      <c r="AE112" s="1">
        <v>2018</v>
      </c>
      <c r="AF112" s="1" t="s">
        <v>219</v>
      </c>
      <c r="AG112" s="1" t="s">
        <v>543</v>
      </c>
    </row>
    <row r="113" spans="1:33" x14ac:dyDescent="0.2">
      <c r="A113" s="1">
        <v>2020</v>
      </c>
      <c r="B113" s="1">
        <v>73295</v>
      </c>
      <c r="C113" s="1" t="s">
        <v>431</v>
      </c>
      <c r="D113" s="1" t="s">
        <v>432</v>
      </c>
      <c r="E113" s="1" t="s">
        <v>35</v>
      </c>
      <c r="F113" s="1" t="s">
        <v>36</v>
      </c>
      <c r="G113" s="1" t="s">
        <v>38</v>
      </c>
      <c r="H113" s="1" t="s">
        <v>39</v>
      </c>
      <c r="I113" s="1" t="s">
        <v>538</v>
      </c>
      <c r="J113" s="1" t="s">
        <v>539</v>
      </c>
      <c r="K113" s="1" t="s">
        <v>540</v>
      </c>
      <c r="L113" s="1" t="s">
        <v>116</v>
      </c>
      <c r="M113" s="1" t="s">
        <v>736</v>
      </c>
      <c r="N113" s="1"/>
      <c r="O113" s="1" t="s">
        <v>174</v>
      </c>
      <c r="P113" s="1"/>
      <c r="Q113" s="1"/>
      <c r="R113" s="1"/>
      <c r="S113" s="1"/>
      <c r="T113" s="3">
        <v>0</v>
      </c>
      <c r="U113" s="1"/>
      <c r="V113" s="1"/>
      <c r="W113" s="1"/>
      <c r="X113" s="1"/>
      <c r="Y113" s="1"/>
      <c r="Z113" s="1"/>
      <c r="AA113" s="1" t="s">
        <v>62</v>
      </c>
      <c r="AB113" s="1" t="s">
        <v>433</v>
      </c>
      <c r="AC113" s="1">
        <v>58.38</v>
      </c>
      <c r="AD113" s="1">
        <v>51320</v>
      </c>
      <c r="AE113" s="1">
        <v>2010</v>
      </c>
      <c r="AF113" s="1" t="s">
        <v>434</v>
      </c>
      <c r="AG113" s="1" t="s">
        <v>543</v>
      </c>
    </row>
    <row r="114" spans="1:33" x14ac:dyDescent="0.2">
      <c r="A114" s="1">
        <v>2020</v>
      </c>
      <c r="B114" s="1">
        <v>73530</v>
      </c>
      <c r="C114" s="1" t="s">
        <v>114</v>
      </c>
      <c r="D114" s="1" t="s">
        <v>115</v>
      </c>
      <c r="E114" s="1" t="s">
        <v>35</v>
      </c>
      <c r="F114" s="1" t="s">
        <v>36</v>
      </c>
      <c r="G114" s="1" t="s">
        <v>38</v>
      </c>
      <c r="H114" s="1" t="s">
        <v>39</v>
      </c>
      <c r="I114" s="1" t="s">
        <v>83</v>
      </c>
      <c r="J114" s="1" t="s">
        <v>539</v>
      </c>
      <c r="K114" s="1" t="s">
        <v>540</v>
      </c>
      <c r="L114" s="1" t="s">
        <v>116</v>
      </c>
      <c r="M114" s="1" t="s">
        <v>117</v>
      </c>
      <c r="N114" s="1"/>
      <c r="O114" s="1" t="s">
        <v>118</v>
      </c>
      <c r="P114" s="1"/>
      <c r="Q114" s="1">
        <v>287962</v>
      </c>
      <c r="R114" s="1"/>
      <c r="S114" s="1">
        <v>128676</v>
      </c>
      <c r="T114" s="3">
        <v>416638</v>
      </c>
      <c r="U114" s="1">
        <v>7443</v>
      </c>
      <c r="V114" s="1"/>
      <c r="W114" s="1"/>
      <c r="X114" s="1"/>
      <c r="Y114" s="1"/>
      <c r="Z114" s="1"/>
      <c r="AA114" s="1" t="s">
        <v>84</v>
      </c>
      <c r="AB114" s="1" t="s">
        <v>85</v>
      </c>
      <c r="AC114" s="1">
        <v>42.8</v>
      </c>
      <c r="AD114" s="1">
        <v>31394</v>
      </c>
      <c r="AE114" s="1">
        <v>2010</v>
      </c>
      <c r="AF114" s="1" t="s">
        <v>119</v>
      </c>
      <c r="AG114" s="1" t="s">
        <v>543</v>
      </c>
    </row>
    <row r="115" spans="1:33" x14ac:dyDescent="0.2">
      <c r="A115" s="1">
        <v>2020</v>
      </c>
      <c r="B115" s="1">
        <v>73666</v>
      </c>
      <c r="C115" s="1" t="s">
        <v>619</v>
      </c>
      <c r="D115" s="1"/>
      <c r="E115" s="1" t="s">
        <v>35</v>
      </c>
      <c r="F115" s="1" t="s">
        <v>36</v>
      </c>
      <c r="G115" s="1" t="s">
        <v>38</v>
      </c>
      <c r="H115" s="1" t="s">
        <v>39</v>
      </c>
      <c r="I115" s="1" t="s">
        <v>391</v>
      </c>
      <c r="J115" s="1" t="s">
        <v>557</v>
      </c>
      <c r="K115" s="1" t="s">
        <v>540</v>
      </c>
      <c r="L115" s="1" t="s">
        <v>57</v>
      </c>
      <c r="M115" s="1"/>
      <c r="N115" s="1"/>
      <c r="O115" s="1" t="s">
        <v>275</v>
      </c>
      <c r="P115" s="1">
        <v>129198</v>
      </c>
      <c r="Q115" s="1">
        <v>16809805</v>
      </c>
      <c r="R115" s="1"/>
      <c r="S115" s="1">
        <v>6577625</v>
      </c>
      <c r="T115" s="3">
        <v>23387430</v>
      </c>
      <c r="U115" s="1">
        <v>769210</v>
      </c>
      <c r="V115" s="1"/>
      <c r="W115" s="1"/>
      <c r="X115" s="1"/>
      <c r="Y115" s="1"/>
      <c r="Z115" s="1"/>
      <c r="AA115" s="1" t="s">
        <v>62</v>
      </c>
      <c r="AB115" s="1" t="s">
        <v>620</v>
      </c>
      <c r="AC115" s="1">
        <v>3226.0632900000001</v>
      </c>
      <c r="AD115" s="1">
        <v>1241718</v>
      </c>
      <c r="AE115" s="1">
        <v>2018</v>
      </c>
      <c r="AF115" s="1"/>
      <c r="AG115" s="1" t="s">
        <v>543</v>
      </c>
    </row>
    <row r="116" spans="1:33" x14ac:dyDescent="0.2">
      <c r="A116" s="1">
        <v>2020</v>
      </c>
      <c r="B116" s="1">
        <v>73669</v>
      </c>
      <c r="C116" s="1" t="s">
        <v>689</v>
      </c>
      <c r="D116" s="1"/>
      <c r="E116" s="1" t="s">
        <v>35</v>
      </c>
      <c r="F116" s="1" t="s">
        <v>36</v>
      </c>
      <c r="G116" s="1" t="s">
        <v>38</v>
      </c>
      <c r="H116" s="1" t="s">
        <v>39</v>
      </c>
      <c r="I116" s="1" t="s">
        <v>83</v>
      </c>
      <c r="J116" s="1" t="s">
        <v>539</v>
      </c>
      <c r="K116" s="1" t="s">
        <v>540</v>
      </c>
      <c r="L116" s="1" t="s">
        <v>57</v>
      </c>
      <c r="M116" s="1" t="s">
        <v>690</v>
      </c>
      <c r="N116" s="1"/>
      <c r="O116" s="1" t="s">
        <v>275</v>
      </c>
      <c r="P116" s="1"/>
      <c r="Q116" s="1">
        <v>255610</v>
      </c>
      <c r="R116" s="1"/>
      <c r="S116" s="1">
        <v>83680</v>
      </c>
      <c r="T116" s="3">
        <v>339290</v>
      </c>
      <c r="U116" s="1"/>
      <c r="V116" s="1"/>
      <c r="W116" s="1"/>
      <c r="X116" s="1"/>
      <c r="Y116" s="1"/>
      <c r="Z116" s="1"/>
      <c r="AA116" s="1" t="s">
        <v>84</v>
      </c>
      <c r="AB116" s="1" t="s">
        <v>135</v>
      </c>
      <c r="AC116" s="1">
        <v>33.5</v>
      </c>
      <c r="AD116" s="1">
        <v>47117</v>
      </c>
      <c r="AE116" s="1">
        <v>2016</v>
      </c>
      <c r="AF116" s="1"/>
      <c r="AG116" s="1" t="s">
        <v>543</v>
      </c>
    </row>
    <row r="117" spans="1:33" x14ac:dyDescent="0.2">
      <c r="A117" s="1">
        <v>2020</v>
      </c>
      <c r="B117" s="1">
        <v>73706</v>
      </c>
      <c r="C117" s="1" t="s">
        <v>107</v>
      </c>
      <c r="D117" s="1" t="s">
        <v>108</v>
      </c>
      <c r="E117" s="1" t="s">
        <v>35</v>
      </c>
      <c r="F117" s="1" t="s">
        <v>36</v>
      </c>
      <c r="G117" s="1" t="s">
        <v>38</v>
      </c>
      <c r="H117" s="1" t="s">
        <v>39</v>
      </c>
      <c r="I117" s="1" t="s">
        <v>538</v>
      </c>
      <c r="J117" s="1" t="s">
        <v>539</v>
      </c>
      <c r="K117" s="1" t="s">
        <v>540</v>
      </c>
      <c r="L117" s="1" t="s">
        <v>541</v>
      </c>
      <c r="M117" s="1"/>
      <c r="N117" s="1" t="s">
        <v>39</v>
      </c>
      <c r="O117" s="1" t="s">
        <v>275</v>
      </c>
      <c r="P117" s="1"/>
      <c r="Q117" s="1">
        <v>409039</v>
      </c>
      <c r="R117" s="1"/>
      <c r="S117" s="1"/>
      <c r="T117" s="3">
        <v>409039</v>
      </c>
      <c r="U117" s="1"/>
      <c r="V117" s="1"/>
      <c r="W117" s="1"/>
      <c r="X117" s="1"/>
      <c r="Y117" s="1"/>
      <c r="Z117" s="1"/>
      <c r="AA117" s="1" t="s">
        <v>62</v>
      </c>
      <c r="AB117" s="1" t="s">
        <v>109</v>
      </c>
      <c r="AC117" s="1">
        <v>27.48</v>
      </c>
      <c r="AD117" s="1">
        <v>75961</v>
      </c>
      <c r="AE117" s="1">
        <v>2017</v>
      </c>
      <c r="AF117" s="1" t="s">
        <v>110</v>
      </c>
      <c r="AG117" s="1" t="s">
        <v>543</v>
      </c>
    </row>
    <row r="118" spans="1:33" x14ac:dyDescent="0.2">
      <c r="A118" s="1">
        <v>2020</v>
      </c>
      <c r="B118" s="1">
        <v>74401</v>
      </c>
      <c r="C118" s="1" t="s">
        <v>476</v>
      </c>
      <c r="D118" s="1" t="s">
        <v>477</v>
      </c>
      <c r="E118" s="1" t="s">
        <v>35</v>
      </c>
      <c r="F118" s="1" t="s">
        <v>36</v>
      </c>
      <c r="G118" s="1" t="s">
        <v>38</v>
      </c>
      <c r="H118" s="1" t="s">
        <v>39</v>
      </c>
      <c r="I118" s="1" t="s">
        <v>83</v>
      </c>
      <c r="J118" s="1" t="s">
        <v>539</v>
      </c>
      <c r="K118" s="1" t="s">
        <v>540</v>
      </c>
      <c r="L118" s="1" t="s">
        <v>95</v>
      </c>
      <c r="M118" s="1" t="s">
        <v>479</v>
      </c>
      <c r="N118" s="1"/>
      <c r="O118" s="1" t="s">
        <v>438</v>
      </c>
      <c r="P118" s="1"/>
      <c r="Q118" s="1">
        <v>390600</v>
      </c>
      <c r="R118" s="1"/>
      <c r="S118" s="1"/>
      <c r="T118" s="3">
        <v>390600</v>
      </c>
      <c r="U118" s="1"/>
      <c r="V118" s="1"/>
      <c r="W118" s="1"/>
      <c r="X118" s="1"/>
      <c r="Y118" s="1"/>
      <c r="Z118" s="1"/>
      <c r="AA118" s="1" t="s">
        <v>84</v>
      </c>
      <c r="AB118" s="1" t="s">
        <v>681</v>
      </c>
      <c r="AC118" s="1">
        <v>51</v>
      </c>
      <c r="AD118" s="1">
        <v>62038</v>
      </c>
      <c r="AE118" s="1">
        <v>2016</v>
      </c>
      <c r="AF118" s="1" t="s">
        <v>480</v>
      </c>
      <c r="AG118" s="1" t="s">
        <v>543</v>
      </c>
    </row>
    <row r="119" spans="1:33" x14ac:dyDescent="0.2">
      <c r="A119" s="1">
        <v>2020</v>
      </c>
      <c r="B119" s="1">
        <v>74414</v>
      </c>
      <c r="C119" s="1" t="s">
        <v>199</v>
      </c>
      <c r="D119" s="1" t="s">
        <v>199</v>
      </c>
      <c r="E119" s="1" t="s">
        <v>35</v>
      </c>
      <c r="F119" s="1" t="s">
        <v>36</v>
      </c>
      <c r="G119" s="1" t="s">
        <v>38</v>
      </c>
      <c r="H119" s="1" t="s">
        <v>39</v>
      </c>
      <c r="I119" s="1" t="s">
        <v>83</v>
      </c>
      <c r="J119" s="1" t="s">
        <v>557</v>
      </c>
      <c r="K119" s="1" t="s">
        <v>540</v>
      </c>
      <c r="L119" s="1" t="s">
        <v>541</v>
      </c>
      <c r="M119" s="1" t="s">
        <v>708</v>
      </c>
      <c r="N119" s="1"/>
      <c r="O119" s="1" t="s">
        <v>349</v>
      </c>
      <c r="P119" s="1"/>
      <c r="Q119" s="1"/>
      <c r="R119" s="1"/>
      <c r="S119" s="1"/>
      <c r="T119" s="3">
        <v>0</v>
      </c>
      <c r="U119" s="1"/>
      <c r="V119" s="1"/>
      <c r="W119" s="1"/>
      <c r="X119" s="1"/>
      <c r="Y119" s="1"/>
      <c r="Z119" s="1"/>
      <c r="AA119" s="1" t="s">
        <v>84</v>
      </c>
      <c r="AB119" s="1" t="s">
        <v>98</v>
      </c>
      <c r="AC119" s="1">
        <v>1920</v>
      </c>
      <c r="AD119" s="1">
        <v>322226</v>
      </c>
      <c r="AE119" s="1">
        <v>2016</v>
      </c>
      <c r="AF119" s="1" t="s">
        <v>200</v>
      </c>
      <c r="AG119" s="1" t="s">
        <v>543</v>
      </c>
    </row>
    <row r="120" spans="1:33" x14ac:dyDescent="0.2">
      <c r="A120" s="1">
        <v>2020</v>
      </c>
      <c r="B120" s="1">
        <v>74418</v>
      </c>
      <c r="C120" s="1" t="s">
        <v>177</v>
      </c>
      <c r="D120" s="1" t="s">
        <v>178</v>
      </c>
      <c r="E120" s="1" t="s">
        <v>35</v>
      </c>
      <c r="F120" s="1" t="s">
        <v>36</v>
      </c>
      <c r="G120" s="1" t="s">
        <v>38</v>
      </c>
      <c r="H120" s="1" t="s">
        <v>39</v>
      </c>
      <c r="I120" s="1" t="s">
        <v>40</v>
      </c>
      <c r="J120" s="1" t="s">
        <v>539</v>
      </c>
      <c r="K120" s="1" t="s">
        <v>540</v>
      </c>
      <c r="L120" s="1" t="s">
        <v>541</v>
      </c>
      <c r="M120" s="1"/>
      <c r="N120" s="1"/>
      <c r="O120" s="1" t="s">
        <v>118</v>
      </c>
      <c r="P120" s="1"/>
      <c r="Q120" s="1"/>
      <c r="R120" s="1"/>
      <c r="S120" s="1"/>
      <c r="T120" s="3">
        <v>0</v>
      </c>
      <c r="U120" s="1"/>
      <c r="V120" s="1"/>
      <c r="W120" s="1"/>
      <c r="X120" s="1"/>
      <c r="Y120" s="1"/>
      <c r="Z120" s="1"/>
      <c r="AA120" s="1" t="s">
        <v>250</v>
      </c>
      <c r="AB120" s="1" t="s">
        <v>744</v>
      </c>
      <c r="AC120" s="1">
        <v>14.2</v>
      </c>
      <c r="AD120" s="1">
        <v>5020</v>
      </c>
      <c r="AE120" s="1">
        <v>2018</v>
      </c>
      <c r="AF120" s="1" t="s">
        <v>179</v>
      </c>
      <c r="AG120" s="1" t="s">
        <v>543</v>
      </c>
    </row>
    <row r="121" spans="1:33" x14ac:dyDescent="0.2">
      <c r="A121" s="1">
        <v>2020</v>
      </c>
      <c r="B121" s="1">
        <v>74453</v>
      </c>
      <c r="C121" s="1" t="s">
        <v>694</v>
      </c>
      <c r="D121" s="1"/>
      <c r="E121" s="1" t="s">
        <v>35</v>
      </c>
      <c r="F121" s="1" t="s">
        <v>36</v>
      </c>
      <c r="G121" s="1" t="s">
        <v>38</v>
      </c>
      <c r="H121" s="1" t="s">
        <v>39</v>
      </c>
      <c r="I121" s="1" t="s">
        <v>538</v>
      </c>
      <c r="J121" s="1" t="s">
        <v>695</v>
      </c>
      <c r="K121" s="1" t="s">
        <v>540</v>
      </c>
      <c r="L121" s="1" t="s">
        <v>541</v>
      </c>
      <c r="M121" s="1" t="s">
        <v>696</v>
      </c>
      <c r="N121" s="1" t="s">
        <v>39</v>
      </c>
      <c r="O121" s="1" t="s">
        <v>623</v>
      </c>
      <c r="P121" s="1">
        <v>0</v>
      </c>
      <c r="Q121" s="1">
        <v>37164</v>
      </c>
      <c r="R121" s="1">
        <v>0</v>
      </c>
      <c r="S121" s="1">
        <v>267807</v>
      </c>
      <c r="T121" s="3">
        <v>304971</v>
      </c>
      <c r="U121" s="1">
        <v>0</v>
      </c>
      <c r="V121" s="1"/>
      <c r="W121" s="1"/>
      <c r="X121" s="1"/>
      <c r="Y121" s="1"/>
      <c r="Z121" s="1"/>
      <c r="AA121" s="1" t="s">
        <v>78</v>
      </c>
      <c r="AB121" s="1" t="s">
        <v>288</v>
      </c>
      <c r="AC121" s="1">
        <v>31.73</v>
      </c>
      <c r="AD121" s="1">
        <v>29767</v>
      </c>
      <c r="AE121" s="1">
        <v>2019</v>
      </c>
      <c r="AF121" s="1"/>
      <c r="AG121" s="1" t="s">
        <v>543</v>
      </c>
    </row>
    <row r="122" spans="1:33" x14ac:dyDescent="0.2">
      <c r="A122" s="1">
        <v>2020</v>
      </c>
      <c r="B122" s="1">
        <v>74463</v>
      </c>
      <c r="C122" s="1" t="s">
        <v>601</v>
      </c>
      <c r="D122" s="1"/>
      <c r="E122" s="1" t="s">
        <v>35</v>
      </c>
      <c r="F122" s="1" t="s">
        <v>36</v>
      </c>
      <c r="G122" s="1" t="s">
        <v>38</v>
      </c>
      <c r="H122" s="1" t="s">
        <v>39</v>
      </c>
      <c r="I122" s="1" t="s">
        <v>391</v>
      </c>
      <c r="J122" s="1" t="s">
        <v>539</v>
      </c>
      <c r="K122" s="1" t="s">
        <v>540</v>
      </c>
      <c r="L122" s="1" t="s">
        <v>57</v>
      </c>
      <c r="M122" s="1"/>
      <c r="N122" s="1"/>
      <c r="O122" s="1" t="s">
        <v>275</v>
      </c>
      <c r="P122" s="1"/>
      <c r="Q122" s="1"/>
      <c r="R122" s="1"/>
      <c r="S122" s="1"/>
      <c r="T122" s="3">
        <v>0</v>
      </c>
      <c r="U122" s="1"/>
      <c r="V122" s="1">
        <v>51684</v>
      </c>
      <c r="W122" s="1">
        <v>64466</v>
      </c>
      <c r="X122" s="1">
        <v>82524</v>
      </c>
      <c r="Y122" s="1"/>
      <c r="Z122" s="1"/>
      <c r="AA122" s="1" t="s">
        <v>78</v>
      </c>
      <c r="AB122" s="1" t="s">
        <v>602</v>
      </c>
      <c r="AC122" s="1">
        <v>12.85</v>
      </c>
      <c r="AD122" s="1">
        <v>21210</v>
      </c>
      <c r="AE122" s="1">
        <v>2019</v>
      </c>
      <c r="AF122" s="1"/>
      <c r="AG122" s="1" t="s">
        <v>543</v>
      </c>
    </row>
    <row r="123" spans="1:33" x14ac:dyDescent="0.2">
      <c r="A123" s="1">
        <v>2020</v>
      </c>
      <c r="B123" s="1">
        <v>74508</v>
      </c>
      <c r="C123" s="1" t="s">
        <v>484</v>
      </c>
      <c r="D123" s="1" t="s">
        <v>485</v>
      </c>
      <c r="E123" s="1" t="s">
        <v>35</v>
      </c>
      <c r="F123" s="1" t="s">
        <v>36</v>
      </c>
      <c r="G123" s="1" t="s">
        <v>38</v>
      </c>
      <c r="H123" s="1" t="s">
        <v>39</v>
      </c>
      <c r="I123" s="1" t="s">
        <v>538</v>
      </c>
      <c r="J123" s="1" t="s">
        <v>539</v>
      </c>
      <c r="K123" s="1" t="s">
        <v>580</v>
      </c>
      <c r="L123" s="1" t="s">
        <v>595</v>
      </c>
      <c r="M123" s="1"/>
      <c r="N123" s="1"/>
      <c r="O123" s="1" t="s">
        <v>174</v>
      </c>
      <c r="P123" s="1"/>
      <c r="Q123" s="1"/>
      <c r="R123" s="1"/>
      <c r="S123" s="1"/>
      <c r="T123" s="3">
        <v>0</v>
      </c>
      <c r="U123" s="1"/>
      <c r="V123" s="1">
        <v>103592</v>
      </c>
      <c r="W123" s="1">
        <v>127003</v>
      </c>
      <c r="X123" s="1"/>
      <c r="Y123" s="1"/>
      <c r="Z123" s="1"/>
      <c r="AA123" s="1" t="s">
        <v>84</v>
      </c>
      <c r="AB123" s="1"/>
      <c r="AC123" s="1">
        <v>39.200000000000003</v>
      </c>
      <c r="AD123" s="1">
        <v>26594</v>
      </c>
      <c r="AE123" s="1">
        <v>2019</v>
      </c>
      <c r="AF123" s="1" t="s">
        <v>487</v>
      </c>
      <c r="AG123" s="1" t="s">
        <v>543</v>
      </c>
    </row>
    <row r="124" spans="1:33" x14ac:dyDescent="0.2">
      <c r="A124" s="1">
        <v>2020</v>
      </c>
      <c r="B124" s="1">
        <v>74546</v>
      </c>
      <c r="C124" s="1" t="s">
        <v>590</v>
      </c>
      <c r="D124" s="1"/>
      <c r="E124" s="1" t="s">
        <v>35</v>
      </c>
      <c r="F124" s="1" t="s">
        <v>36</v>
      </c>
      <c r="G124" s="1" t="s">
        <v>38</v>
      </c>
      <c r="H124" s="1" t="s">
        <v>39</v>
      </c>
      <c r="I124" s="1" t="s">
        <v>83</v>
      </c>
      <c r="J124" s="1" t="s">
        <v>539</v>
      </c>
      <c r="K124" s="1" t="s">
        <v>540</v>
      </c>
      <c r="L124" s="1" t="s">
        <v>591</v>
      </c>
      <c r="M124" s="1"/>
      <c r="N124" s="1"/>
      <c r="O124" s="1" t="s">
        <v>174</v>
      </c>
      <c r="P124" s="1"/>
      <c r="Q124" s="1"/>
      <c r="R124" s="1"/>
      <c r="S124" s="1"/>
      <c r="T124" s="3">
        <v>0</v>
      </c>
      <c r="U124" s="1"/>
      <c r="V124" s="1">
        <v>129406</v>
      </c>
      <c r="W124" s="1">
        <v>115814</v>
      </c>
      <c r="X124" s="1">
        <v>273277</v>
      </c>
      <c r="Y124" s="1"/>
      <c r="Z124" s="1"/>
      <c r="AA124" s="1"/>
      <c r="AB124" s="1"/>
      <c r="AC124" s="1">
        <v>13.18</v>
      </c>
      <c r="AD124" s="1">
        <v>20291</v>
      </c>
      <c r="AE124" s="1">
        <v>2010</v>
      </c>
      <c r="AF124" s="1"/>
      <c r="AG124" s="1" t="s">
        <v>543</v>
      </c>
    </row>
    <row r="125" spans="1:33" x14ac:dyDescent="0.2">
      <c r="A125" s="1">
        <v>2020</v>
      </c>
      <c r="B125" s="1">
        <v>74558</v>
      </c>
      <c r="C125" s="1" t="s">
        <v>573</v>
      </c>
      <c r="D125" s="1"/>
      <c r="E125" s="1" t="s">
        <v>35</v>
      </c>
      <c r="F125" s="1" t="s">
        <v>36</v>
      </c>
      <c r="G125" s="1" t="s">
        <v>38</v>
      </c>
      <c r="H125" s="1" t="s">
        <v>39</v>
      </c>
      <c r="I125" s="1" t="s">
        <v>538</v>
      </c>
      <c r="J125" s="1" t="s">
        <v>557</v>
      </c>
      <c r="K125" s="1" t="s">
        <v>558</v>
      </c>
      <c r="L125" s="1" t="s">
        <v>562</v>
      </c>
      <c r="M125" s="1" t="s">
        <v>574</v>
      </c>
      <c r="N125" s="1"/>
      <c r="O125" s="1" t="s">
        <v>275</v>
      </c>
      <c r="P125" s="1"/>
      <c r="Q125" s="1"/>
      <c r="R125" s="1"/>
      <c r="S125" s="1"/>
      <c r="T125" s="3">
        <v>0</v>
      </c>
      <c r="U125" s="1"/>
      <c r="V125" s="1">
        <v>1018578</v>
      </c>
      <c r="W125" s="1">
        <v>439966</v>
      </c>
      <c r="X125" s="1">
        <v>268277</v>
      </c>
      <c r="Y125" s="1"/>
      <c r="Z125" s="1"/>
      <c r="AA125" s="1" t="s">
        <v>62</v>
      </c>
      <c r="AB125" s="1"/>
      <c r="AC125" s="1">
        <v>4874</v>
      </c>
      <c r="AD125" s="1">
        <v>42145</v>
      </c>
      <c r="AE125" s="1">
        <v>2019</v>
      </c>
      <c r="AF125" s="1"/>
      <c r="AG125" s="1" t="s">
        <v>543</v>
      </c>
    </row>
    <row r="126" spans="1:33" x14ac:dyDescent="0.2">
      <c r="A126" s="1">
        <v>2020</v>
      </c>
      <c r="B126" s="1">
        <v>74575</v>
      </c>
      <c r="C126" s="1" t="s">
        <v>555</v>
      </c>
      <c r="D126" s="1"/>
      <c r="E126" s="1" t="s">
        <v>35</v>
      </c>
      <c r="F126" s="1" t="s">
        <v>36</v>
      </c>
      <c r="G126" s="1" t="s">
        <v>38</v>
      </c>
      <c r="H126" s="1" t="s">
        <v>39</v>
      </c>
      <c r="I126" s="1" t="s">
        <v>556</v>
      </c>
      <c r="J126" s="1" t="s">
        <v>557</v>
      </c>
      <c r="K126" s="1" t="s">
        <v>558</v>
      </c>
      <c r="L126" s="1" t="s">
        <v>559</v>
      </c>
      <c r="M126" s="1" t="s">
        <v>560</v>
      </c>
      <c r="N126" s="1"/>
      <c r="O126" s="1" t="s">
        <v>275</v>
      </c>
      <c r="P126" s="1"/>
      <c r="Q126" s="1"/>
      <c r="R126" s="1"/>
      <c r="S126" s="1"/>
      <c r="T126" s="3">
        <v>0</v>
      </c>
      <c r="U126" s="1"/>
      <c r="V126" s="1">
        <v>4858052</v>
      </c>
      <c r="W126" s="1">
        <v>2145888</v>
      </c>
      <c r="X126" s="1">
        <v>447060</v>
      </c>
      <c r="Y126" s="1"/>
      <c r="Z126" s="1"/>
      <c r="AA126" s="1" t="s">
        <v>84</v>
      </c>
      <c r="AB126" s="1" t="s">
        <v>175</v>
      </c>
      <c r="AC126" s="1">
        <v>3206</v>
      </c>
      <c r="AD126" s="1">
        <v>542400</v>
      </c>
      <c r="AE126" s="1">
        <v>2018</v>
      </c>
      <c r="AF126" s="1"/>
      <c r="AG126" s="1" t="s">
        <v>543</v>
      </c>
    </row>
    <row r="127" spans="1:33" x14ac:dyDescent="0.2">
      <c r="A127" s="1">
        <v>2020</v>
      </c>
      <c r="B127" s="1">
        <v>74594</v>
      </c>
      <c r="C127" s="1" t="s">
        <v>160</v>
      </c>
      <c r="D127" s="1" t="s">
        <v>161</v>
      </c>
      <c r="E127" s="1" t="s">
        <v>35</v>
      </c>
      <c r="F127" s="1" t="s">
        <v>36</v>
      </c>
      <c r="G127" s="1" t="s">
        <v>38</v>
      </c>
      <c r="H127" s="1" t="s">
        <v>39</v>
      </c>
      <c r="I127" s="1" t="s">
        <v>40</v>
      </c>
      <c r="J127" s="1" t="s">
        <v>539</v>
      </c>
      <c r="K127" s="1" t="s">
        <v>540</v>
      </c>
      <c r="L127" s="1" t="s">
        <v>541</v>
      </c>
      <c r="M127" s="1" t="s">
        <v>670</v>
      </c>
      <c r="N127" s="1" t="s">
        <v>39</v>
      </c>
      <c r="O127" s="1" t="s">
        <v>275</v>
      </c>
      <c r="P127" s="1"/>
      <c r="Q127" s="1">
        <v>445882.3</v>
      </c>
      <c r="R127" s="1"/>
      <c r="S127" s="1">
        <v>423823.05</v>
      </c>
      <c r="T127" s="3">
        <v>869705.35</v>
      </c>
      <c r="U127" s="1">
        <v>50633.81</v>
      </c>
      <c r="V127" s="1"/>
      <c r="W127" s="1"/>
      <c r="X127" s="1"/>
      <c r="Y127" s="1"/>
      <c r="Z127" s="1"/>
      <c r="AA127" s="1" t="s">
        <v>250</v>
      </c>
      <c r="AB127" s="1" t="s">
        <v>671</v>
      </c>
      <c r="AC127" s="1">
        <v>42.7</v>
      </c>
      <c r="AD127" s="1">
        <v>77696</v>
      </c>
      <c r="AE127" s="1">
        <v>2019</v>
      </c>
      <c r="AF127" s="1" t="s">
        <v>163</v>
      </c>
      <c r="AG127" s="1" t="s">
        <v>543</v>
      </c>
    </row>
    <row r="128" spans="1:33" x14ac:dyDescent="0.2">
      <c r="A128" s="1">
        <v>2020</v>
      </c>
      <c r="B128" s="1">
        <v>832610</v>
      </c>
      <c r="C128" s="1" t="s">
        <v>653</v>
      </c>
      <c r="D128" s="1"/>
      <c r="E128" s="1" t="s">
        <v>35</v>
      </c>
      <c r="F128" s="1" t="s">
        <v>36</v>
      </c>
      <c r="G128" s="1" t="s">
        <v>38</v>
      </c>
      <c r="H128" s="1" t="s">
        <v>39</v>
      </c>
      <c r="I128" s="1" t="s">
        <v>40</v>
      </c>
      <c r="J128" s="1" t="s">
        <v>557</v>
      </c>
      <c r="K128" s="1" t="s">
        <v>540</v>
      </c>
      <c r="L128" s="1" t="s">
        <v>541</v>
      </c>
      <c r="M128" s="1" t="s">
        <v>654</v>
      </c>
      <c r="N128" s="1" t="s">
        <v>39</v>
      </c>
      <c r="O128" s="1" t="s">
        <v>275</v>
      </c>
      <c r="P128" s="1">
        <v>487162</v>
      </c>
      <c r="Q128" s="1">
        <v>1777667</v>
      </c>
      <c r="R128" s="1"/>
      <c r="S128" s="1"/>
      <c r="T128" s="3">
        <v>1777667</v>
      </c>
      <c r="U128" s="1"/>
      <c r="V128" s="1"/>
      <c r="W128" s="1"/>
      <c r="X128" s="1"/>
      <c r="Y128" s="1"/>
      <c r="Z128" s="1"/>
      <c r="AA128" s="1" t="s">
        <v>84</v>
      </c>
      <c r="AB128" s="1" t="s">
        <v>135</v>
      </c>
      <c r="AC128" s="1">
        <v>1031</v>
      </c>
      <c r="AD128" s="1">
        <v>142830</v>
      </c>
      <c r="AE128" s="1">
        <v>2017</v>
      </c>
      <c r="AF128" s="1"/>
      <c r="AG128" s="1" t="s">
        <v>543</v>
      </c>
    </row>
    <row r="129" spans="1:33" x14ac:dyDescent="0.2">
      <c r="A129" s="1">
        <v>2020</v>
      </c>
      <c r="B129" s="1">
        <v>832838</v>
      </c>
      <c r="C129" s="1" t="s">
        <v>414</v>
      </c>
      <c r="D129" s="1" t="s">
        <v>415</v>
      </c>
      <c r="E129" s="1" t="s">
        <v>35</v>
      </c>
      <c r="F129" s="1" t="s">
        <v>36</v>
      </c>
      <c r="G129" s="1" t="s">
        <v>38</v>
      </c>
      <c r="H129" s="1" t="s">
        <v>39</v>
      </c>
      <c r="I129" s="1" t="s">
        <v>704</v>
      </c>
      <c r="J129" s="1" t="s">
        <v>539</v>
      </c>
      <c r="K129" s="1" t="s">
        <v>540</v>
      </c>
      <c r="L129" s="1" t="s">
        <v>541</v>
      </c>
      <c r="M129" s="1"/>
      <c r="N129" s="1" t="s">
        <v>39</v>
      </c>
      <c r="O129" s="1" t="s">
        <v>275</v>
      </c>
      <c r="P129" s="1"/>
      <c r="Q129" s="1">
        <v>12178</v>
      </c>
      <c r="R129" s="1"/>
      <c r="S129" s="1">
        <v>7016</v>
      </c>
      <c r="T129" s="3">
        <v>19194</v>
      </c>
      <c r="U129" s="1">
        <v>21869</v>
      </c>
      <c r="V129" s="1"/>
      <c r="W129" s="1"/>
      <c r="X129" s="1"/>
      <c r="Y129" s="1"/>
      <c r="Z129" s="1"/>
      <c r="AA129" s="1"/>
      <c r="AB129" s="1"/>
      <c r="AC129" s="1">
        <v>53.017000000000003</v>
      </c>
      <c r="AD129" s="1">
        <v>3500</v>
      </c>
      <c r="AE129" s="1">
        <v>2018</v>
      </c>
      <c r="AF129" s="1" t="s">
        <v>416</v>
      </c>
      <c r="AG129" s="1" t="s">
        <v>543</v>
      </c>
    </row>
    <row r="130" spans="1:33" x14ac:dyDescent="0.2">
      <c r="A130" s="1">
        <v>2020</v>
      </c>
      <c r="B130" s="1">
        <v>834083</v>
      </c>
      <c r="C130" s="1" t="s">
        <v>741</v>
      </c>
      <c r="D130" s="1"/>
      <c r="E130" s="1" t="s">
        <v>35</v>
      </c>
      <c r="F130" s="1" t="s">
        <v>36</v>
      </c>
      <c r="G130" s="1" t="s">
        <v>38</v>
      </c>
      <c r="H130" s="1" t="s">
        <v>39</v>
      </c>
      <c r="I130" s="1" t="s">
        <v>391</v>
      </c>
      <c r="J130" s="1" t="s">
        <v>539</v>
      </c>
      <c r="K130" s="1" t="s">
        <v>540</v>
      </c>
      <c r="L130" s="1" t="s">
        <v>57</v>
      </c>
      <c r="M130" s="1" t="s">
        <v>742</v>
      </c>
      <c r="N130" s="1"/>
      <c r="O130" s="1" t="s">
        <v>275</v>
      </c>
      <c r="P130" s="1"/>
      <c r="Q130" s="1"/>
      <c r="R130" s="1"/>
      <c r="S130" s="1"/>
      <c r="T130" s="3">
        <v>0</v>
      </c>
      <c r="U130" s="1"/>
      <c r="V130" s="1"/>
      <c r="W130" s="1"/>
      <c r="X130" s="1"/>
      <c r="Y130" s="1"/>
      <c r="Z130" s="1"/>
      <c r="AA130" s="1" t="s">
        <v>78</v>
      </c>
      <c r="AB130" s="1" t="s">
        <v>743</v>
      </c>
      <c r="AC130" s="1">
        <v>89.35</v>
      </c>
      <c r="AD130" s="1">
        <v>67000</v>
      </c>
      <c r="AE130" s="1">
        <v>2018</v>
      </c>
      <c r="AF130" s="1"/>
      <c r="AG130" s="1" t="s">
        <v>543</v>
      </c>
    </row>
    <row r="131" spans="1:33" x14ac:dyDescent="0.2">
      <c r="A131" s="1">
        <v>2020</v>
      </c>
      <c r="B131" s="1">
        <v>834373</v>
      </c>
      <c r="C131" s="1" t="s">
        <v>698</v>
      </c>
      <c r="D131" s="1"/>
      <c r="E131" s="1" t="s">
        <v>35</v>
      </c>
      <c r="F131" s="1" t="s">
        <v>36</v>
      </c>
      <c r="G131" s="1" t="s">
        <v>38</v>
      </c>
      <c r="H131" s="1" t="s">
        <v>39</v>
      </c>
      <c r="I131" s="1" t="s">
        <v>391</v>
      </c>
      <c r="J131" s="1" t="s">
        <v>539</v>
      </c>
      <c r="K131" s="1" t="s">
        <v>540</v>
      </c>
      <c r="L131" s="1" t="s">
        <v>541</v>
      </c>
      <c r="M131" s="1" t="s">
        <v>699</v>
      </c>
      <c r="N131" s="1" t="s">
        <v>39</v>
      </c>
      <c r="O131" s="1" t="s">
        <v>275</v>
      </c>
      <c r="P131" s="1"/>
      <c r="Q131" s="1">
        <v>186723</v>
      </c>
      <c r="R131" s="1"/>
      <c r="S131" s="1">
        <v>30151</v>
      </c>
      <c r="T131" s="3">
        <v>216874</v>
      </c>
      <c r="U131" s="1"/>
      <c r="V131" s="1"/>
      <c r="W131" s="1"/>
      <c r="X131" s="1"/>
      <c r="Y131" s="1"/>
      <c r="Z131" s="1"/>
      <c r="AA131" s="1" t="s">
        <v>250</v>
      </c>
      <c r="AB131" s="1"/>
      <c r="AC131" s="1">
        <v>141.59460000000001</v>
      </c>
      <c r="AD131" s="1">
        <v>13151</v>
      </c>
      <c r="AE131" s="1">
        <v>2018</v>
      </c>
      <c r="AF131" s="1"/>
      <c r="AG131" s="1" t="s">
        <v>543</v>
      </c>
    </row>
    <row r="132" spans="1:33" x14ac:dyDescent="0.2">
      <c r="A132" s="1">
        <v>2020</v>
      </c>
      <c r="B132" s="1">
        <v>841964</v>
      </c>
      <c r="C132" s="1" t="s">
        <v>678</v>
      </c>
      <c r="D132" s="1" t="s">
        <v>679</v>
      </c>
      <c r="E132" s="1" t="s">
        <v>35</v>
      </c>
      <c r="F132" s="1" t="s">
        <v>36</v>
      </c>
      <c r="G132" s="1" t="s">
        <v>38</v>
      </c>
      <c r="H132" s="1" t="s">
        <v>39</v>
      </c>
      <c r="I132" s="1" t="s">
        <v>83</v>
      </c>
      <c r="J132" s="1" t="s">
        <v>539</v>
      </c>
      <c r="K132" s="1" t="s">
        <v>540</v>
      </c>
      <c r="L132" s="1" t="s">
        <v>541</v>
      </c>
      <c r="M132" s="1"/>
      <c r="N132" s="1" t="s">
        <v>39</v>
      </c>
      <c r="O132" s="1" t="s">
        <v>275</v>
      </c>
      <c r="P132" s="1"/>
      <c r="Q132" s="1">
        <v>458941</v>
      </c>
      <c r="R132" s="1"/>
      <c r="S132" s="1">
        <v>1792</v>
      </c>
      <c r="T132" s="3">
        <v>460733</v>
      </c>
      <c r="U132" s="1"/>
      <c r="V132" s="1"/>
      <c r="W132" s="1"/>
      <c r="X132" s="1"/>
      <c r="Y132" s="1"/>
      <c r="Z132" s="1"/>
      <c r="AA132" s="1" t="s">
        <v>250</v>
      </c>
      <c r="AB132" s="1"/>
      <c r="AC132" s="1">
        <v>11.39</v>
      </c>
      <c r="AD132" s="1">
        <v>37113</v>
      </c>
      <c r="AE132" s="1">
        <v>2010</v>
      </c>
      <c r="AF132" s="1" t="s">
        <v>680</v>
      </c>
      <c r="AG132" s="1" t="s">
        <v>543</v>
      </c>
    </row>
    <row r="133" spans="1:33" x14ac:dyDescent="0.2">
      <c r="A133" s="1">
        <v>2020</v>
      </c>
      <c r="B133" s="1">
        <v>848565</v>
      </c>
      <c r="C133" s="1" t="s">
        <v>603</v>
      </c>
      <c r="D133" s="1"/>
      <c r="E133" s="1" t="s">
        <v>35</v>
      </c>
      <c r="F133" s="1" t="s">
        <v>36</v>
      </c>
      <c r="G133" s="1" t="s">
        <v>38</v>
      </c>
      <c r="H133" s="1" t="s">
        <v>39</v>
      </c>
      <c r="I133" s="1" t="s">
        <v>56</v>
      </c>
      <c r="J133" s="1" t="s">
        <v>604</v>
      </c>
      <c r="K133" s="1" t="s">
        <v>540</v>
      </c>
      <c r="L133" s="1" t="s">
        <v>541</v>
      </c>
      <c r="M133" s="1"/>
      <c r="N133" s="1" t="s">
        <v>39</v>
      </c>
      <c r="O133" s="1" t="s">
        <v>275</v>
      </c>
      <c r="P133" s="1"/>
      <c r="Q133" s="1">
        <v>66746231.799999997</v>
      </c>
      <c r="R133" s="1"/>
      <c r="S133" s="1">
        <v>49962862.600000001</v>
      </c>
      <c r="T133" s="3">
        <v>116709094</v>
      </c>
      <c r="U133" s="1">
        <v>2421070.7000000002</v>
      </c>
      <c r="V133" s="1"/>
      <c r="W133" s="1"/>
      <c r="X133" s="1"/>
      <c r="Y133" s="1"/>
      <c r="Z133" s="1"/>
      <c r="AA133" s="1" t="s">
        <v>84</v>
      </c>
      <c r="AB133" s="1" t="s">
        <v>605</v>
      </c>
      <c r="AC133" s="1">
        <v>10544.9</v>
      </c>
      <c r="AD133" s="1">
        <v>8524670</v>
      </c>
      <c r="AE133" s="1">
        <v>2015</v>
      </c>
      <c r="AF133" s="1"/>
      <c r="AG133" s="1" t="s">
        <v>543</v>
      </c>
    </row>
    <row r="134" spans="1:33" x14ac:dyDescent="0.2">
      <c r="A134" s="1">
        <v>2020</v>
      </c>
      <c r="B134" s="1">
        <v>848567</v>
      </c>
      <c r="C134" s="1" t="s">
        <v>611</v>
      </c>
      <c r="D134" s="1"/>
      <c r="E134" s="1" t="s">
        <v>35</v>
      </c>
      <c r="F134" s="1" t="s">
        <v>36</v>
      </c>
      <c r="G134" s="1" t="s">
        <v>38</v>
      </c>
      <c r="H134" s="1" t="s">
        <v>39</v>
      </c>
      <c r="I134" s="1" t="s">
        <v>56</v>
      </c>
      <c r="J134" s="1" t="s">
        <v>604</v>
      </c>
      <c r="K134" s="1" t="s">
        <v>540</v>
      </c>
      <c r="L134" s="1" t="s">
        <v>541</v>
      </c>
      <c r="M134" s="1" t="s">
        <v>612</v>
      </c>
      <c r="N134" s="1" t="s">
        <v>39</v>
      </c>
      <c r="O134" s="1" t="s">
        <v>547</v>
      </c>
      <c r="P134" s="1"/>
      <c r="Q134" s="1">
        <v>15976691</v>
      </c>
      <c r="R134" s="1"/>
      <c r="S134" s="1">
        <v>13348477</v>
      </c>
      <c r="T134" s="3">
        <v>29325168</v>
      </c>
      <c r="U134" s="1">
        <v>627188</v>
      </c>
      <c r="V134" s="1"/>
      <c r="W134" s="1"/>
      <c r="X134" s="1"/>
      <c r="Y134" s="1"/>
      <c r="Z134" s="1"/>
      <c r="AA134" s="1" t="s">
        <v>250</v>
      </c>
      <c r="AB134" s="1" t="s">
        <v>613</v>
      </c>
      <c r="AC134" s="1">
        <v>7874.52</v>
      </c>
      <c r="AD134" s="1">
        <v>2137829</v>
      </c>
      <c r="AE134" s="1">
        <v>2018</v>
      </c>
      <c r="AF134" s="1"/>
      <c r="AG134" s="1" t="s">
        <v>543</v>
      </c>
    </row>
    <row r="135" spans="1:33" x14ac:dyDescent="0.2">
      <c r="A135" s="1">
        <v>2020</v>
      </c>
      <c r="B135" s="1">
        <v>848568</v>
      </c>
      <c r="C135" s="1" t="s">
        <v>608</v>
      </c>
      <c r="D135" s="1"/>
      <c r="E135" s="1" t="s">
        <v>35</v>
      </c>
      <c r="F135" s="1" t="s">
        <v>36</v>
      </c>
      <c r="G135" s="1" t="s">
        <v>38</v>
      </c>
      <c r="H135" s="1" t="s">
        <v>39</v>
      </c>
      <c r="I135" s="1" t="s">
        <v>391</v>
      </c>
      <c r="J135" s="1" t="s">
        <v>604</v>
      </c>
      <c r="K135" s="1" t="s">
        <v>540</v>
      </c>
      <c r="L135" s="1" t="s">
        <v>541</v>
      </c>
      <c r="M135" s="1"/>
      <c r="N135" s="1" t="s">
        <v>39</v>
      </c>
      <c r="O135" s="1" t="s">
        <v>275</v>
      </c>
      <c r="P135" s="1">
        <v>6096818</v>
      </c>
      <c r="Q135" s="1">
        <v>28226528</v>
      </c>
      <c r="R135" s="1">
        <v>0</v>
      </c>
      <c r="S135" s="1">
        <v>11214338</v>
      </c>
      <c r="T135" s="3">
        <v>39440866</v>
      </c>
      <c r="U135" s="1">
        <v>0</v>
      </c>
      <c r="V135" s="1"/>
      <c r="W135" s="1"/>
      <c r="X135" s="1"/>
      <c r="Y135" s="1"/>
      <c r="Z135" s="1"/>
      <c r="AA135" s="1" t="s">
        <v>250</v>
      </c>
      <c r="AB135" s="1"/>
      <c r="AC135" s="1">
        <v>7770</v>
      </c>
      <c r="AD135" s="1">
        <v>3099000</v>
      </c>
      <c r="AE135" s="1">
        <v>2019</v>
      </c>
      <c r="AF135" s="1"/>
      <c r="AG135" s="1" t="s">
        <v>543</v>
      </c>
    </row>
  </sheetData>
  <autoFilter ref="A1:AG1" xr:uid="{48B720BA-6713-0A46-9AC5-0F153B9C529F}">
    <sortState xmlns:xlrd2="http://schemas.microsoft.com/office/spreadsheetml/2017/richdata2" ref="A2:AG135">
      <sortCondition ref="B1:B135"/>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40CB6-029F-774F-A8FE-47A21FC6D995}">
  <sheetPr codeName="Sheet6"/>
  <dimension ref="A1:S137"/>
  <sheetViews>
    <sheetView tabSelected="1" workbookViewId="0">
      <selection activeCell="R22" sqref="R22"/>
    </sheetView>
  </sheetViews>
  <sheetFormatPr baseColWidth="10" defaultRowHeight="16" x14ac:dyDescent="0.2"/>
  <cols>
    <col min="1" max="1" width="18.83203125" customWidth="1"/>
    <col min="2" max="2" width="26.33203125" customWidth="1"/>
    <col min="3" max="3" width="24.83203125" customWidth="1"/>
    <col min="4" max="4" width="21.33203125" customWidth="1"/>
    <col min="6" max="9" width="10.83203125" style="7"/>
    <col min="10" max="15" width="10.83203125" style="6"/>
    <col min="16" max="16" width="22.5" customWidth="1"/>
    <col min="17" max="17" width="24.6640625" customWidth="1"/>
    <col min="18" max="18" width="31" customWidth="1"/>
    <col min="19" max="19" width="26.5" style="5" customWidth="1"/>
  </cols>
  <sheetData>
    <row r="1" spans="1:19" x14ac:dyDescent="0.2">
      <c r="A1" t="s">
        <v>1170</v>
      </c>
      <c r="B1" t="s">
        <v>1</v>
      </c>
      <c r="C1" t="s">
        <v>1171</v>
      </c>
      <c r="D1" t="s">
        <v>4</v>
      </c>
      <c r="E1" t="s">
        <v>5</v>
      </c>
      <c r="F1" s="7" t="s">
        <v>1172</v>
      </c>
      <c r="G1" s="7" t="s">
        <v>1173</v>
      </c>
      <c r="H1" s="7" t="s">
        <v>1174</v>
      </c>
      <c r="I1" s="7" t="s">
        <v>1175</v>
      </c>
      <c r="J1" s="6" t="s">
        <v>1176</v>
      </c>
      <c r="K1" s="6" t="s">
        <v>1177</v>
      </c>
      <c r="L1" s="6" t="s">
        <v>1178</v>
      </c>
      <c r="M1" s="6" t="s">
        <v>1179</v>
      </c>
      <c r="N1" s="6" t="s">
        <v>1180</v>
      </c>
      <c r="O1" s="6" t="s">
        <v>1181</v>
      </c>
      <c r="P1" t="s">
        <v>1491</v>
      </c>
      <c r="Q1" t="s">
        <v>1492</v>
      </c>
      <c r="R1" t="s">
        <v>1182</v>
      </c>
      <c r="S1" s="5" t="s">
        <v>1183</v>
      </c>
    </row>
    <row r="2" spans="1:19" x14ac:dyDescent="0.2">
      <c r="A2" t="s">
        <v>1184</v>
      </c>
      <c r="B2">
        <v>1184</v>
      </c>
      <c r="C2" t="s">
        <v>378</v>
      </c>
      <c r="D2" t="s">
        <v>35</v>
      </c>
      <c r="E2" t="s">
        <v>36</v>
      </c>
      <c r="F2" s="7">
        <v>26</v>
      </c>
      <c r="G2" s="7">
        <v>13.5</v>
      </c>
      <c r="H2" s="7">
        <v>0</v>
      </c>
      <c r="I2" s="7">
        <v>23</v>
      </c>
      <c r="J2" s="6">
        <v>0</v>
      </c>
      <c r="K2" s="6">
        <v>1.6</v>
      </c>
      <c r="L2" s="6">
        <v>28.4</v>
      </c>
      <c r="M2" s="6">
        <v>0</v>
      </c>
      <c r="N2" s="6">
        <v>7.5</v>
      </c>
      <c r="P2" s="10">
        <f>SUM(F2:I2)/SUM(F2:O2)</f>
        <v>0.625</v>
      </c>
      <c r="Q2" s="10">
        <f>SUM(J2:O2)/SUM(F2:O2)</f>
        <v>0.375</v>
      </c>
      <c r="R2">
        <f>SUM(F2:O2)</f>
        <v>100</v>
      </c>
      <c r="S2" s="5">
        <v>2018</v>
      </c>
    </row>
    <row r="3" spans="1:19" x14ac:dyDescent="0.2">
      <c r="A3" t="s">
        <v>1184</v>
      </c>
      <c r="B3">
        <v>2430</v>
      </c>
      <c r="C3" t="s">
        <v>684</v>
      </c>
      <c r="D3" t="s">
        <v>35</v>
      </c>
      <c r="E3" t="s">
        <v>36</v>
      </c>
      <c r="F3" s="7">
        <v>0</v>
      </c>
      <c r="G3" s="7">
        <v>0</v>
      </c>
      <c r="H3" s="7">
        <v>0.1</v>
      </c>
      <c r="I3" s="7">
        <v>0</v>
      </c>
      <c r="J3" s="6">
        <v>35.799999999999997</v>
      </c>
      <c r="K3" s="6">
        <v>36</v>
      </c>
      <c r="L3" s="6">
        <v>27.8</v>
      </c>
      <c r="M3" s="6">
        <v>0</v>
      </c>
      <c r="N3" s="6">
        <v>0.3</v>
      </c>
      <c r="O3" s="6">
        <v>0</v>
      </c>
      <c r="P3" s="10">
        <f t="shared" ref="P3:P66" si="0">SUM(F3:I3)/SUM(F3:O3)</f>
        <v>1E-3</v>
      </c>
      <c r="Q3" s="10">
        <f t="shared" ref="Q3:Q66" si="1">SUM(J3:O3)/SUM(F3:O3)</f>
        <v>0.99899999999999989</v>
      </c>
      <c r="R3">
        <f>SUM(F3:O3)</f>
        <v>100</v>
      </c>
    </row>
    <row r="4" spans="1:19" x14ac:dyDescent="0.2">
      <c r="A4" t="s">
        <v>1184</v>
      </c>
      <c r="B4">
        <v>3203</v>
      </c>
      <c r="C4" t="s">
        <v>180</v>
      </c>
      <c r="D4" t="s">
        <v>35</v>
      </c>
      <c r="E4" t="s">
        <v>36</v>
      </c>
      <c r="F4" s="7">
        <v>26</v>
      </c>
      <c r="G4" s="7">
        <v>34</v>
      </c>
      <c r="H4" s="7">
        <v>0</v>
      </c>
      <c r="I4" s="7">
        <v>34</v>
      </c>
      <c r="J4" s="6">
        <v>2</v>
      </c>
      <c r="K4" s="6">
        <v>0</v>
      </c>
      <c r="L4" s="6">
        <v>3</v>
      </c>
      <c r="M4" s="6">
        <v>0</v>
      </c>
      <c r="N4" s="6">
        <v>0</v>
      </c>
      <c r="O4" s="6">
        <v>1</v>
      </c>
      <c r="P4" s="10">
        <f t="shared" si="0"/>
        <v>0.94</v>
      </c>
      <c r="Q4" s="10">
        <f t="shared" si="1"/>
        <v>0.06</v>
      </c>
      <c r="R4">
        <f>SUM(F4:O4)</f>
        <v>100</v>
      </c>
    </row>
    <row r="5" spans="1:19" x14ac:dyDescent="0.2">
      <c r="A5" t="s">
        <v>1184</v>
      </c>
      <c r="B5">
        <v>3417</v>
      </c>
      <c r="C5" t="s">
        <v>493</v>
      </c>
      <c r="D5" t="s">
        <v>35</v>
      </c>
      <c r="E5" t="s">
        <v>36</v>
      </c>
      <c r="F5" s="7">
        <v>0.27</v>
      </c>
      <c r="G5" s="7">
        <v>56.14</v>
      </c>
      <c r="H5" s="7">
        <v>1.44</v>
      </c>
      <c r="I5" s="7">
        <v>31.92</v>
      </c>
      <c r="J5" s="6">
        <v>6.43</v>
      </c>
      <c r="K5" s="6">
        <v>2.14</v>
      </c>
      <c r="L5" s="6">
        <v>0.9</v>
      </c>
      <c r="M5" s="6">
        <v>0</v>
      </c>
      <c r="N5" s="6">
        <v>0.32</v>
      </c>
      <c r="O5" s="6">
        <v>0.44</v>
      </c>
      <c r="P5" s="10">
        <f t="shared" si="0"/>
        <v>0.89769999999999994</v>
      </c>
      <c r="Q5" s="10">
        <f t="shared" si="1"/>
        <v>0.10229999999999999</v>
      </c>
      <c r="R5">
        <f>SUM(F5:O5)</f>
        <v>100.00000000000001</v>
      </c>
      <c r="S5" s="5">
        <v>2019</v>
      </c>
    </row>
    <row r="6" spans="1:19" x14ac:dyDescent="0.2">
      <c r="A6" t="s">
        <v>1184</v>
      </c>
      <c r="B6">
        <v>10495</v>
      </c>
      <c r="C6" t="s">
        <v>424</v>
      </c>
      <c r="D6" t="s">
        <v>35</v>
      </c>
      <c r="E6" t="s">
        <v>36</v>
      </c>
      <c r="F6" s="7">
        <v>0</v>
      </c>
      <c r="G6" s="7">
        <v>70.900000000000006</v>
      </c>
      <c r="H6" s="7">
        <v>0</v>
      </c>
      <c r="I6" s="7">
        <v>0</v>
      </c>
      <c r="J6" s="6">
        <v>1.54</v>
      </c>
      <c r="K6" s="6">
        <v>0.38</v>
      </c>
      <c r="L6" s="6">
        <v>2.0099999999999998</v>
      </c>
      <c r="M6" s="6">
        <v>11.9</v>
      </c>
      <c r="N6" s="6">
        <v>11.36</v>
      </c>
      <c r="O6" s="6">
        <v>1.91</v>
      </c>
      <c r="P6" s="10">
        <f t="shared" si="0"/>
        <v>0.70899999999999996</v>
      </c>
      <c r="Q6" s="10">
        <f t="shared" si="1"/>
        <v>0.29099999999999993</v>
      </c>
      <c r="R6">
        <f>SUM(F6:O6)</f>
        <v>100.00000000000001</v>
      </c>
      <c r="S6" s="5">
        <v>2019</v>
      </c>
    </row>
    <row r="7" spans="1:19" x14ac:dyDescent="0.2">
      <c r="A7" t="s">
        <v>1184</v>
      </c>
      <c r="B7">
        <v>10894</v>
      </c>
      <c r="C7" t="s">
        <v>615</v>
      </c>
      <c r="D7" t="s">
        <v>35</v>
      </c>
      <c r="E7" t="s">
        <v>36</v>
      </c>
      <c r="F7" s="7">
        <v>18</v>
      </c>
      <c r="G7" s="7">
        <v>31</v>
      </c>
      <c r="H7" s="7">
        <v>0</v>
      </c>
      <c r="I7" s="7">
        <v>10</v>
      </c>
      <c r="J7" s="6">
        <v>8</v>
      </c>
      <c r="K7" s="6">
        <v>1</v>
      </c>
      <c r="L7" s="6">
        <v>10</v>
      </c>
      <c r="M7" s="6">
        <v>4</v>
      </c>
      <c r="N7" s="6">
        <v>11</v>
      </c>
      <c r="O7" s="6">
        <v>7</v>
      </c>
      <c r="P7" s="10">
        <f t="shared" si="0"/>
        <v>0.59</v>
      </c>
      <c r="Q7" s="10">
        <f t="shared" si="1"/>
        <v>0.41</v>
      </c>
      <c r="R7">
        <f>SUM(F7:O7)</f>
        <v>100</v>
      </c>
    </row>
    <row r="8" spans="1:19" x14ac:dyDescent="0.2">
      <c r="A8" t="s">
        <v>1184</v>
      </c>
      <c r="B8">
        <v>13067</v>
      </c>
      <c r="C8" t="s">
        <v>646</v>
      </c>
      <c r="D8" t="s">
        <v>35</v>
      </c>
      <c r="E8" t="s">
        <v>36</v>
      </c>
      <c r="F8" s="7">
        <v>2</v>
      </c>
      <c r="G8" s="7">
        <v>51</v>
      </c>
      <c r="H8" s="7">
        <v>0</v>
      </c>
      <c r="I8" s="7">
        <v>34</v>
      </c>
      <c r="J8" s="6">
        <v>0</v>
      </c>
      <c r="K8" s="6">
        <v>0</v>
      </c>
      <c r="L8" s="6">
        <v>0</v>
      </c>
      <c r="M8" s="6">
        <v>0</v>
      </c>
      <c r="N8" s="6">
        <v>0</v>
      </c>
      <c r="O8" s="6">
        <v>13</v>
      </c>
      <c r="P8" s="10">
        <f t="shared" si="0"/>
        <v>0.87</v>
      </c>
      <c r="Q8" s="10">
        <f t="shared" si="1"/>
        <v>0.13</v>
      </c>
      <c r="R8">
        <f>SUM(F8:O8)</f>
        <v>100</v>
      </c>
    </row>
    <row r="9" spans="1:19" x14ac:dyDescent="0.2">
      <c r="A9" t="s">
        <v>1184</v>
      </c>
      <c r="B9">
        <v>14344</v>
      </c>
      <c r="C9" t="s">
        <v>248</v>
      </c>
      <c r="D9" t="s">
        <v>35</v>
      </c>
      <c r="E9" t="s">
        <v>36</v>
      </c>
      <c r="F9" s="7">
        <v>61.96</v>
      </c>
      <c r="G9" s="7">
        <v>15.4</v>
      </c>
      <c r="H9" s="7">
        <v>0</v>
      </c>
      <c r="I9" s="7">
        <v>0</v>
      </c>
      <c r="J9" s="6">
        <v>5.18</v>
      </c>
      <c r="K9" s="6">
        <v>0.43</v>
      </c>
      <c r="L9" s="6">
        <v>7.1</v>
      </c>
      <c r="M9" s="6">
        <v>0.38</v>
      </c>
      <c r="N9" s="6">
        <v>0.08</v>
      </c>
      <c r="O9" s="6">
        <v>9.4700000000000006</v>
      </c>
      <c r="P9" s="10">
        <f t="shared" si="0"/>
        <v>0.77360000000000007</v>
      </c>
      <c r="Q9" s="10">
        <f t="shared" si="1"/>
        <v>0.22640000000000005</v>
      </c>
      <c r="R9">
        <f>SUM(F9:O9)</f>
        <v>99.999999999999986</v>
      </c>
      <c r="S9" s="5">
        <v>2016</v>
      </c>
    </row>
    <row r="10" spans="1:19" x14ac:dyDescent="0.2">
      <c r="A10" t="s">
        <v>1184</v>
      </c>
      <c r="B10">
        <v>14874</v>
      </c>
      <c r="C10" t="s">
        <v>230</v>
      </c>
      <c r="D10" t="s">
        <v>35</v>
      </c>
      <c r="E10" t="s">
        <v>36</v>
      </c>
      <c r="F10" s="7">
        <v>38.1</v>
      </c>
      <c r="G10" s="7">
        <v>25.2</v>
      </c>
      <c r="H10" s="7">
        <v>0.1</v>
      </c>
      <c r="I10" s="7">
        <v>0.4</v>
      </c>
      <c r="J10" s="6">
        <v>25</v>
      </c>
      <c r="K10" s="6">
        <v>0.4</v>
      </c>
      <c r="L10" s="6">
        <v>9.6999999999999993</v>
      </c>
      <c r="M10" s="6">
        <v>0.1</v>
      </c>
      <c r="N10" s="6">
        <v>0.3</v>
      </c>
      <c r="O10" s="6">
        <v>0.7</v>
      </c>
      <c r="P10" s="10">
        <f t="shared" si="0"/>
        <v>0.63800000000000001</v>
      </c>
      <c r="Q10" s="10">
        <f t="shared" si="1"/>
        <v>0.36199999999999993</v>
      </c>
      <c r="R10">
        <f>SUM(F10:O10)</f>
        <v>100</v>
      </c>
      <c r="S10" s="5">
        <v>2016</v>
      </c>
    </row>
    <row r="11" spans="1:19" x14ac:dyDescent="0.2">
      <c r="A11" t="s">
        <v>1184</v>
      </c>
      <c r="B11">
        <v>16581</v>
      </c>
      <c r="C11" t="s">
        <v>481</v>
      </c>
      <c r="D11" t="s">
        <v>35</v>
      </c>
      <c r="E11" t="s">
        <v>36</v>
      </c>
      <c r="F11" s="7">
        <v>0</v>
      </c>
      <c r="G11" s="7">
        <v>0</v>
      </c>
      <c r="H11" s="7">
        <v>0</v>
      </c>
      <c r="I11" s="7">
        <v>5</v>
      </c>
      <c r="J11" s="6">
        <v>86</v>
      </c>
      <c r="K11" s="6">
        <v>1</v>
      </c>
      <c r="L11" s="6">
        <v>7</v>
      </c>
      <c r="M11" s="6">
        <v>0</v>
      </c>
      <c r="N11" s="6">
        <v>0</v>
      </c>
      <c r="O11" s="6">
        <v>1</v>
      </c>
      <c r="P11" s="10">
        <f t="shared" si="0"/>
        <v>0.05</v>
      </c>
      <c r="Q11" s="10">
        <f t="shared" si="1"/>
        <v>0.95</v>
      </c>
      <c r="R11">
        <f>SUM(F11:O11)</f>
        <v>100</v>
      </c>
      <c r="S11" s="5">
        <v>2018</v>
      </c>
    </row>
    <row r="12" spans="1:19" x14ac:dyDescent="0.2">
      <c r="A12" t="s">
        <v>1184</v>
      </c>
      <c r="B12">
        <v>31090</v>
      </c>
      <c r="C12" t="s">
        <v>103</v>
      </c>
      <c r="D12" t="s">
        <v>35</v>
      </c>
      <c r="E12" t="s">
        <v>36</v>
      </c>
      <c r="F12" s="7">
        <v>15.5</v>
      </c>
      <c r="G12" s="7">
        <v>39.6</v>
      </c>
      <c r="H12" s="7">
        <v>0.5</v>
      </c>
      <c r="I12" s="7">
        <v>38.9</v>
      </c>
      <c r="J12" s="6">
        <v>2</v>
      </c>
      <c r="K12" s="6">
        <v>1.7</v>
      </c>
      <c r="L12" s="6">
        <v>1</v>
      </c>
      <c r="M12" s="6">
        <v>0</v>
      </c>
      <c r="N12" s="6">
        <v>0.5</v>
      </c>
      <c r="O12" s="6">
        <v>0.3</v>
      </c>
      <c r="P12" s="10">
        <f t="shared" si="0"/>
        <v>0.94499999999999995</v>
      </c>
      <c r="Q12" s="10">
        <f t="shared" si="1"/>
        <v>5.5E-2</v>
      </c>
      <c r="R12">
        <f>SUM(F12:O12)</f>
        <v>100</v>
      </c>
      <c r="S12" s="5">
        <v>2018</v>
      </c>
    </row>
    <row r="13" spans="1:19" x14ac:dyDescent="0.2">
      <c r="A13" t="s">
        <v>1184</v>
      </c>
      <c r="B13">
        <v>31108</v>
      </c>
      <c r="C13" t="s">
        <v>305</v>
      </c>
      <c r="D13" t="s">
        <v>35</v>
      </c>
      <c r="E13" t="s">
        <v>36</v>
      </c>
      <c r="F13" s="7">
        <v>22.62</v>
      </c>
      <c r="G13" s="7">
        <v>48.55</v>
      </c>
      <c r="H13" s="7">
        <v>0.03</v>
      </c>
      <c r="I13" s="7">
        <v>10</v>
      </c>
      <c r="J13" s="6">
        <v>0.22</v>
      </c>
      <c r="K13" s="6">
        <v>0.24</v>
      </c>
      <c r="L13" s="6">
        <v>17.02</v>
      </c>
      <c r="M13" s="6">
        <v>0</v>
      </c>
      <c r="N13" s="6">
        <v>0.77</v>
      </c>
      <c r="O13" s="6">
        <v>0.55000000000000004</v>
      </c>
      <c r="P13" s="10">
        <f t="shared" si="0"/>
        <v>0.81200000000000017</v>
      </c>
      <c r="Q13" s="10">
        <f t="shared" si="1"/>
        <v>0.18800000000000003</v>
      </c>
      <c r="R13">
        <f>SUM(F13:O13)</f>
        <v>99.999999999999986</v>
      </c>
      <c r="S13" s="5">
        <v>2018</v>
      </c>
    </row>
    <row r="14" spans="1:19" x14ac:dyDescent="0.2">
      <c r="A14" t="s">
        <v>1184</v>
      </c>
      <c r="B14">
        <v>31177</v>
      </c>
      <c r="C14" t="s">
        <v>491</v>
      </c>
      <c r="D14" t="s">
        <v>35</v>
      </c>
      <c r="E14" t="s">
        <v>36</v>
      </c>
      <c r="F14" s="7">
        <v>58.89</v>
      </c>
      <c r="G14" s="7">
        <v>10.57</v>
      </c>
      <c r="H14" s="7">
        <v>0</v>
      </c>
      <c r="I14" s="7">
        <v>0</v>
      </c>
      <c r="J14" s="6">
        <v>7.09</v>
      </c>
      <c r="K14" s="6">
        <v>0.37</v>
      </c>
      <c r="L14" s="6">
        <v>8.56</v>
      </c>
      <c r="M14" s="6">
        <v>0.39</v>
      </c>
      <c r="N14" s="6">
        <v>3.54</v>
      </c>
      <c r="O14" s="6">
        <v>10.59</v>
      </c>
      <c r="P14" s="10">
        <f t="shared" si="0"/>
        <v>0.69459999999999988</v>
      </c>
      <c r="Q14" s="10">
        <f t="shared" si="1"/>
        <v>0.30539999999999989</v>
      </c>
      <c r="R14">
        <f>SUM(F14:O14)</f>
        <v>100.00000000000003</v>
      </c>
    </row>
    <row r="15" spans="1:19" x14ac:dyDescent="0.2">
      <c r="A15" t="s">
        <v>1184</v>
      </c>
      <c r="B15">
        <v>31181</v>
      </c>
      <c r="C15" t="s">
        <v>321</v>
      </c>
      <c r="D15" t="s">
        <v>35</v>
      </c>
      <c r="E15" t="s">
        <v>36</v>
      </c>
      <c r="F15" s="7">
        <v>17.600000000000001</v>
      </c>
      <c r="G15" s="7">
        <v>38</v>
      </c>
      <c r="H15" s="7">
        <v>0.2</v>
      </c>
      <c r="I15" s="7">
        <v>39.700000000000003</v>
      </c>
      <c r="J15" s="6">
        <v>0.9</v>
      </c>
      <c r="K15" s="6">
        <v>1.9</v>
      </c>
      <c r="L15" s="6">
        <v>1</v>
      </c>
      <c r="M15" s="6">
        <v>0</v>
      </c>
      <c r="N15" s="6">
        <v>0.4</v>
      </c>
      <c r="O15" s="6">
        <v>0.3</v>
      </c>
      <c r="P15" s="10">
        <f t="shared" si="0"/>
        <v>0.95499999999999985</v>
      </c>
      <c r="Q15" s="10">
        <f t="shared" si="1"/>
        <v>4.4999999999999991E-2</v>
      </c>
      <c r="R15">
        <f>SUM(F15:O15)</f>
        <v>100.00000000000001</v>
      </c>
      <c r="S15" s="5">
        <v>2016</v>
      </c>
    </row>
    <row r="16" spans="1:19" x14ac:dyDescent="0.2">
      <c r="A16" t="s">
        <v>1184</v>
      </c>
      <c r="B16">
        <v>31182</v>
      </c>
      <c r="C16" t="s">
        <v>498</v>
      </c>
      <c r="D16" t="s">
        <v>35</v>
      </c>
      <c r="E16" t="s">
        <v>36</v>
      </c>
      <c r="F16" s="7">
        <v>0</v>
      </c>
      <c r="G16" s="7">
        <v>8</v>
      </c>
      <c r="H16" s="7">
        <v>0</v>
      </c>
      <c r="I16" s="7">
        <v>18</v>
      </c>
      <c r="J16" s="6">
        <v>37</v>
      </c>
      <c r="K16" s="6">
        <v>2</v>
      </c>
      <c r="L16" s="6">
        <v>14</v>
      </c>
      <c r="M16" s="6">
        <v>4</v>
      </c>
      <c r="N16" s="6">
        <v>10</v>
      </c>
      <c r="O16" s="6">
        <v>7</v>
      </c>
      <c r="P16" s="10">
        <f t="shared" si="0"/>
        <v>0.26</v>
      </c>
      <c r="Q16" s="10">
        <f t="shared" si="1"/>
        <v>0.74</v>
      </c>
      <c r="R16">
        <f>SUM(F16:O16)</f>
        <v>100</v>
      </c>
      <c r="S16" s="5">
        <v>2018</v>
      </c>
    </row>
    <row r="17" spans="1:19" x14ac:dyDescent="0.2">
      <c r="A17" t="s">
        <v>1184</v>
      </c>
      <c r="B17">
        <v>32550</v>
      </c>
      <c r="C17" t="s">
        <v>375</v>
      </c>
      <c r="D17" t="s">
        <v>35</v>
      </c>
      <c r="E17" t="s">
        <v>36</v>
      </c>
      <c r="F17" s="7">
        <v>39</v>
      </c>
      <c r="G17" s="7">
        <v>33</v>
      </c>
      <c r="H17" s="7">
        <v>0</v>
      </c>
      <c r="I17" s="7">
        <v>0</v>
      </c>
      <c r="J17" s="6">
        <v>1</v>
      </c>
      <c r="K17" s="6">
        <v>0</v>
      </c>
      <c r="L17" s="6">
        <v>24</v>
      </c>
      <c r="M17" s="6">
        <v>0</v>
      </c>
      <c r="N17" s="6">
        <v>3</v>
      </c>
      <c r="O17" s="6">
        <v>0</v>
      </c>
      <c r="P17" s="10">
        <f t="shared" si="0"/>
        <v>0.72</v>
      </c>
      <c r="Q17" s="10">
        <f t="shared" si="1"/>
        <v>0.28000000000000003</v>
      </c>
      <c r="R17">
        <f>SUM(F17:O17)</f>
        <v>100</v>
      </c>
      <c r="S17" s="5">
        <v>2018</v>
      </c>
    </row>
    <row r="18" spans="1:19" x14ac:dyDescent="0.2">
      <c r="A18" t="s">
        <v>1184</v>
      </c>
      <c r="B18">
        <v>35268</v>
      </c>
      <c r="C18" t="s">
        <v>227</v>
      </c>
      <c r="D18" t="s">
        <v>35</v>
      </c>
      <c r="E18" t="s">
        <v>36</v>
      </c>
      <c r="F18" s="7">
        <v>1</v>
      </c>
      <c r="G18" s="7">
        <v>49</v>
      </c>
      <c r="H18" s="7">
        <v>1</v>
      </c>
      <c r="I18" s="7">
        <v>30</v>
      </c>
      <c r="J18" s="6">
        <v>8</v>
      </c>
      <c r="L18" s="6">
        <v>3</v>
      </c>
      <c r="O18" s="6">
        <v>8</v>
      </c>
      <c r="P18" s="10">
        <f t="shared" si="0"/>
        <v>0.81</v>
      </c>
      <c r="Q18" s="10">
        <f t="shared" si="1"/>
        <v>0.19</v>
      </c>
      <c r="R18">
        <f>SUM(F18:O18)</f>
        <v>100</v>
      </c>
      <c r="S18" s="5">
        <v>2018</v>
      </c>
    </row>
    <row r="19" spans="1:19" x14ac:dyDescent="0.2">
      <c r="A19" t="s">
        <v>1184</v>
      </c>
      <c r="B19">
        <v>35274</v>
      </c>
      <c r="C19" t="s">
        <v>153</v>
      </c>
      <c r="D19" t="s">
        <v>35</v>
      </c>
      <c r="E19" t="s">
        <v>36</v>
      </c>
      <c r="F19" s="7">
        <v>0.05</v>
      </c>
      <c r="G19" s="7">
        <v>48.5</v>
      </c>
      <c r="H19" s="7">
        <v>0.02</v>
      </c>
      <c r="I19" s="7">
        <v>30.5</v>
      </c>
      <c r="J19" s="6">
        <v>9</v>
      </c>
      <c r="K19" s="6">
        <v>2.5</v>
      </c>
      <c r="L19" s="6">
        <v>3.6</v>
      </c>
      <c r="M19" s="6">
        <v>0</v>
      </c>
      <c r="N19" s="6">
        <v>1.7</v>
      </c>
      <c r="O19" s="6">
        <v>4.13</v>
      </c>
      <c r="P19" s="10">
        <f t="shared" si="0"/>
        <v>0.79070000000000007</v>
      </c>
      <c r="Q19" s="10">
        <f t="shared" si="1"/>
        <v>0.20930000000000001</v>
      </c>
      <c r="R19">
        <f>SUM(F19:O19)</f>
        <v>99.999999999999986</v>
      </c>
      <c r="S19" s="5">
        <v>2020</v>
      </c>
    </row>
    <row r="20" spans="1:19" x14ac:dyDescent="0.2">
      <c r="A20" t="s">
        <v>1184</v>
      </c>
      <c r="B20">
        <v>35393</v>
      </c>
      <c r="C20" t="s">
        <v>125</v>
      </c>
      <c r="D20" t="s">
        <v>35</v>
      </c>
      <c r="E20" t="s">
        <v>36</v>
      </c>
      <c r="G20" s="7">
        <v>13</v>
      </c>
      <c r="H20" s="7">
        <v>5</v>
      </c>
      <c r="O20" s="6">
        <v>82</v>
      </c>
      <c r="P20" s="10">
        <f t="shared" si="0"/>
        <v>0.18</v>
      </c>
      <c r="Q20" s="10">
        <f t="shared" si="1"/>
        <v>0.82</v>
      </c>
      <c r="R20">
        <f>SUM(F20:O20)</f>
        <v>100</v>
      </c>
    </row>
    <row r="21" spans="1:19" x14ac:dyDescent="0.2">
      <c r="A21" t="s">
        <v>1184</v>
      </c>
      <c r="B21">
        <v>35853</v>
      </c>
      <c r="C21" t="s">
        <v>324</v>
      </c>
      <c r="D21" t="s">
        <v>35</v>
      </c>
      <c r="E21" t="s">
        <v>36</v>
      </c>
      <c r="F21" s="7">
        <v>31.13</v>
      </c>
      <c r="G21" s="7">
        <v>28.68</v>
      </c>
      <c r="H21" s="7">
        <v>0.21</v>
      </c>
      <c r="I21" s="7">
        <v>34.53</v>
      </c>
      <c r="J21" s="6">
        <v>1.5</v>
      </c>
      <c r="K21" s="6">
        <v>0.99</v>
      </c>
      <c r="L21" s="6">
        <v>2.63</v>
      </c>
      <c r="M21" s="6">
        <v>0</v>
      </c>
      <c r="N21" s="6">
        <v>0.26</v>
      </c>
      <c r="O21" s="6">
        <v>7.0000000000000007E-2</v>
      </c>
      <c r="P21" s="10">
        <f t="shared" si="0"/>
        <v>0.94550000000000012</v>
      </c>
      <c r="Q21" s="10">
        <f t="shared" si="1"/>
        <v>5.45E-2</v>
      </c>
      <c r="R21">
        <f>SUM(F21:O21)</f>
        <v>100</v>
      </c>
    </row>
    <row r="22" spans="1:19" x14ac:dyDescent="0.2">
      <c r="A22" t="s">
        <v>1184</v>
      </c>
      <c r="B22">
        <v>35857</v>
      </c>
      <c r="C22" t="s">
        <v>75</v>
      </c>
      <c r="D22" t="s">
        <v>35</v>
      </c>
      <c r="E22" t="s">
        <v>36</v>
      </c>
      <c r="F22" s="7">
        <v>64.5</v>
      </c>
      <c r="G22" s="7">
        <v>10.8</v>
      </c>
      <c r="H22" s="7">
        <v>0.6</v>
      </c>
      <c r="I22" s="7">
        <v>19.8</v>
      </c>
      <c r="J22" s="6">
        <v>0.6</v>
      </c>
      <c r="K22" s="6">
        <v>0.6</v>
      </c>
      <c r="L22" s="6">
        <v>2.2999999999999998</v>
      </c>
      <c r="M22" s="6">
        <v>0</v>
      </c>
      <c r="N22" s="6">
        <v>0.1</v>
      </c>
      <c r="O22" s="6">
        <v>0.7</v>
      </c>
      <c r="P22" s="10">
        <f t="shared" si="0"/>
        <v>0.95700000000000018</v>
      </c>
      <c r="Q22" s="10">
        <f t="shared" si="1"/>
        <v>4.300000000000001E-2</v>
      </c>
      <c r="R22">
        <f>SUM(F22:O22)</f>
        <v>99.999999999999972</v>
      </c>
    </row>
    <row r="23" spans="1:19" x14ac:dyDescent="0.2">
      <c r="A23" t="s">
        <v>1184</v>
      </c>
      <c r="B23">
        <v>35859</v>
      </c>
      <c r="C23" t="s">
        <v>132</v>
      </c>
      <c r="D23" t="s">
        <v>35</v>
      </c>
      <c r="E23" t="s">
        <v>36</v>
      </c>
      <c r="F23" s="7">
        <v>34.85</v>
      </c>
      <c r="G23" s="7">
        <v>25.34</v>
      </c>
      <c r="H23" s="7">
        <v>0.03</v>
      </c>
      <c r="I23" s="7">
        <v>30.47</v>
      </c>
      <c r="J23" s="6">
        <v>5.74</v>
      </c>
      <c r="K23" s="6">
        <v>0.38</v>
      </c>
      <c r="L23" s="6">
        <v>2.2799999999999998</v>
      </c>
      <c r="M23" s="6">
        <v>0</v>
      </c>
      <c r="N23" s="6">
        <v>0.02</v>
      </c>
      <c r="O23" s="6">
        <v>0.89</v>
      </c>
      <c r="P23" s="10">
        <f t="shared" si="0"/>
        <v>0.90690000000000015</v>
      </c>
      <c r="Q23" s="10">
        <f t="shared" si="1"/>
        <v>9.3100000000000016E-2</v>
      </c>
      <c r="R23">
        <f>SUM(F23:O23)</f>
        <v>99.999999999999986</v>
      </c>
      <c r="S23" s="5">
        <v>2018</v>
      </c>
    </row>
    <row r="24" spans="1:19" x14ac:dyDescent="0.2">
      <c r="A24" t="s">
        <v>1184</v>
      </c>
      <c r="B24">
        <v>35860</v>
      </c>
      <c r="C24" t="s">
        <v>544</v>
      </c>
      <c r="D24" t="s">
        <v>35</v>
      </c>
      <c r="E24" t="s">
        <v>36</v>
      </c>
      <c r="F24" s="7">
        <v>20</v>
      </c>
      <c r="G24" s="7">
        <v>47</v>
      </c>
      <c r="H24" s="7">
        <v>0.1</v>
      </c>
      <c r="I24" s="7">
        <v>11</v>
      </c>
      <c r="J24" s="6">
        <v>0.1</v>
      </c>
      <c r="K24" s="6">
        <v>0.1</v>
      </c>
      <c r="L24" s="6">
        <v>20</v>
      </c>
      <c r="M24" s="6">
        <v>0</v>
      </c>
      <c r="N24" s="6">
        <v>1.2</v>
      </c>
      <c r="O24" s="6">
        <v>0.5</v>
      </c>
      <c r="P24" s="10">
        <f t="shared" si="0"/>
        <v>0.78100000000000003</v>
      </c>
      <c r="Q24" s="10">
        <f t="shared" si="1"/>
        <v>0.21900000000000003</v>
      </c>
      <c r="R24">
        <f>SUM(F24:O24)</f>
        <v>99.999999999999986</v>
      </c>
      <c r="S24" s="5">
        <v>2019</v>
      </c>
    </row>
    <row r="25" spans="1:19" x14ac:dyDescent="0.2">
      <c r="A25" t="s">
        <v>1184</v>
      </c>
      <c r="B25">
        <v>35862</v>
      </c>
      <c r="C25" t="s">
        <v>443</v>
      </c>
      <c r="D25" t="s">
        <v>35</v>
      </c>
      <c r="E25" t="s">
        <v>36</v>
      </c>
      <c r="F25" s="7">
        <v>60.8</v>
      </c>
      <c r="G25" s="7">
        <v>7.89</v>
      </c>
      <c r="H25" s="7">
        <v>0.21</v>
      </c>
      <c r="I25" s="7">
        <v>22.87</v>
      </c>
      <c r="J25" s="6">
        <v>0.14000000000000001</v>
      </c>
      <c r="K25" s="6">
        <v>1.2</v>
      </c>
      <c r="L25" s="6">
        <v>6.36</v>
      </c>
      <c r="M25" s="6">
        <v>0</v>
      </c>
      <c r="N25" s="6">
        <v>0.06</v>
      </c>
      <c r="O25" s="6">
        <v>0.47</v>
      </c>
      <c r="P25" s="10">
        <f t="shared" si="0"/>
        <v>0.91769999999999996</v>
      </c>
      <c r="Q25" s="10">
        <f t="shared" si="1"/>
        <v>8.2299999999999998E-2</v>
      </c>
      <c r="R25">
        <f>SUM(F25:O25)</f>
        <v>100</v>
      </c>
    </row>
    <row r="26" spans="1:19" x14ac:dyDescent="0.2">
      <c r="A26" t="s">
        <v>1184</v>
      </c>
      <c r="B26">
        <v>35870</v>
      </c>
      <c r="C26" t="s">
        <v>715</v>
      </c>
      <c r="D26" t="s">
        <v>35</v>
      </c>
      <c r="E26" t="s">
        <v>36</v>
      </c>
      <c r="F26" s="7">
        <v>2.1</v>
      </c>
      <c r="G26" s="7">
        <v>72.3</v>
      </c>
      <c r="H26" s="7">
        <v>0.3</v>
      </c>
      <c r="I26" s="7">
        <v>22.3</v>
      </c>
      <c r="J26" s="6">
        <v>0</v>
      </c>
      <c r="K26" s="6">
        <v>0</v>
      </c>
      <c r="L26" s="6">
        <v>0</v>
      </c>
      <c r="M26" s="6">
        <v>0</v>
      </c>
      <c r="N26" s="6">
        <v>1.5</v>
      </c>
      <c r="O26" s="6">
        <v>1.5</v>
      </c>
      <c r="P26" s="10">
        <f t="shared" si="0"/>
        <v>0.97</v>
      </c>
      <c r="Q26" s="10">
        <f t="shared" si="1"/>
        <v>3.0000000000000006E-2</v>
      </c>
      <c r="R26">
        <f>SUM(F26:O26)</f>
        <v>99.999999999999986</v>
      </c>
      <c r="S26" s="5">
        <v>2018</v>
      </c>
    </row>
    <row r="27" spans="1:19" x14ac:dyDescent="0.2">
      <c r="A27" t="s">
        <v>1184</v>
      </c>
      <c r="B27">
        <v>35874</v>
      </c>
      <c r="C27" t="s">
        <v>256</v>
      </c>
      <c r="D27" t="s">
        <v>35</v>
      </c>
      <c r="E27" t="s">
        <v>36</v>
      </c>
      <c r="F27" s="7">
        <v>26.7</v>
      </c>
      <c r="G27" s="7">
        <v>41.1</v>
      </c>
      <c r="H27" s="7">
        <v>0</v>
      </c>
      <c r="I27" s="7">
        <v>18.8</v>
      </c>
      <c r="J27" s="6">
        <v>3.4</v>
      </c>
      <c r="K27" s="6">
        <v>0.4</v>
      </c>
      <c r="L27" s="6">
        <v>1.8</v>
      </c>
      <c r="M27" s="6">
        <v>3.4</v>
      </c>
      <c r="N27" s="6">
        <v>4.4000000000000004</v>
      </c>
      <c r="O27" s="6">
        <v>0</v>
      </c>
      <c r="P27" s="10">
        <f t="shared" si="0"/>
        <v>0.86599999999999977</v>
      </c>
      <c r="Q27" s="10">
        <f t="shared" si="1"/>
        <v>0.13399999999999998</v>
      </c>
      <c r="R27">
        <f>SUM(F27:O27)</f>
        <v>100.00000000000001</v>
      </c>
    </row>
    <row r="28" spans="1:19" x14ac:dyDescent="0.2">
      <c r="A28" t="s">
        <v>1184</v>
      </c>
      <c r="B28">
        <v>35877</v>
      </c>
      <c r="C28" t="s">
        <v>507</v>
      </c>
      <c r="D28" t="s">
        <v>35</v>
      </c>
      <c r="E28" t="s">
        <v>36</v>
      </c>
      <c r="F28" s="7">
        <v>22</v>
      </c>
      <c r="G28" s="7">
        <v>8.3000000000000007</v>
      </c>
      <c r="I28" s="7">
        <v>69.400000000000006</v>
      </c>
      <c r="J28" s="6">
        <v>0.3</v>
      </c>
      <c r="P28" s="10">
        <f t="shared" si="0"/>
        <v>0.997</v>
      </c>
      <c r="Q28" s="10">
        <f t="shared" si="1"/>
        <v>3.0000000000000001E-3</v>
      </c>
      <c r="R28">
        <f>SUM(F28:O28)</f>
        <v>100</v>
      </c>
    </row>
    <row r="29" spans="1:19" x14ac:dyDescent="0.2">
      <c r="A29" t="s">
        <v>1184</v>
      </c>
      <c r="B29">
        <v>35878</v>
      </c>
      <c r="C29" t="s">
        <v>167</v>
      </c>
      <c r="D29" t="s">
        <v>35</v>
      </c>
      <c r="E29" t="s">
        <v>36</v>
      </c>
      <c r="F29" s="7">
        <v>0</v>
      </c>
      <c r="G29" s="7">
        <v>41</v>
      </c>
      <c r="H29" s="7">
        <v>0</v>
      </c>
      <c r="I29" s="7">
        <v>0</v>
      </c>
      <c r="J29" s="6">
        <v>14</v>
      </c>
      <c r="K29" s="6">
        <v>12</v>
      </c>
      <c r="L29" s="6">
        <v>7</v>
      </c>
      <c r="M29" s="6">
        <v>1</v>
      </c>
      <c r="N29" s="6">
        <v>3</v>
      </c>
      <c r="O29" s="6">
        <v>23</v>
      </c>
      <c r="P29" s="10">
        <f t="shared" si="0"/>
        <v>0.40594059405940597</v>
      </c>
      <c r="Q29" s="10">
        <f t="shared" si="1"/>
        <v>0.59405940594059403</v>
      </c>
      <c r="R29">
        <f>SUM(F29:O29)</f>
        <v>101</v>
      </c>
    </row>
    <row r="30" spans="1:19" x14ac:dyDescent="0.2">
      <c r="A30" t="s">
        <v>1184</v>
      </c>
      <c r="B30">
        <v>35879</v>
      </c>
      <c r="C30" t="s">
        <v>143</v>
      </c>
      <c r="D30" t="s">
        <v>35</v>
      </c>
      <c r="E30" t="s">
        <v>36</v>
      </c>
      <c r="F30" s="7">
        <v>23</v>
      </c>
      <c r="G30" s="7">
        <v>23</v>
      </c>
      <c r="H30" s="7">
        <v>0</v>
      </c>
      <c r="I30" s="7">
        <v>28</v>
      </c>
      <c r="J30" s="6">
        <v>6</v>
      </c>
      <c r="K30" s="6">
        <v>2</v>
      </c>
      <c r="L30" s="6">
        <v>15</v>
      </c>
      <c r="M30" s="6">
        <v>0</v>
      </c>
      <c r="N30" s="6">
        <v>3</v>
      </c>
      <c r="O30" s="6">
        <v>0</v>
      </c>
      <c r="P30" s="10">
        <f t="shared" si="0"/>
        <v>0.74</v>
      </c>
      <c r="Q30" s="10">
        <f t="shared" si="1"/>
        <v>0.26</v>
      </c>
      <c r="R30">
        <f>SUM(F30:O30)</f>
        <v>100</v>
      </c>
      <c r="S30" s="5">
        <v>2019</v>
      </c>
    </row>
    <row r="31" spans="1:19" x14ac:dyDescent="0.2">
      <c r="A31" t="s">
        <v>1184</v>
      </c>
      <c r="B31">
        <v>35883</v>
      </c>
      <c r="C31" t="s">
        <v>1185</v>
      </c>
      <c r="D31" t="s">
        <v>35</v>
      </c>
      <c r="E31" t="s">
        <v>36</v>
      </c>
      <c r="F31" s="7">
        <v>0</v>
      </c>
      <c r="G31" s="7">
        <v>0</v>
      </c>
      <c r="H31" s="7">
        <v>0</v>
      </c>
      <c r="I31" s="7">
        <v>0</v>
      </c>
      <c r="J31" s="6">
        <v>36</v>
      </c>
      <c r="K31" s="6">
        <v>5</v>
      </c>
      <c r="L31" s="6">
        <v>10</v>
      </c>
      <c r="M31" s="6">
        <v>2</v>
      </c>
      <c r="N31" s="6">
        <v>30</v>
      </c>
      <c r="O31" s="6">
        <v>17</v>
      </c>
      <c r="P31" s="10">
        <f t="shared" si="0"/>
        <v>0</v>
      </c>
      <c r="Q31" s="10">
        <f t="shared" si="1"/>
        <v>1</v>
      </c>
      <c r="R31">
        <f>SUM(F31:O31)</f>
        <v>100</v>
      </c>
      <c r="S31" s="5">
        <v>2019</v>
      </c>
    </row>
    <row r="32" spans="1:19" x14ac:dyDescent="0.2">
      <c r="A32" t="s">
        <v>1184</v>
      </c>
      <c r="B32">
        <v>35884</v>
      </c>
      <c r="C32" t="s">
        <v>721</v>
      </c>
      <c r="D32" t="s">
        <v>35</v>
      </c>
      <c r="E32" t="s">
        <v>36</v>
      </c>
      <c r="G32" s="7">
        <v>29</v>
      </c>
      <c r="K32" s="6">
        <v>2</v>
      </c>
      <c r="L32" s="6">
        <v>21</v>
      </c>
      <c r="N32" s="6">
        <v>20</v>
      </c>
      <c r="O32" s="6">
        <v>28</v>
      </c>
      <c r="P32" s="10">
        <f t="shared" si="0"/>
        <v>0.28999999999999998</v>
      </c>
      <c r="Q32" s="10">
        <f t="shared" si="1"/>
        <v>0.71</v>
      </c>
      <c r="R32">
        <f>SUM(F32:O32)</f>
        <v>100</v>
      </c>
      <c r="S32" s="5">
        <v>2018</v>
      </c>
    </row>
    <row r="33" spans="1:19" x14ac:dyDescent="0.2">
      <c r="A33" t="s">
        <v>1184</v>
      </c>
      <c r="B33">
        <v>36410</v>
      </c>
      <c r="C33" t="s">
        <v>210</v>
      </c>
      <c r="D33" t="s">
        <v>35</v>
      </c>
      <c r="E33" t="s">
        <v>36</v>
      </c>
      <c r="F33" s="7">
        <v>24</v>
      </c>
      <c r="G33" s="7">
        <v>20</v>
      </c>
      <c r="H33" s="7">
        <v>0</v>
      </c>
      <c r="I33" s="7">
        <v>37</v>
      </c>
      <c r="J33" s="6">
        <v>9</v>
      </c>
      <c r="K33" s="6">
        <v>0</v>
      </c>
      <c r="L33" s="6">
        <v>1</v>
      </c>
      <c r="M33" s="6">
        <v>0</v>
      </c>
      <c r="N33" s="6">
        <v>2</v>
      </c>
      <c r="O33" s="6">
        <v>7</v>
      </c>
      <c r="P33" s="10">
        <f t="shared" si="0"/>
        <v>0.81</v>
      </c>
      <c r="Q33" s="10">
        <f t="shared" si="1"/>
        <v>0.19</v>
      </c>
      <c r="R33">
        <f>SUM(F33:O33)</f>
        <v>100</v>
      </c>
      <c r="S33" s="5">
        <v>2016</v>
      </c>
    </row>
    <row r="34" spans="1:19" x14ac:dyDescent="0.2">
      <c r="A34" t="s">
        <v>1184</v>
      </c>
      <c r="B34">
        <v>37241</v>
      </c>
      <c r="C34" t="s">
        <v>578</v>
      </c>
      <c r="D34" t="s">
        <v>35</v>
      </c>
      <c r="E34" t="s">
        <v>36</v>
      </c>
      <c r="F34" s="7">
        <v>0</v>
      </c>
      <c r="G34" s="7">
        <v>6</v>
      </c>
      <c r="H34" s="7">
        <v>0</v>
      </c>
      <c r="I34" s="7">
        <v>13</v>
      </c>
      <c r="J34" s="6">
        <v>12</v>
      </c>
      <c r="K34" s="6">
        <v>2</v>
      </c>
      <c r="L34" s="6">
        <v>27</v>
      </c>
      <c r="M34" s="6">
        <v>2</v>
      </c>
      <c r="N34" s="6">
        <v>28</v>
      </c>
      <c r="O34" s="6">
        <v>10</v>
      </c>
      <c r="P34" s="10">
        <f t="shared" si="0"/>
        <v>0.19</v>
      </c>
      <c r="Q34" s="10">
        <f t="shared" si="1"/>
        <v>0.81</v>
      </c>
      <c r="R34">
        <f>SUM(F34:O34)</f>
        <v>100</v>
      </c>
      <c r="S34" s="5">
        <v>2018</v>
      </c>
    </row>
    <row r="35" spans="1:19" x14ac:dyDescent="0.2">
      <c r="A35" t="s">
        <v>1184</v>
      </c>
      <c r="B35">
        <v>43905</v>
      </c>
      <c r="C35" t="s">
        <v>146</v>
      </c>
      <c r="D35" t="s">
        <v>35</v>
      </c>
      <c r="E35" t="s">
        <v>36</v>
      </c>
      <c r="F35" s="7">
        <v>22.4</v>
      </c>
      <c r="G35" s="7">
        <v>32.9</v>
      </c>
      <c r="H35" s="7">
        <v>0</v>
      </c>
      <c r="I35" s="7">
        <v>29.8</v>
      </c>
      <c r="J35" s="6">
        <v>0</v>
      </c>
      <c r="K35" s="6">
        <v>0</v>
      </c>
      <c r="L35" s="6">
        <v>7.5</v>
      </c>
      <c r="M35" s="6">
        <v>0</v>
      </c>
      <c r="N35" s="6">
        <v>7.4</v>
      </c>
      <c r="P35" s="10">
        <f t="shared" si="0"/>
        <v>0.85099999999999998</v>
      </c>
      <c r="Q35" s="10">
        <f t="shared" si="1"/>
        <v>0.14899999999999999</v>
      </c>
      <c r="R35">
        <f>SUM(F35:O35)</f>
        <v>100</v>
      </c>
      <c r="S35" s="5">
        <v>2019</v>
      </c>
    </row>
    <row r="36" spans="1:19" x14ac:dyDescent="0.2">
      <c r="A36" t="s">
        <v>1184</v>
      </c>
      <c r="B36">
        <v>43907</v>
      </c>
      <c r="C36" t="s">
        <v>366</v>
      </c>
      <c r="D36" t="s">
        <v>35</v>
      </c>
      <c r="E36" t="s">
        <v>36</v>
      </c>
      <c r="F36" s="7">
        <v>43</v>
      </c>
      <c r="G36" s="7">
        <v>45</v>
      </c>
      <c r="H36" s="7">
        <v>2</v>
      </c>
      <c r="I36" s="7">
        <v>0</v>
      </c>
      <c r="J36" s="6">
        <v>0</v>
      </c>
      <c r="K36" s="6">
        <v>0</v>
      </c>
      <c r="L36" s="6">
        <v>8</v>
      </c>
      <c r="M36" s="6">
        <v>0</v>
      </c>
      <c r="N36" s="6">
        <v>2</v>
      </c>
      <c r="O36" s="6">
        <v>0</v>
      </c>
      <c r="P36" s="10">
        <f t="shared" si="0"/>
        <v>0.9</v>
      </c>
      <c r="Q36" s="10">
        <f t="shared" si="1"/>
        <v>0.1</v>
      </c>
      <c r="R36">
        <f>SUM(F36:O36)</f>
        <v>100</v>
      </c>
      <c r="S36" s="5">
        <v>2019</v>
      </c>
    </row>
    <row r="37" spans="1:19" x14ac:dyDescent="0.2">
      <c r="A37" t="s">
        <v>1184</v>
      </c>
      <c r="B37">
        <v>43908</v>
      </c>
      <c r="C37" t="s">
        <v>638</v>
      </c>
      <c r="D37" t="s">
        <v>35</v>
      </c>
      <c r="E37" t="s">
        <v>36</v>
      </c>
      <c r="F37" s="7">
        <v>56</v>
      </c>
      <c r="G37" s="7">
        <v>7</v>
      </c>
      <c r="H37" s="7">
        <v>6.84</v>
      </c>
      <c r="I37" s="7">
        <v>12</v>
      </c>
      <c r="J37" s="6">
        <v>12</v>
      </c>
      <c r="K37" s="6">
        <v>2.4</v>
      </c>
      <c r="L37" s="6">
        <v>3.2</v>
      </c>
      <c r="M37" s="6">
        <v>0</v>
      </c>
      <c r="N37" s="6">
        <v>0.56000000000000005</v>
      </c>
      <c r="P37" s="10">
        <f t="shared" si="0"/>
        <v>0.81839999999999991</v>
      </c>
      <c r="Q37" s="10">
        <f t="shared" si="1"/>
        <v>0.18159999999999998</v>
      </c>
      <c r="R37">
        <f>SUM(F37:O37)</f>
        <v>100.00000000000001</v>
      </c>
    </row>
    <row r="38" spans="1:19" x14ac:dyDescent="0.2">
      <c r="A38" t="s">
        <v>1184</v>
      </c>
      <c r="B38">
        <v>43909</v>
      </c>
      <c r="C38" t="s">
        <v>711</v>
      </c>
      <c r="D38" t="s">
        <v>35</v>
      </c>
      <c r="E38" t="s">
        <v>36</v>
      </c>
      <c r="F38" s="7">
        <v>50</v>
      </c>
      <c r="G38" s="7">
        <v>41</v>
      </c>
      <c r="H38" s="7">
        <v>0</v>
      </c>
      <c r="I38" s="7">
        <v>7</v>
      </c>
      <c r="J38" s="6">
        <v>0</v>
      </c>
      <c r="K38" s="6">
        <v>0</v>
      </c>
      <c r="L38" s="6">
        <v>0</v>
      </c>
      <c r="M38" s="6">
        <v>0</v>
      </c>
      <c r="N38" s="6">
        <v>2</v>
      </c>
      <c r="O38" s="6">
        <v>0</v>
      </c>
      <c r="P38" s="10">
        <f t="shared" si="0"/>
        <v>0.98</v>
      </c>
      <c r="Q38" s="10">
        <f t="shared" si="1"/>
        <v>0.02</v>
      </c>
      <c r="R38">
        <f>SUM(F38:O38)</f>
        <v>100</v>
      </c>
    </row>
    <row r="39" spans="1:19" x14ac:dyDescent="0.2">
      <c r="A39" t="s">
        <v>1184</v>
      </c>
      <c r="B39">
        <v>43910</v>
      </c>
      <c r="C39" t="s">
        <v>351</v>
      </c>
      <c r="D39" t="s">
        <v>35</v>
      </c>
      <c r="E39" t="s">
        <v>36</v>
      </c>
      <c r="F39" s="7">
        <v>49.8</v>
      </c>
      <c r="G39" s="7">
        <v>16.7</v>
      </c>
      <c r="H39" s="7">
        <v>0.4</v>
      </c>
      <c r="I39" s="7">
        <v>27.6</v>
      </c>
      <c r="J39" s="6">
        <v>0.9</v>
      </c>
      <c r="K39" s="6">
        <v>0.6</v>
      </c>
      <c r="L39" s="6">
        <v>3.2</v>
      </c>
      <c r="M39" s="6">
        <v>0</v>
      </c>
      <c r="N39" s="6">
        <v>0.1</v>
      </c>
      <c r="O39" s="6">
        <v>0.7</v>
      </c>
      <c r="P39" s="10">
        <f t="shared" si="0"/>
        <v>0.94499999999999995</v>
      </c>
      <c r="Q39" s="10">
        <f t="shared" si="1"/>
        <v>5.5E-2</v>
      </c>
      <c r="R39">
        <f>SUM(F39:O39)</f>
        <v>100</v>
      </c>
      <c r="S39" s="5">
        <v>2017</v>
      </c>
    </row>
    <row r="40" spans="1:19" x14ac:dyDescent="0.2">
      <c r="A40" t="s">
        <v>1184</v>
      </c>
      <c r="B40">
        <v>43914</v>
      </c>
      <c r="C40" t="s">
        <v>536</v>
      </c>
      <c r="D40" t="s">
        <v>35</v>
      </c>
      <c r="E40" t="s">
        <v>36</v>
      </c>
      <c r="F40" s="7">
        <v>31.3</v>
      </c>
      <c r="G40" s="7">
        <v>12.7</v>
      </c>
      <c r="H40" s="7">
        <v>0.1</v>
      </c>
      <c r="I40" s="7">
        <v>54.5</v>
      </c>
      <c r="J40" s="6">
        <v>1.4</v>
      </c>
      <c r="K40" s="6">
        <v>0</v>
      </c>
      <c r="L40" s="6">
        <v>0</v>
      </c>
      <c r="M40" s="6">
        <v>0</v>
      </c>
      <c r="N40" s="6">
        <v>0</v>
      </c>
      <c r="O40" s="6">
        <v>0</v>
      </c>
      <c r="P40" s="10">
        <f t="shared" si="0"/>
        <v>0.98599999999999999</v>
      </c>
      <c r="Q40" s="10">
        <f t="shared" si="1"/>
        <v>1.3999999999999999E-2</v>
      </c>
      <c r="R40">
        <f>SUM(F40:O40)</f>
        <v>100</v>
      </c>
      <c r="S40" s="5">
        <v>2019</v>
      </c>
    </row>
    <row r="41" spans="1:19" x14ac:dyDescent="0.2">
      <c r="A41" t="s">
        <v>1184</v>
      </c>
      <c r="B41">
        <v>49172</v>
      </c>
      <c r="C41" t="s">
        <v>563</v>
      </c>
      <c r="D41" t="s">
        <v>35</v>
      </c>
      <c r="E41" t="s">
        <v>36</v>
      </c>
      <c r="F41" s="7">
        <v>33</v>
      </c>
      <c r="G41" s="7">
        <v>42</v>
      </c>
      <c r="H41" s="7">
        <v>0</v>
      </c>
      <c r="I41" s="7">
        <v>18</v>
      </c>
      <c r="J41" s="6">
        <v>5</v>
      </c>
      <c r="N41" s="6">
        <v>2</v>
      </c>
      <c r="P41" s="10">
        <f t="shared" si="0"/>
        <v>0.93</v>
      </c>
      <c r="Q41" s="10">
        <f t="shared" si="1"/>
        <v>7.0000000000000007E-2</v>
      </c>
      <c r="R41">
        <f>SUM(F41:O41)</f>
        <v>100</v>
      </c>
    </row>
    <row r="42" spans="1:19" x14ac:dyDescent="0.2">
      <c r="A42" t="s">
        <v>1184</v>
      </c>
      <c r="B42">
        <v>49327</v>
      </c>
      <c r="C42" t="s">
        <v>269</v>
      </c>
      <c r="D42" t="s">
        <v>35</v>
      </c>
      <c r="E42" t="s">
        <v>36</v>
      </c>
      <c r="F42" s="7">
        <v>6.8</v>
      </c>
      <c r="G42" s="7">
        <v>35.1</v>
      </c>
      <c r="H42" s="7">
        <v>4.5</v>
      </c>
      <c r="I42" s="7">
        <v>22.6</v>
      </c>
      <c r="J42" s="6">
        <v>2.6</v>
      </c>
      <c r="K42" s="6">
        <v>0.1</v>
      </c>
      <c r="L42" s="6">
        <v>6.8</v>
      </c>
      <c r="M42" s="6">
        <v>0</v>
      </c>
      <c r="N42" s="6">
        <v>2.7</v>
      </c>
      <c r="O42" s="6">
        <v>18.8</v>
      </c>
      <c r="P42" s="10">
        <f t="shared" si="0"/>
        <v>0.69000000000000006</v>
      </c>
      <c r="Q42" s="10">
        <f t="shared" si="1"/>
        <v>0.31000000000000005</v>
      </c>
      <c r="R42">
        <f>SUM(F42:O42)</f>
        <v>99.999999999999986</v>
      </c>
      <c r="S42" s="5">
        <v>2019</v>
      </c>
    </row>
    <row r="43" spans="1:19" x14ac:dyDescent="0.2">
      <c r="A43" t="s">
        <v>1184</v>
      </c>
      <c r="B43">
        <v>49330</v>
      </c>
      <c r="C43" t="s">
        <v>87</v>
      </c>
      <c r="D43" t="s">
        <v>35</v>
      </c>
      <c r="E43" t="s">
        <v>36</v>
      </c>
      <c r="F43" s="7">
        <v>40</v>
      </c>
      <c r="G43" s="7">
        <v>26</v>
      </c>
      <c r="H43" s="7">
        <v>0</v>
      </c>
      <c r="I43" s="7">
        <v>7</v>
      </c>
      <c r="J43" s="6">
        <v>0</v>
      </c>
      <c r="K43" s="6">
        <v>0</v>
      </c>
      <c r="L43" s="6">
        <v>21</v>
      </c>
      <c r="M43" s="6">
        <v>0</v>
      </c>
      <c r="N43" s="6">
        <v>6</v>
      </c>
      <c r="O43" s="6">
        <v>0</v>
      </c>
      <c r="P43" s="10">
        <f t="shared" si="0"/>
        <v>0.73</v>
      </c>
      <c r="Q43" s="10">
        <f t="shared" si="1"/>
        <v>0.27</v>
      </c>
      <c r="R43">
        <f>SUM(F43:O43)</f>
        <v>100</v>
      </c>
      <c r="S43" s="5">
        <v>2020</v>
      </c>
    </row>
    <row r="44" spans="1:19" x14ac:dyDescent="0.2">
      <c r="A44" t="s">
        <v>1184</v>
      </c>
      <c r="B44">
        <v>49333</v>
      </c>
      <c r="C44" t="s">
        <v>488</v>
      </c>
      <c r="D44" t="s">
        <v>35</v>
      </c>
      <c r="E44" t="s">
        <v>36</v>
      </c>
      <c r="F44" s="7">
        <v>60</v>
      </c>
      <c r="G44" s="7">
        <v>37</v>
      </c>
      <c r="H44" s="7">
        <v>0</v>
      </c>
      <c r="I44" s="7">
        <v>0</v>
      </c>
      <c r="J44" s="6">
        <v>3</v>
      </c>
      <c r="K44" s="6">
        <v>0</v>
      </c>
      <c r="L44" s="6">
        <v>0</v>
      </c>
      <c r="M44" s="6">
        <v>0</v>
      </c>
      <c r="N44" s="6">
        <v>0</v>
      </c>
      <c r="O44" s="6">
        <v>0</v>
      </c>
      <c r="P44" s="10">
        <f t="shared" si="0"/>
        <v>0.97</v>
      </c>
      <c r="Q44" s="10">
        <f t="shared" si="1"/>
        <v>0.03</v>
      </c>
      <c r="R44">
        <f>SUM(F44:O44)</f>
        <v>100</v>
      </c>
    </row>
    <row r="45" spans="1:19" x14ac:dyDescent="0.2">
      <c r="A45" t="s">
        <v>1184</v>
      </c>
      <c r="B45">
        <v>49334</v>
      </c>
      <c r="C45" t="s">
        <v>417</v>
      </c>
      <c r="D45" t="s">
        <v>35</v>
      </c>
      <c r="E45" t="s">
        <v>36</v>
      </c>
      <c r="F45" s="7">
        <v>9.3000000000000007</v>
      </c>
      <c r="G45" s="7">
        <v>52.6</v>
      </c>
      <c r="H45" s="7">
        <v>1</v>
      </c>
      <c r="I45" s="7">
        <v>30.9</v>
      </c>
      <c r="J45" s="6">
        <v>0.5</v>
      </c>
      <c r="K45" s="6">
        <v>4.9000000000000004</v>
      </c>
      <c r="L45" s="6">
        <v>0</v>
      </c>
      <c r="M45" s="6">
        <v>0</v>
      </c>
      <c r="N45" s="6">
        <v>0.8</v>
      </c>
      <c r="O45" s="6">
        <v>0</v>
      </c>
      <c r="P45" s="10">
        <f t="shared" si="0"/>
        <v>0.93799999999999994</v>
      </c>
      <c r="Q45" s="10">
        <f t="shared" si="1"/>
        <v>6.1999999999999993E-2</v>
      </c>
      <c r="R45">
        <f>SUM(F45:O45)</f>
        <v>100.00000000000001</v>
      </c>
      <c r="S45" s="5">
        <v>2018</v>
      </c>
    </row>
    <row r="46" spans="1:19" x14ac:dyDescent="0.2">
      <c r="A46" t="s">
        <v>1184</v>
      </c>
      <c r="B46">
        <v>49335</v>
      </c>
      <c r="C46" t="s">
        <v>120</v>
      </c>
      <c r="D46" t="s">
        <v>35</v>
      </c>
      <c r="E46" t="s">
        <v>36</v>
      </c>
      <c r="F46" s="7">
        <v>24</v>
      </c>
      <c r="G46" s="7">
        <v>20</v>
      </c>
      <c r="H46" s="7">
        <v>0</v>
      </c>
      <c r="I46" s="7">
        <v>37</v>
      </c>
      <c r="J46" s="6">
        <v>9</v>
      </c>
      <c r="K46" s="6">
        <v>0</v>
      </c>
      <c r="L46" s="6">
        <v>1.5</v>
      </c>
      <c r="M46" s="6">
        <v>0</v>
      </c>
      <c r="N46" s="6">
        <v>1.5</v>
      </c>
      <c r="O46" s="6">
        <v>7</v>
      </c>
      <c r="P46" s="10">
        <f t="shared" si="0"/>
        <v>0.81</v>
      </c>
      <c r="Q46" s="10">
        <f t="shared" si="1"/>
        <v>0.19</v>
      </c>
      <c r="R46">
        <f>SUM(F46:O46)</f>
        <v>100</v>
      </c>
      <c r="S46" s="5">
        <v>2019</v>
      </c>
    </row>
    <row r="47" spans="1:19" x14ac:dyDescent="0.2">
      <c r="A47" t="s">
        <v>1184</v>
      </c>
      <c r="B47">
        <v>49339</v>
      </c>
      <c r="C47" t="s">
        <v>460</v>
      </c>
      <c r="D47" t="s">
        <v>35</v>
      </c>
      <c r="E47" t="s">
        <v>36</v>
      </c>
      <c r="F47" s="7">
        <v>18.600000000000001</v>
      </c>
      <c r="G47" s="7">
        <v>0</v>
      </c>
      <c r="H47" s="7">
        <v>64</v>
      </c>
      <c r="I47" s="7">
        <v>0</v>
      </c>
      <c r="J47" s="6">
        <v>0</v>
      </c>
      <c r="K47" s="6">
        <v>0</v>
      </c>
      <c r="L47" s="6">
        <v>2.6</v>
      </c>
      <c r="M47" s="6">
        <v>0</v>
      </c>
      <c r="N47" s="6">
        <v>8.9</v>
      </c>
      <c r="O47" s="6">
        <v>5.9</v>
      </c>
      <c r="P47" s="10">
        <f t="shared" si="0"/>
        <v>0.82599999999999996</v>
      </c>
      <c r="Q47" s="10">
        <f t="shared" si="1"/>
        <v>0.17399999999999999</v>
      </c>
      <c r="R47">
        <f>SUM(F47:O47)</f>
        <v>100</v>
      </c>
      <c r="S47" s="5">
        <v>2017</v>
      </c>
    </row>
    <row r="48" spans="1:19" x14ac:dyDescent="0.2">
      <c r="A48" t="s">
        <v>1184</v>
      </c>
      <c r="B48">
        <v>49342</v>
      </c>
      <c r="C48" t="s">
        <v>396</v>
      </c>
      <c r="D48" t="s">
        <v>35</v>
      </c>
      <c r="E48" t="s">
        <v>36</v>
      </c>
      <c r="F48" s="7">
        <v>1</v>
      </c>
      <c r="G48" s="7">
        <v>8</v>
      </c>
      <c r="H48" s="7">
        <v>2</v>
      </c>
      <c r="I48" s="7">
        <v>41</v>
      </c>
      <c r="J48" s="6">
        <v>40</v>
      </c>
      <c r="L48" s="6">
        <v>7</v>
      </c>
      <c r="O48" s="6">
        <v>3</v>
      </c>
      <c r="P48" s="10">
        <f t="shared" si="0"/>
        <v>0.50980392156862742</v>
      </c>
      <c r="Q48" s="10">
        <f t="shared" si="1"/>
        <v>0.49019607843137253</v>
      </c>
      <c r="R48">
        <f>SUM(F48:O48)</f>
        <v>102</v>
      </c>
      <c r="S48" s="5">
        <v>2019</v>
      </c>
    </row>
    <row r="49" spans="1:19" x14ac:dyDescent="0.2">
      <c r="A49" t="s">
        <v>1184</v>
      </c>
      <c r="B49">
        <v>49345</v>
      </c>
      <c r="C49" t="s">
        <v>1186</v>
      </c>
      <c r="D49" t="s">
        <v>35</v>
      </c>
      <c r="E49" t="s">
        <v>36</v>
      </c>
      <c r="F49" s="7">
        <v>100</v>
      </c>
      <c r="P49" s="10">
        <f t="shared" si="0"/>
        <v>1</v>
      </c>
      <c r="Q49" s="10">
        <f t="shared" si="1"/>
        <v>0</v>
      </c>
      <c r="R49">
        <f>SUM(F49:O49)</f>
        <v>100</v>
      </c>
      <c r="S49" s="5">
        <v>2020</v>
      </c>
    </row>
    <row r="50" spans="1:19" x14ac:dyDescent="0.2">
      <c r="A50" t="s">
        <v>1184</v>
      </c>
      <c r="B50">
        <v>49347</v>
      </c>
      <c r="C50" t="s">
        <v>728</v>
      </c>
      <c r="D50" t="s">
        <v>35</v>
      </c>
      <c r="E50" t="s">
        <v>36</v>
      </c>
      <c r="F50" s="7">
        <v>65.959999999999994</v>
      </c>
      <c r="G50" s="7">
        <v>3.12</v>
      </c>
      <c r="H50" s="7">
        <v>0.03</v>
      </c>
      <c r="I50" s="7">
        <v>27.42</v>
      </c>
      <c r="J50" s="6">
        <v>3.47</v>
      </c>
      <c r="K50" s="6">
        <v>0</v>
      </c>
      <c r="L50" s="6">
        <v>0</v>
      </c>
      <c r="M50" s="6">
        <v>0</v>
      </c>
      <c r="N50" s="6">
        <v>0</v>
      </c>
      <c r="O50" s="6">
        <v>0</v>
      </c>
      <c r="P50" s="10">
        <f t="shared" si="0"/>
        <v>0.96530000000000005</v>
      </c>
      <c r="Q50" s="10">
        <f t="shared" si="1"/>
        <v>3.4700000000000002E-2</v>
      </c>
      <c r="R50">
        <f>SUM(F50:O50)</f>
        <v>100</v>
      </c>
    </row>
    <row r="51" spans="1:19" x14ac:dyDescent="0.2">
      <c r="A51" t="s">
        <v>1184</v>
      </c>
      <c r="B51">
        <v>50540</v>
      </c>
      <c r="C51" t="s">
        <v>1187</v>
      </c>
      <c r="D51" t="s">
        <v>35</v>
      </c>
      <c r="E51" t="s">
        <v>36</v>
      </c>
      <c r="F51" s="7">
        <v>28</v>
      </c>
      <c r="G51" s="7">
        <v>30</v>
      </c>
      <c r="H51" s="7">
        <v>5</v>
      </c>
      <c r="I51" s="7">
        <v>15</v>
      </c>
      <c r="J51" s="6">
        <v>0</v>
      </c>
      <c r="K51" s="6">
        <v>0</v>
      </c>
      <c r="L51" s="6">
        <v>13</v>
      </c>
      <c r="M51" s="6">
        <v>0.5</v>
      </c>
      <c r="N51" s="6">
        <v>8.5</v>
      </c>
      <c r="O51" s="6">
        <v>0</v>
      </c>
      <c r="P51" s="10">
        <f t="shared" si="0"/>
        <v>0.78</v>
      </c>
      <c r="Q51" s="10">
        <f t="shared" si="1"/>
        <v>0.22</v>
      </c>
      <c r="R51">
        <f>SUM(F51:O51)</f>
        <v>100</v>
      </c>
      <c r="S51" s="5">
        <v>2019</v>
      </c>
    </row>
    <row r="52" spans="1:19" x14ac:dyDescent="0.2">
      <c r="A52" t="s">
        <v>1184</v>
      </c>
      <c r="B52">
        <v>50541</v>
      </c>
      <c r="C52" t="s">
        <v>171</v>
      </c>
      <c r="D52" t="s">
        <v>35</v>
      </c>
      <c r="E52" t="s">
        <v>36</v>
      </c>
      <c r="F52" s="7">
        <v>33</v>
      </c>
      <c r="G52" s="7">
        <v>10</v>
      </c>
      <c r="H52" s="7">
        <v>0</v>
      </c>
      <c r="I52" s="7">
        <v>51</v>
      </c>
      <c r="J52" s="6">
        <v>3.5</v>
      </c>
      <c r="K52" s="6">
        <v>0</v>
      </c>
      <c r="L52" s="6">
        <v>0.1</v>
      </c>
      <c r="M52" s="6">
        <v>0.1</v>
      </c>
      <c r="N52" s="6">
        <v>0.3</v>
      </c>
      <c r="O52" s="6">
        <v>2</v>
      </c>
      <c r="P52" s="10">
        <f t="shared" si="0"/>
        <v>0.94000000000000017</v>
      </c>
      <c r="Q52" s="10">
        <f t="shared" si="1"/>
        <v>6.0000000000000012E-2</v>
      </c>
      <c r="R52">
        <f>SUM(F52:O52)</f>
        <v>99.999999999999986</v>
      </c>
      <c r="S52" s="5">
        <v>2013</v>
      </c>
    </row>
    <row r="53" spans="1:19" x14ac:dyDescent="0.2">
      <c r="A53" t="s">
        <v>1184</v>
      </c>
      <c r="B53">
        <v>50544</v>
      </c>
      <c r="C53" t="s">
        <v>46</v>
      </c>
      <c r="D53" t="s">
        <v>35</v>
      </c>
      <c r="E53" t="s">
        <v>36</v>
      </c>
      <c r="F53" s="7">
        <v>8</v>
      </c>
      <c r="G53" s="7">
        <v>56</v>
      </c>
      <c r="H53" s="7">
        <v>36</v>
      </c>
      <c r="I53" s="7">
        <v>0</v>
      </c>
      <c r="J53" s="6">
        <v>0</v>
      </c>
      <c r="K53" s="6">
        <v>0</v>
      </c>
      <c r="L53" s="6">
        <v>0</v>
      </c>
      <c r="M53" s="6">
        <v>0</v>
      </c>
      <c r="N53" s="6">
        <v>0</v>
      </c>
      <c r="O53" s="6">
        <v>0</v>
      </c>
      <c r="P53" s="10">
        <f t="shared" si="0"/>
        <v>1</v>
      </c>
      <c r="Q53" s="10">
        <f t="shared" si="1"/>
        <v>0</v>
      </c>
      <c r="R53">
        <f>SUM(F53:O53)</f>
        <v>100</v>
      </c>
    </row>
    <row r="54" spans="1:19" x14ac:dyDescent="0.2">
      <c r="A54" t="s">
        <v>1184</v>
      </c>
      <c r="B54">
        <v>50545</v>
      </c>
      <c r="C54" t="s">
        <v>1188</v>
      </c>
      <c r="D54" t="s">
        <v>35</v>
      </c>
      <c r="E54" t="s">
        <v>36</v>
      </c>
      <c r="F54" s="7">
        <v>7.53</v>
      </c>
      <c r="G54" s="7">
        <v>75.36</v>
      </c>
      <c r="H54" s="7">
        <v>0</v>
      </c>
      <c r="I54" s="7">
        <v>0.3</v>
      </c>
      <c r="J54" s="6">
        <v>2.44</v>
      </c>
      <c r="K54" s="6">
        <v>0.34</v>
      </c>
      <c r="L54" s="6">
        <v>1.81</v>
      </c>
      <c r="M54" s="6">
        <v>6.58</v>
      </c>
      <c r="N54" s="6">
        <v>5.62</v>
      </c>
      <c r="O54" s="6">
        <v>0.02</v>
      </c>
      <c r="P54" s="10">
        <f t="shared" si="0"/>
        <v>0.83189999999999997</v>
      </c>
      <c r="Q54" s="10">
        <f t="shared" si="1"/>
        <v>0.1681</v>
      </c>
      <c r="R54">
        <f>SUM(F54:O54)</f>
        <v>100</v>
      </c>
      <c r="S54" s="5">
        <v>2019</v>
      </c>
    </row>
    <row r="55" spans="1:19" x14ac:dyDescent="0.2">
      <c r="A55" t="s">
        <v>1184</v>
      </c>
      <c r="B55">
        <v>50549</v>
      </c>
      <c r="C55" t="s">
        <v>473</v>
      </c>
      <c r="D55" t="s">
        <v>35</v>
      </c>
      <c r="E55" t="s">
        <v>36</v>
      </c>
      <c r="F55" s="7">
        <v>20</v>
      </c>
      <c r="G55" s="7">
        <v>47.3</v>
      </c>
      <c r="H55" s="7">
        <v>0</v>
      </c>
      <c r="I55" s="7">
        <v>11</v>
      </c>
      <c r="J55" s="6">
        <v>0.3</v>
      </c>
      <c r="K55" s="6">
        <v>0.2</v>
      </c>
      <c r="L55" s="6">
        <v>20</v>
      </c>
      <c r="M55" s="6">
        <v>0</v>
      </c>
      <c r="N55" s="6">
        <v>1.2</v>
      </c>
      <c r="O55" s="6">
        <v>0</v>
      </c>
      <c r="P55" s="10">
        <f t="shared" si="0"/>
        <v>0.78299999999999992</v>
      </c>
      <c r="Q55" s="10">
        <f t="shared" si="1"/>
        <v>0.217</v>
      </c>
      <c r="R55">
        <f>SUM(F55:O55)</f>
        <v>100</v>
      </c>
    </row>
    <row r="56" spans="1:19" x14ac:dyDescent="0.2">
      <c r="A56" t="s">
        <v>1184</v>
      </c>
      <c r="B56">
        <v>50551</v>
      </c>
      <c r="C56" t="s">
        <v>277</v>
      </c>
      <c r="D56" t="s">
        <v>35</v>
      </c>
      <c r="E56" t="s">
        <v>36</v>
      </c>
      <c r="F56" s="7">
        <v>0</v>
      </c>
      <c r="G56" s="7">
        <v>20</v>
      </c>
      <c r="H56" s="7">
        <v>0</v>
      </c>
      <c r="I56" s="7">
        <v>6</v>
      </c>
      <c r="J56" s="6">
        <v>9</v>
      </c>
      <c r="K56" s="6">
        <v>0</v>
      </c>
      <c r="L56" s="6">
        <v>10</v>
      </c>
      <c r="M56" s="6">
        <v>8</v>
      </c>
      <c r="N56" s="6">
        <v>13</v>
      </c>
      <c r="O56" s="6">
        <v>34</v>
      </c>
      <c r="P56" s="10">
        <f t="shared" si="0"/>
        <v>0.26</v>
      </c>
      <c r="Q56" s="10">
        <f t="shared" si="1"/>
        <v>0.74</v>
      </c>
      <c r="R56">
        <f>SUM(F56:O56)</f>
        <v>100</v>
      </c>
    </row>
    <row r="57" spans="1:19" x14ac:dyDescent="0.2">
      <c r="A57" t="s">
        <v>1184</v>
      </c>
      <c r="B57">
        <v>50560</v>
      </c>
      <c r="C57" t="s">
        <v>286</v>
      </c>
      <c r="D57" t="s">
        <v>35</v>
      </c>
      <c r="E57" t="s">
        <v>36</v>
      </c>
      <c r="F57" s="7">
        <v>0</v>
      </c>
      <c r="G57" s="7">
        <v>20</v>
      </c>
      <c r="H57" s="7">
        <v>0</v>
      </c>
      <c r="I57" s="7">
        <v>27</v>
      </c>
      <c r="J57" s="6">
        <v>21</v>
      </c>
      <c r="K57" s="6">
        <v>4</v>
      </c>
      <c r="L57" s="6">
        <v>8</v>
      </c>
      <c r="M57" s="6">
        <v>5</v>
      </c>
      <c r="N57" s="6">
        <v>13</v>
      </c>
      <c r="O57" s="6">
        <v>2</v>
      </c>
      <c r="P57" s="10">
        <f t="shared" si="0"/>
        <v>0.47</v>
      </c>
      <c r="Q57" s="10">
        <f t="shared" si="1"/>
        <v>0.53</v>
      </c>
      <c r="R57">
        <f>SUM(F57:O57)</f>
        <v>100</v>
      </c>
    </row>
    <row r="58" spans="1:19" x14ac:dyDescent="0.2">
      <c r="A58" t="s">
        <v>1184</v>
      </c>
      <c r="B58">
        <v>50565</v>
      </c>
      <c r="C58" t="s">
        <v>296</v>
      </c>
      <c r="D58" t="s">
        <v>35</v>
      </c>
      <c r="E58" t="s">
        <v>36</v>
      </c>
      <c r="F58" s="7">
        <v>59</v>
      </c>
      <c r="G58" s="7">
        <v>40</v>
      </c>
      <c r="H58" s="7">
        <v>0</v>
      </c>
      <c r="I58" s="7">
        <v>0</v>
      </c>
      <c r="J58" s="6">
        <v>0</v>
      </c>
      <c r="K58" s="6">
        <v>0</v>
      </c>
      <c r="L58" s="6">
        <v>0</v>
      </c>
      <c r="M58" s="6">
        <v>0</v>
      </c>
      <c r="N58" s="6">
        <v>1</v>
      </c>
      <c r="O58" s="6">
        <v>0</v>
      </c>
      <c r="P58" s="10">
        <f t="shared" si="0"/>
        <v>0.99</v>
      </c>
      <c r="Q58" s="10">
        <f t="shared" si="1"/>
        <v>0.01</v>
      </c>
      <c r="R58">
        <f>SUM(F58:O58)</f>
        <v>100</v>
      </c>
    </row>
    <row r="59" spans="1:19" x14ac:dyDescent="0.2">
      <c r="A59" t="s">
        <v>1184</v>
      </c>
      <c r="B59">
        <v>50566</v>
      </c>
      <c r="C59" t="s">
        <v>253</v>
      </c>
      <c r="D59" t="s">
        <v>35</v>
      </c>
      <c r="E59" t="s">
        <v>36</v>
      </c>
      <c r="F59" s="7">
        <v>0</v>
      </c>
      <c r="G59" s="7">
        <v>86.3</v>
      </c>
      <c r="H59" s="7">
        <v>0</v>
      </c>
      <c r="I59" s="7">
        <v>0</v>
      </c>
      <c r="J59" s="6">
        <v>10.9</v>
      </c>
      <c r="K59" s="6">
        <v>0</v>
      </c>
      <c r="L59" s="6">
        <v>1.4</v>
      </c>
      <c r="M59" s="6">
        <v>0</v>
      </c>
      <c r="N59" s="6">
        <v>0</v>
      </c>
      <c r="O59" s="6">
        <v>1.4</v>
      </c>
      <c r="P59" s="10">
        <f t="shared" si="0"/>
        <v>0.86299999999999988</v>
      </c>
      <c r="Q59" s="10">
        <f t="shared" si="1"/>
        <v>0.13699999999999998</v>
      </c>
      <c r="R59">
        <f>SUM(F59:O59)</f>
        <v>100.00000000000001</v>
      </c>
      <c r="S59" s="5">
        <v>2018</v>
      </c>
    </row>
    <row r="60" spans="1:19" x14ac:dyDescent="0.2">
      <c r="A60" t="s">
        <v>1184</v>
      </c>
      <c r="B60">
        <v>50572</v>
      </c>
      <c r="C60" t="s">
        <v>389</v>
      </c>
      <c r="D60" t="s">
        <v>35</v>
      </c>
      <c r="E60" t="s">
        <v>36</v>
      </c>
      <c r="F60" s="7">
        <v>26</v>
      </c>
      <c r="G60" s="7">
        <v>33</v>
      </c>
      <c r="H60" s="7">
        <v>0</v>
      </c>
      <c r="I60" s="7">
        <v>13</v>
      </c>
      <c r="J60" s="6">
        <v>0</v>
      </c>
      <c r="K60" s="6">
        <v>4</v>
      </c>
      <c r="L60" s="6">
        <v>21</v>
      </c>
      <c r="M60" s="6">
        <v>0</v>
      </c>
      <c r="N60" s="6">
        <v>3</v>
      </c>
      <c r="O60" s="6">
        <v>0</v>
      </c>
      <c r="P60" s="10">
        <f t="shared" si="0"/>
        <v>0.72</v>
      </c>
      <c r="Q60" s="10">
        <f t="shared" si="1"/>
        <v>0.28000000000000003</v>
      </c>
      <c r="R60">
        <f>SUM(F60:O60)</f>
        <v>100</v>
      </c>
      <c r="S60" s="5">
        <v>2019</v>
      </c>
    </row>
    <row r="61" spans="1:19" x14ac:dyDescent="0.2">
      <c r="A61" t="s">
        <v>1184</v>
      </c>
      <c r="B61">
        <v>52894</v>
      </c>
      <c r="C61" t="s">
        <v>100</v>
      </c>
      <c r="D61" t="s">
        <v>35</v>
      </c>
      <c r="E61" t="s">
        <v>36</v>
      </c>
      <c r="F61" s="7">
        <v>26</v>
      </c>
      <c r="G61" s="7">
        <v>34.26</v>
      </c>
      <c r="H61" s="7">
        <v>0.04</v>
      </c>
      <c r="I61" s="7">
        <v>34.200000000000003</v>
      </c>
      <c r="J61" s="6">
        <v>1.5</v>
      </c>
      <c r="K61" s="6">
        <v>0</v>
      </c>
      <c r="L61" s="6">
        <v>2</v>
      </c>
      <c r="M61" s="6">
        <v>0</v>
      </c>
      <c r="N61" s="6">
        <v>2</v>
      </c>
      <c r="O61" s="6">
        <v>0</v>
      </c>
      <c r="P61" s="10">
        <f t="shared" si="0"/>
        <v>0.94499999999999995</v>
      </c>
      <c r="Q61" s="10">
        <f t="shared" si="1"/>
        <v>5.5E-2</v>
      </c>
      <c r="R61">
        <f>SUM(F61:O61)</f>
        <v>100</v>
      </c>
      <c r="S61" s="5">
        <v>2019</v>
      </c>
    </row>
    <row r="62" spans="1:19" x14ac:dyDescent="0.2">
      <c r="A62" t="s">
        <v>1184</v>
      </c>
      <c r="B62">
        <v>53860</v>
      </c>
      <c r="C62" t="s">
        <v>1102</v>
      </c>
      <c r="D62" t="s">
        <v>35</v>
      </c>
      <c r="E62" t="s">
        <v>36</v>
      </c>
      <c r="F62" s="7">
        <v>19.100000000000001</v>
      </c>
      <c r="G62" s="7">
        <v>34.6</v>
      </c>
      <c r="H62" s="7">
        <v>0.6</v>
      </c>
      <c r="I62" s="7">
        <v>37.799999999999997</v>
      </c>
      <c r="J62" s="6">
        <v>2.2999999999999998</v>
      </c>
      <c r="K62" s="6">
        <v>2.8</v>
      </c>
      <c r="L62" s="6">
        <v>0.4</v>
      </c>
      <c r="M62" s="6">
        <v>0</v>
      </c>
      <c r="N62" s="6">
        <v>2.2000000000000002</v>
      </c>
      <c r="O62" s="6">
        <v>0.2</v>
      </c>
      <c r="P62" s="10">
        <f t="shared" si="0"/>
        <v>0.92099999999999993</v>
      </c>
      <c r="Q62" s="10">
        <f t="shared" si="1"/>
        <v>7.9000000000000001E-2</v>
      </c>
      <c r="R62">
        <f>SUM(F62:O62)</f>
        <v>100</v>
      </c>
      <c r="S62" s="5">
        <v>2019</v>
      </c>
    </row>
    <row r="63" spans="1:19" x14ac:dyDescent="0.2">
      <c r="A63" t="s">
        <v>1184</v>
      </c>
      <c r="B63">
        <v>53921</v>
      </c>
      <c r="C63" t="s">
        <v>420</v>
      </c>
      <c r="D63" t="s">
        <v>35</v>
      </c>
      <c r="E63" t="s">
        <v>36</v>
      </c>
      <c r="F63" s="7">
        <v>40</v>
      </c>
      <c r="G63" s="7">
        <v>25</v>
      </c>
      <c r="H63" s="7">
        <v>0</v>
      </c>
      <c r="I63" s="7">
        <v>25</v>
      </c>
      <c r="J63" s="6">
        <v>2</v>
      </c>
      <c r="L63" s="6">
        <v>1</v>
      </c>
      <c r="N63" s="6">
        <v>5</v>
      </c>
      <c r="O63" s="6">
        <v>2</v>
      </c>
      <c r="P63" s="10">
        <f t="shared" si="0"/>
        <v>0.9</v>
      </c>
      <c r="Q63" s="10">
        <f t="shared" si="1"/>
        <v>0.1</v>
      </c>
      <c r="R63">
        <f>SUM(F63:O63)</f>
        <v>100</v>
      </c>
      <c r="S63" s="5">
        <v>2020</v>
      </c>
    </row>
    <row r="64" spans="1:19" x14ac:dyDescent="0.2">
      <c r="A64" t="s">
        <v>1184</v>
      </c>
      <c r="B64">
        <v>53959</v>
      </c>
      <c r="C64" t="s">
        <v>347</v>
      </c>
      <c r="D64" t="s">
        <v>35</v>
      </c>
      <c r="E64" t="s">
        <v>36</v>
      </c>
      <c r="F64" s="7">
        <v>30.9</v>
      </c>
      <c r="G64" s="7">
        <v>40</v>
      </c>
      <c r="H64" s="7">
        <v>1.7</v>
      </c>
      <c r="I64" s="7">
        <v>0</v>
      </c>
      <c r="J64" s="6">
        <v>2.8</v>
      </c>
      <c r="K64" s="6">
        <v>1.4</v>
      </c>
      <c r="L64" s="6">
        <v>22.4</v>
      </c>
      <c r="M64" s="6">
        <v>0</v>
      </c>
      <c r="N64" s="6">
        <v>0.4</v>
      </c>
      <c r="O64" s="6">
        <v>0.4</v>
      </c>
      <c r="P64" s="10">
        <f t="shared" si="0"/>
        <v>0.72599999999999987</v>
      </c>
      <c r="Q64" s="10">
        <f t="shared" si="1"/>
        <v>0.27399999999999985</v>
      </c>
      <c r="R64">
        <f>SUM(F64:O64)</f>
        <v>100.00000000000003</v>
      </c>
      <c r="S64" s="5">
        <v>2018</v>
      </c>
    </row>
    <row r="65" spans="1:19" x14ac:dyDescent="0.2">
      <c r="A65" t="s">
        <v>1184</v>
      </c>
      <c r="B65">
        <v>54026</v>
      </c>
      <c r="C65" t="s">
        <v>344</v>
      </c>
      <c r="D65" t="s">
        <v>35</v>
      </c>
      <c r="E65" t="s">
        <v>36</v>
      </c>
      <c r="F65" s="7">
        <v>1.5</v>
      </c>
      <c r="G65" s="7">
        <v>1</v>
      </c>
      <c r="H65" s="7">
        <v>0</v>
      </c>
      <c r="I65" s="7">
        <v>6</v>
      </c>
      <c r="J65" s="6">
        <v>84</v>
      </c>
      <c r="K65" s="6">
        <v>0</v>
      </c>
      <c r="L65" s="6">
        <v>7</v>
      </c>
      <c r="M65" s="6">
        <v>0</v>
      </c>
      <c r="N65" s="6">
        <v>0</v>
      </c>
      <c r="O65" s="6">
        <v>0.5</v>
      </c>
      <c r="P65" s="10">
        <f t="shared" si="0"/>
        <v>8.5000000000000006E-2</v>
      </c>
      <c r="Q65" s="10">
        <f t="shared" si="1"/>
        <v>0.91500000000000004</v>
      </c>
      <c r="R65">
        <f>SUM(F65:O65)</f>
        <v>100</v>
      </c>
    </row>
    <row r="66" spans="1:19" x14ac:dyDescent="0.2">
      <c r="A66" t="s">
        <v>1184</v>
      </c>
      <c r="B66">
        <v>54034</v>
      </c>
      <c r="C66" t="s">
        <v>747</v>
      </c>
      <c r="D66" t="s">
        <v>35</v>
      </c>
      <c r="E66" t="s">
        <v>36</v>
      </c>
      <c r="F66" s="7">
        <v>32.1</v>
      </c>
      <c r="G66" s="7">
        <v>33.5</v>
      </c>
      <c r="H66" s="7">
        <v>0.1</v>
      </c>
      <c r="I66" s="7">
        <v>20.9</v>
      </c>
      <c r="J66" s="6">
        <v>1.5</v>
      </c>
      <c r="K66" s="6">
        <v>0.1</v>
      </c>
      <c r="L66" s="6">
        <v>8.4</v>
      </c>
      <c r="N66" s="6">
        <v>0.1</v>
      </c>
      <c r="O66" s="6">
        <v>3.3</v>
      </c>
      <c r="P66" s="10">
        <f t="shared" si="0"/>
        <v>0.8660000000000001</v>
      </c>
      <c r="Q66" s="10">
        <f t="shared" si="1"/>
        <v>0.13400000000000001</v>
      </c>
      <c r="R66">
        <f>SUM(F66:O66)</f>
        <v>99.999999999999986</v>
      </c>
      <c r="S66" s="5">
        <v>2018</v>
      </c>
    </row>
    <row r="67" spans="1:19" x14ac:dyDescent="0.2">
      <c r="A67" t="s">
        <v>1184</v>
      </c>
      <c r="B67">
        <v>54048</v>
      </c>
      <c r="C67" t="s">
        <v>327</v>
      </c>
      <c r="D67" t="s">
        <v>35</v>
      </c>
      <c r="E67" t="s">
        <v>36</v>
      </c>
      <c r="F67" s="7">
        <v>19</v>
      </c>
      <c r="G67" s="7">
        <v>26</v>
      </c>
      <c r="H67" s="7">
        <v>0</v>
      </c>
      <c r="I67" s="7">
        <v>39</v>
      </c>
      <c r="J67" s="6">
        <v>11</v>
      </c>
      <c r="K67" s="6">
        <v>0</v>
      </c>
      <c r="L67" s="6">
        <v>1.5</v>
      </c>
      <c r="M67" s="6">
        <v>0</v>
      </c>
      <c r="N67" s="6">
        <v>1.5</v>
      </c>
      <c r="O67" s="6">
        <v>2</v>
      </c>
      <c r="P67" s="10">
        <f t="shared" ref="P67:P130" si="2">SUM(F67:I67)/SUM(F67:O67)</f>
        <v>0.84</v>
      </c>
      <c r="Q67" s="10">
        <f t="shared" ref="Q67:Q130" si="3">SUM(J67:O67)/SUM(F67:O67)</f>
        <v>0.16</v>
      </c>
      <c r="R67">
        <f>SUM(F67:O67)</f>
        <v>100</v>
      </c>
      <c r="S67" s="5">
        <v>2020</v>
      </c>
    </row>
    <row r="68" spans="1:19" x14ac:dyDescent="0.2">
      <c r="A68" t="s">
        <v>1184</v>
      </c>
      <c r="B68">
        <v>54070</v>
      </c>
      <c r="C68" t="s">
        <v>60</v>
      </c>
      <c r="D68" t="s">
        <v>35</v>
      </c>
      <c r="E68" t="s">
        <v>36</v>
      </c>
      <c r="F68" s="7">
        <v>0</v>
      </c>
      <c r="G68" s="7">
        <v>0</v>
      </c>
      <c r="H68" s="7">
        <v>0</v>
      </c>
      <c r="I68" s="7">
        <v>8.8000000000000007</v>
      </c>
      <c r="J68" s="6">
        <v>87.4</v>
      </c>
      <c r="K68" s="6">
        <v>0</v>
      </c>
      <c r="L68" s="6">
        <v>0.8</v>
      </c>
      <c r="M68" s="6">
        <v>0</v>
      </c>
      <c r="N68" s="6">
        <v>0</v>
      </c>
      <c r="O68" s="6">
        <v>3</v>
      </c>
      <c r="P68" s="10">
        <f t="shared" si="2"/>
        <v>8.8000000000000009E-2</v>
      </c>
      <c r="Q68" s="10">
        <f t="shared" si="3"/>
        <v>0.91200000000000003</v>
      </c>
      <c r="R68">
        <f>SUM(F68:O68)</f>
        <v>100</v>
      </c>
    </row>
    <row r="69" spans="1:19" x14ac:dyDescent="0.2">
      <c r="A69" t="s">
        <v>1184</v>
      </c>
      <c r="B69">
        <v>54075</v>
      </c>
      <c r="C69" t="s">
        <v>466</v>
      </c>
      <c r="D69" t="s">
        <v>35</v>
      </c>
      <c r="E69" t="s">
        <v>36</v>
      </c>
      <c r="F69" s="7">
        <v>33</v>
      </c>
      <c r="G69" s="7">
        <v>37</v>
      </c>
      <c r="H69" s="7">
        <v>0</v>
      </c>
      <c r="I69" s="7">
        <v>0</v>
      </c>
      <c r="J69" s="6">
        <v>1</v>
      </c>
      <c r="K69" s="6">
        <v>0</v>
      </c>
      <c r="L69" s="6">
        <v>25</v>
      </c>
      <c r="M69" s="6">
        <v>0</v>
      </c>
      <c r="N69" s="6">
        <v>4</v>
      </c>
      <c r="O69" s="6">
        <v>0</v>
      </c>
      <c r="P69" s="10">
        <f t="shared" si="2"/>
        <v>0.7</v>
      </c>
      <c r="Q69" s="10">
        <f t="shared" si="3"/>
        <v>0.3</v>
      </c>
      <c r="R69">
        <f>SUM(F69:O69)</f>
        <v>100</v>
      </c>
      <c r="S69" s="5">
        <v>2019</v>
      </c>
    </row>
    <row r="70" spans="1:19" x14ac:dyDescent="0.2">
      <c r="A70" t="s">
        <v>1184</v>
      </c>
      <c r="B70">
        <v>54078</v>
      </c>
      <c r="C70" t="s">
        <v>369</v>
      </c>
      <c r="D70" t="s">
        <v>35</v>
      </c>
      <c r="E70" t="s">
        <v>36</v>
      </c>
      <c r="F70" s="7">
        <v>0</v>
      </c>
      <c r="G70" s="7">
        <v>20</v>
      </c>
      <c r="H70" s="7">
        <v>0</v>
      </c>
      <c r="I70" s="7">
        <v>27</v>
      </c>
      <c r="J70" s="6">
        <v>21</v>
      </c>
      <c r="K70" s="6">
        <v>4</v>
      </c>
      <c r="L70" s="6">
        <v>8</v>
      </c>
      <c r="M70" s="6">
        <v>5</v>
      </c>
      <c r="N70" s="6">
        <v>13</v>
      </c>
      <c r="O70" s="6">
        <v>2</v>
      </c>
      <c r="P70" s="10">
        <f t="shared" si="2"/>
        <v>0.47</v>
      </c>
      <c r="Q70" s="10">
        <f t="shared" si="3"/>
        <v>0.53</v>
      </c>
      <c r="R70">
        <f>SUM(F70:O70)</f>
        <v>100</v>
      </c>
      <c r="S70" s="5">
        <v>2017</v>
      </c>
    </row>
    <row r="71" spans="1:19" x14ac:dyDescent="0.2">
      <c r="A71" t="s">
        <v>1184</v>
      </c>
      <c r="B71">
        <v>54082</v>
      </c>
      <c r="C71" t="s">
        <v>502</v>
      </c>
      <c r="D71" t="s">
        <v>35</v>
      </c>
      <c r="E71" t="s">
        <v>36</v>
      </c>
      <c r="F71" s="7">
        <v>2.1</v>
      </c>
      <c r="G71" s="7">
        <v>72.3</v>
      </c>
      <c r="H71" s="7">
        <v>0.3</v>
      </c>
      <c r="I71" s="7">
        <v>22.3</v>
      </c>
      <c r="J71" s="6">
        <v>0</v>
      </c>
      <c r="K71" s="6">
        <v>0</v>
      </c>
      <c r="L71" s="6">
        <v>0</v>
      </c>
      <c r="M71" s="6">
        <v>0</v>
      </c>
      <c r="N71" s="6">
        <v>1.5</v>
      </c>
      <c r="O71" s="6">
        <v>1.5</v>
      </c>
      <c r="P71" s="10">
        <f t="shared" si="2"/>
        <v>0.97</v>
      </c>
      <c r="Q71" s="10">
        <f t="shared" si="3"/>
        <v>3.0000000000000006E-2</v>
      </c>
      <c r="R71">
        <f>SUM(F71:O71)</f>
        <v>99.999999999999986</v>
      </c>
      <c r="S71" s="5">
        <v>2019</v>
      </c>
    </row>
    <row r="72" spans="1:19" x14ac:dyDescent="0.2">
      <c r="A72" t="s">
        <v>1184</v>
      </c>
      <c r="B72">
        <v>54092</v>
      </c>
      <c r="C72" t="s">
        <v>195</v>
      </c>
      <c r="D72" t="s">
        <v>35</v>
      </c>
      <c r="E72" t="s">
        <v>36</v>
      </c>
      <c r="F72" s="7">
        <v>62.73</v>
      </c>
      <c r="G72" s="7">
        <v>6.49</v>
      </c>
      <c r="H72" s="7">
        <v>0.21</v>
      </c>
      <c r="I72" s="7">
        <v>22.13</v>
      </c>
      <c r="J72" s="6">
        <v>0.21</v>
      </c>
      <c r="K72" s="6">
        <v>1.05</v>
      </c>
      <c r="L72" s="6">
        <v>6.42</v>
      </c>
      <c r="M72" s="6">
        <v>0</v>
      </c>
      <c r="N72" s="6">
        <v>0.17</v>
      </c>
      <c r="O72" s="6">
        <v>0.59</v>
      </c>
      <c r="P72" s="10">
        <f t="shared" si="2"/>
        <v>0.91559999999999997</v>
      </c>
      <c r="Q72" s="10">
        <f t="shared" si="3"/>
        <v>8.4400000000000003E-2</v>
      </c>
      <c r="R72">
        <f>SUM(F72:O72)</f>
        <v>99.999999999999986</v>
      </c>
      <c r="S72" s="5">
        <v>2018</v>
      </c>
    </row>
    <row r="73" spans="1:19" x14ac:dyDescent="0.2">
      <c r="A73" t="s">
        <v>1184</v>
      </c>
      <c r="B73">
        <v>54100</v>
      </c>
      <c r="C73" t="s">
        <v>463</v>
      </c>
      <c r="D73" t="s">
        <v>35</v>
      </c>
      <c r="E73" t="s">
        <v>36</v>
      </c>
      <c r="F73" s="7">
        <v>82.99</v>
      </c>
      <c r="G73" s="7">
        <v>1.31</v>
      </c>
      <c r="H73" s="7">
        <v>0</v>
      </c>
      <c r="I73" s="7">
        <v>0</v>
      </c>
      <c r="J73" s="6">
        <v>0</v>
      </c>
      <c r="K73" s="6">
        <v>0</v>
      </c>
      <c r="L73" s="6">
        <v>12.34</v>
      </c>
      <c r="M73" s="6">
        <v>0</v>
      </c>
      <c r="N73" s="6">
        <v>0.12</v>
      </c>
      <c r="O73" s="6">
        <v>3.24</v>
      </c>
      <c r="P73" s="10">
        <f t="shared" si="2"/>
        <v>0.84299999999999997</v>
      </c>
      <c r="Q73" s="10">
        <f t="shared" si="3"/>
        <v>0.157</v>
      </c>
      <c r="R73">
        <f>SUM(F73:O73)</f>
        <v>100</v>
      </c>
      <c r="S73" s="5">
        <v>2015</v>
      </c>
    </row>
    <row r="74" spans="1:19" x14ac:dyDescent="0.2">
      <c r="A74" t="s">
        <v>1184</v>
      </c>
      <c r="B74">
        <v>54104</v>
      </c>
      <c r="C74" t="s">
        <v>81</v>
      </c>
      <c r="D74" t="s">
        <v>35</v>
      </c>
      <c r="E74" t="s">
        <v>36</v>
      </c>
      <c r="F74" s="7">
        <v>39.1</v>
      </c>
      <c r="G74" s="7">
        <v>32.700000000000003</v>
      </c>
      <c r="H74" s="7">
        <v>0</v>
      </c>
      <c r="I74" s="7">
        <v>0</v>
      </c>
      <c r="J74" s="6">
        <v>1.4</v>
      </c>
      <c r="K74" s="6">
        <v>0</v>
      </c>
      <c r="L74" s="6">
        <v>23.5</v>
      </c>
      <c r="M74" s="6">
        <v>0</v>
      </c>
      <c r="N74" s="6">
        <v>3.3</v>
      </c>
      <c r="O74" s="6">
        <v>0</v>
      </c>
      <c r="P74" s="10">
        <f t="shared" si="2"/>
        <v>0.71799999999999997</v>
      </c>
      <c r="Q74" s="10">
        <f t="shared" si="3"/>
        <v>0.28199999999999997</v>
      </c>
      <c r="R74">
        <f>SUM(F74:O74)</f>
        <v>100.00000000000001</v>
      </c>
      <c r="S74" s="5">
        <v>2018</v>
      </c>
    </row>
    <row r="75" spans="1:19" x14ac:dyDescent="0.2">
      <c r="A75" t="s">
        <v>1184</v>
      </c>
      <c r="B75">
        <v>54108</v>
      </c>
      <c r="C75" t="s">
        <v>272</v>
      </c>
      <c r="D75" t="s">
        <v>35</v>
      </c>
      <c r="E75" t="s">
        <v>36</v>
      </c>
      <c r="F75" s="7">
        <v>26</v>
      </c>
      <c r="G75" s="7">
        <v>30</v>
      </c>
      <c r="H75" s="7">
        <v>0</v>
      </c>
      <c r="I75" s="7">
        <v>32</v>
      </c>
      <c r="J75" s="6">
        <v>4</v>
      </c>
      <c r="K75" s="6">
        <v>4</v>
      </c>
      <c r="L75" s="6">
        <v>0</v>
      </c>
      <c r="M75" s="6">
        <v>0</v>
      </c>
      <c r="N75" s="6">
        <v>4</v>
      </c>
      <c r="O75" s="6">
        <v>0</v>
      </c>
      <c r="P75" s="10">
        <f t="shared" si="2"/>
        <v>0.88</v>
      </c>
      <c r="Q75" s="10">
        <f t="shared" si="3"/>
        <v>0.12</v>
      </c>
      <c r="R75">
        <f>SUM(F75:O75)</f>
        <v>100</v>
      </c>
    </row>
    <row r="76" spans="1:19" x14ac:dyDescent="0.2">
      <c r="A76" t="s">
        <v>1184</v>
      </c>
      <c r="B76">
        <v>54109</v>
      </c>
      <c r="C76" t="s">
        <v>140</v>
      </c>
      <c r="D76" t="s">
        <v>35</v>
      </c>
      <c r="E76" t="s">
        <v>36</v>
      </c>
      <c r="F76" s="7">
        <v>79.2</v>
      </c>
      <c r="G76" s="7">
        <v>4.9000000000000004</v>
      </c>
      <c r="H76" s="7">
        <v>0</v>
      </c>
      <c r="I76" s="7">
        <v>0</v>
      </c>
      <c r="J76" s="6">
        <v>0.6</v>
      </c>
      <c r="K76" s="6">
        <v>0</v>
      </c>
      <c r="L76" s="6">
        <v>0</v>
      </c>
      <c r="M76" s="6">
        <v>0</v>
      </c>
      <c r="N76" s="6">
        <v>0.8</v>
      </c>
      <c r="O76" s="6">
        <v>14.5</v>
      </c>
      <c r="P76" s="10">
        <f t="shared" si="2"/>
        <v>0.84100000000000008</v>
      </c>
      <c r="Q76" s="10">
        <f t="shared" si="3"/>
        <v>0.159</v>
      </c>
      <c r="R76">
        <f>SUM(F76:O76)</f>
        <v>100</v>
      </c>
    </row>
    <row r="77" spans="1:19" x14ac:dyDescent="0.2">
      <c r="A77" t="s">
        <v>1184</v>
      </c>
      <c r="B77">
        <v>54110</v>
      </c>
      <c r="C77" t="s">
        <v>318</v>
      </c>
      <c r="D77" t="s">
        <v>35</v>
      </c>
      <c r="E77" t="s">
        <v>36</v>
      </c>
      <c r="F77" s="7">
        <v>0</v>
      </c>
      <c r="G77" s="7">
        <v>0</v>
      </c>
      <c r="I77" s="7">
        <v>0</v>
      </c>
      <c r="J77" s="6">
        <v>0</v>
      </c>
      <c r="K77" s="6">
        <v>0</v>
      </c>
      <c r="L77" s="6">
        <v>0</v>
      </c>
      <c r="M77" s="6">
        <v>0</v>
      </c>
      <c r="N77" s="6">
        <v>100</v>
      </c>
      <c r="O77" s="6">
        <v>0</v>
      </c>
      <c r="P77" s="10">
        <f t="shared" si="2"/>
        <v>0</v>
      </c>
      <c r="Q77" s="10">
        <f t="shared" si="3"/>
        <v>1</v>
      </c>
      <c r="R77">
        <f>SUM(F77:O77)</f>
        <v>100</v>
      </c>
    </row>
    <row r="78" spans="1:19" x14ac:dyDescent="0.2">
      <c r="A78" t="s">
        <v>1184</v>
      </c>
      <c r="B78">
        <v>54111</v>
      </c>
      <c r="C78" t="s">
        <v>137</v>
      </c>
      <c r="D78" t="s">
        <v>35</v>
      </c>
      <c r="E78" t="s">
        <v>36</v>
      </c>
      <c r="F78" s="7">
        <v>45.3</v>
      </c>
      <c r="G78" s="7">
        <v>2.1</v>
      </c>
      <c r="H78" s="7">
        <v>0</v>
      </c>
      <c r="I78" s="7">
        <v>13</v>
      </c>
      <c r="J78" s="6">
        <v>0</v>
      </c>
      <c r="K78" s="6">
        <v>0.2</v>
      </c>
      <c r="L78" s="6">
        <v>39.4</v>
      </c>
      <c r="M78" s="6">
        <v>0</v>
      </c>
      <c r="N78" s="6">
        <v>0</v>
      </c>
      <c r="O78" s="6">
        <v>0</v>
      </c>
      <c r="P78" s="10">
        <f t="shared" si="2"/>
        <v>0.60399999999999998</v>
      </c>
      <c r="Q78" s="10">
        <f t="shared" si="3"/>
        <v>0.39600000000000002</v>
      </c>
      <c r="R78">
        <f>SUM(F78:O78)</f>
        <v>100</v>
      </c>
    </row>
    <row r="79" spans="1:19" x14ac:dyDescent="0.2">
      <c r="A79" t="s">
        <v>1184</v>
      </c>
      <c r="B79">
        <v>54113</v>
      </c>
      <c r="C79" t="s">
        <v>262</v>
      </c>
      <c r="D79" t="s">
        <v>35</v>
      </c>
      <c r="E79" t="s">
        <v>36</v>
      </c>
      <c r="F79" s="7">
        <v>28</v>
      </c>
      <c r="G79" s="7">
        <v>31.4</v>
      </c>
      <c r="H79" s="7">
        <v>0</v>
      </c>
      <c r="I79" s="7">
        <v>29.8</v>
      </c>
      <c r="J79" s="6">
        <v>6.6</v>
      </c>
      <c r="K79" s="6">
        <v>0.2</v>
      </c>
      <c r="L79" s="6">
        <v>0.5</v>
      </c>
      <c r="M79" s="6">
        <v>0</v>
      </c>
      <c r="N79" s="6">
        <v>3.4</v>
      </c>
      <c r="O79" s="6">
        <v>0.1</v>
      </c>
      <c r="P79" s="10">
        <f t="shared" si="2"/>
        <v>0.89200000000000002</v>
      </c>
      <c r="Q79" s="10">
        <f t="shared" si="3"/>
        <v>0.10799999999999998</v>
      </c>
      <c r="R79">
        <f>SUM(F79:O79)</f>
        <v>100</v>
      </c>
    </row>
    <row r="80" spans="1:19" x14ac:dyDescent="0.2">
      <c r="A80" t="s">
        <v>1184</v>
      </c>
      <c r="B80">
        <v>54114</v>
      </c>
      <c r="C80" t="s">
        <v>299</v>
      </c>
      <c r="D80" t="s">
        <v>35</v>
      </c>
      <c r="E80" t="s">
        <v>36</v>
      </c>
      <c r="F80" s="7">
        <v>10.5</v>
      </c>
      <c r="G80" s="7">
        <v>40.4</v>
      </c>
      <c r="H80" s="7">
        <v>0.1</v>
      </c>
      <c r="I80" s="7">
        <v>31.6</v>
      </c>
      <c r="J80" s="6">
        <v>7.3</v>
      </c>
      <c r="K80" s="6">
        <v>0</v>
      </c>
      <c r="L80" s="6">
        <v>0</v>
      </c>
      <c r="M80" s="6">
        <v>3</v>
      </c>
      <c r="N80" s="6">
        <v>7.1</v>
      </c>
      <c r="P80" s="10">
        <f t="shared" si="2"/>
        <v>0.82600000000000007</v>
      </c>
      <c r="Q80" s="10">
        <f t="shared" si="3"/>
        <v>0.17400000000000002</v>
      </c>
      <c r="R80">
        <f>SUM(F80:O80)</f>
        <v>99.999999999999986</v>
      </c>
      <c r="S80" s="5">
        <v>2020</v>
      </c>
    </row>
    <row r="81" spans="1:19" x14ac:dyDescent="0.2">
      <c r="A81" t="s">
        <v>1184</v>
      </c>
      <c r="B81">
        <v>54116</v>
      </c>
      <c r="C81" t="s">
        <v>457</v>
      </c>
      <c r="D81" t="s">
        <v>35</v>
      </c>
      <c r="E81" t="s">
        <v>36</v>
      </c>
      <c r="F81" s="7">
        <v>37.840000000000003</v>
      </c>
      <c r="G81" s="7">
        <v>48.43</v>
      </c>
      <c r="H81" s="7">
        <v>0.02</v>
      </c>
      <c r="I81" s="7">
        <v>0</v>
      </c>
      <c r="J81" s="6">
        <v>1</v>
      </c>
      <c r="K81" s="6">
        <v>0</v>
      </c>
      <c r="L81" s="6">
        <v>12.68</v>
      </c>
      <c r="M81" s="6">
        <v>0</v>
      </c>
      <c r="N81" s="6">
        <v>0.03</v>
      </c>
      <c r="O81" s="6">
        <v>0</v>
      </c>
      <c r="P81" s="10">
        <f t="shared" si="2"/>
        <v>0.86290000000000011</v>
      </c>
      <c r="Q81" s="10">
        <f t="shared" si="3"/>
        <v>0.1371</v>
      </c>
      <c r="R81">
        <f>SUM(F81:O81)</f>
        <v>100</v>
      </c>
      <c r="S81" s="5">
        <v>2020</v>
      </c>
    </row>
    <row r="82" spans="1:19" x14ac:dyDescent="0.2">
      <c r="A82" t="s">
        <v>1184</v>
      </c>
      <c r="B82">
        <v>54119</v>
      </c>
      <c r="C82" t="s">
        <v>93</v>
      </c>
      <c r="D82" t="s">
        <v>35</v>
      </c>
      <c r="E82" t="s">
        <v>36</v>
      </c>
      <c r="F82" s="7">
        <v>0</v>
      </c>
      <c r="G82" s="7">
        <v>0</v>
      </c>
      <c r="H82" s="7">
        <v>0</v>
      </c>
      <c r="I82" s="7">
        <v>0</v>
      </c>
      <c r="J82" s="6">
        <v>40</v>
      </c>
      <c r="K82" s="6">
        <v>11</v>
      </c>
      <c r="L82" s="6">
        <v>11</v>
      </c>
      <c r="M82" s="6">
        <v>0</v>
      </c>
      <c r="N82" s="6">
        <v>17</v>
      </c>
      <c r="O82" s="6">
        <v>21</v>
      </c>
      <c r="P82" s="10">
        <f t="shared" si="2"/>
        <v>0</v>
      </c>
      <c r="Q82" s="10">
        <f t="shared" si="3"/>
        <v>1</v>
      </c>
      <c r="R82">
        <f>SUM(F82:O82)</f>
        <v>100</v>
      </c>
    </row>
    <row r="83" spans="1:19" x14ac:dyDescent="0.2">
      <c r="A83" t="s">
        <v>1184</v>
      </c>
      <c r="B83">
        <v>54124</v>
      </c>
      <c r="C83" t="s">
        <v>242</v>
      </c>
      <c r="D83" t="s">
        <v>35</v>
      </c>
      <c r="E83" t="s">
        <v>36</v>
      </c>
      <c r="F83" s="7">
        <v>0</v>
      </c>
      <c r="G83" s="7">
        <v>15</v>
      </c>
      <c r="H83" s="7">
        <v>0</v>
      </c>
      <c r="I83" s="7">
        <v>34</v>
      </c>
      <c r="J83" s="6">
        <v>15</v>
      </c>
      <c r="K83" s="6">
        <v>4</v>
      </c>
      <c r="L83" s="6">
        <v>10</v>
      </c>
      <c r="M83" s="6">
        <v>4</v>
      </c>
      <c r="N83" s="6">
        <v>18</v>
      </c>
      <c r="O83" s="6">
        <v>0</v>
      </c>
      <c r="P83" s="10">
        <f t="shared" si="2"/>
        <v>0.49</v>
      </c>
      <c r="Q83" s="10">
        <f t="shared" si="3"/>
        <v>0.51</v>
      </c>
      <c r="R83">
        <f>SUM(F83:O83)</f>
        <v>100</v>
      </c>
      <c r="S83" s="5">
        <v>2018</v>
      </c>
    </row>
    <row r="84" spans="1:19" x14ac:dyDescent="0.2">
      <c r="A84" t="s">
        <v>1184</v>
      </c>
      <c r="B84">
        <v>55419</v>
      </c>
      <c r="C84" t="s">
        <v>309</v>
      </c>
      <c r="D84" t="s">
        <v>35</v>
      </c>
      <c r="E84" t="s">
        <v>36</v>
      </c>
      <c r="F84" s="7">
        <v>2.37</v>
      </c>
      <c r="G84" s="7">
        <v>73.61</v>
      </c>
      <c r="H84" s="7">
        <v>0.17</v>
      </c>
      <c r="I84" s="7">
        <v>21.98</v>
      </c>
      <c r="N84" s="6">
        <v>1.87</v>
      </c>
      <c r="P84" s="10">
        <f t="shared" si="2"/>
        <v>0.98129999999999995</v>
      </c>
      <c r="Q84" s="10">
        <f t="shared" si="3"/>
        <v>1.8699999999999998E-2</v>
      </c>
      <c r="R84">
        <f>SUM(F84:O84)</f>
        <v>100.00000000000001</v>
      </c>
      <c r="S84" s="5">
        <v>2019</v>
      </c>
    </row>
    <row r="85" spans="1:19" x14ac:dyDescent="0.2">
      <c r="A85" t="s">
        <v>1184</v>
      </c>
      <c r="B85">
        <v>55799</v>
      </c>
      <c r="C85" t="s">
        <v>293</v>
      </c>
      <c r="D85" t="s">
        <v>35</v>
      </c>
      <c r="E85" t="s">
        <v>36</v>
      </c>
      <c r="F85" s="7">
        <v>26</v>
      </c>
      <c r="G85" s="7">
        <v>24</v>
      </c>
      <c r="H85" s="7">
        <v>0</v>
      </c>
      <c r="I85" s="7">
        <v>47</v>
      </c>
      <c r="J85" s="6">
        <v>0</v>
      </c>
      <c r="K85" s="6">
        <v>1</v>
      </c>
      <c r="L85" s="6">
        <v>1</v>
      </c>
      <c r="M85" s="6">
        <v>0</v>
      </c>
      <c r="N85" s="6">
        <v>1</v>
      </c>
      <c r="O85" s="6">
        <v>0</v>
      </c>
      <c r="P85" s="10">
        <f t="shared" si="2"/>
        <v>0.97</v>
      </c>
      <c r="Q85" s="10">
        <f t="shared" si="3"/>
        <v>0.03</v>
      </c>
      <c r="R85">
        <f>SUM(F85:O85)</f>
        <v>100</v>
      </c>
      <c r="S85" s="5">
        <v>2007</v>
      </c>
    </row>
    <row r="86" spans="1:19" x14ac:dyDescent="0.2">
      <c r="A86" t="s">
        <v>1184</v>
      </c>
      <c r="B86">
        <v>55800</v>
      </c>
      <c r="C86" t="s">
        <v>663</v>
      </c>
      <c r="D86" t="s">
        <v>35</v>
      </c>
      <c r="E86" t="s">
        <v>36</v>
      </c>
      <c r="F86" s="7">
        <v>1.6</v>
      </c>
      <c r="G86" s="7">
        <v>48</v>
      </c>
      <c r="H86" s="7">
        <v>0.7</v>
      </c>
      <c r="I86" s="7">
        <v>30.8</v>
      </c>
      <c r="J86" s="6">
        <v>8.4</v>
      </c>
      <c r="K86" s="6">
        <v>2.9</v>
      </c>
      <c r="L86" s="6">
        <v>3.2</v>
      </c>
      <c r="N86" s="6">
        <v>0.9</v>
      </c>
      <c r="O86" s="6">
        <v>3.5</v>
      </c>
      <c r="P86" s="10">
        <f t="shared" si="2"/>
        <v>0.81099999999999983</v>
      </c>
      <c r="Q86" s="10">
        <f t="shared" si="3"/>
        <v>0.18899999999999995</v>
      </c>
      <c r="R86">
        <f>SUM(F86:O86)</f>
        <v>100.00000000000003</v>
      </c>
    </row>
    <row r="87" spans="1:19" x14ac:dyDescent="0.2">
      <c r="A87" t="s">
        <v>1184</v>
      </c>
      <c r="B87">
        <v>55801</v>
      </c>
      <c r="C87" t="s">
        <v>111</v>
      </c>
      <c r="D87" t="s">
        <v>35</v>
      </c>
      <c r="E87" t="s">
        <v>36</v>
      </c>
      <c r="F87" s="7">
        <v>2.36</v>
      </c>
      <c r="G87" s="7">
        <v>73.239999999999995</v>
      </c>
      <c r="H87" s="7">
        <v>0.31</v>
      </c>
      <c r="I87" s="7">
        <v>22.64</v>
      </c>
      <c r="J87" s="6">
        <v>0</v>
      </c>
      <c r="K87" s="6">
        <v>0</v>
      </c>
      <c r="L87" s="6">
        <v>0</v>
      </c>
      <c r="M87" s="6">
        <v>0</v>
      </c>
      <c r="N87" s="6">
        <v>1.45</v>
      </c>
      <c r="O87" s="6">
        <v>0</v>
      </c>
      <c r="P87" s="10">
        <f t="shared" si="2"/>
        <v>0.98549999999999993</v>
      </c>
      <c r="Q87" s="10">
        <f t="shared" si="3"/>
        <v>1.4499999999999999E-2</v>
      </c>
      <c r="R87">
        <f>SUM(F87:O87)</f>
        <v>100</v>
      </c>
      <c r="S87" s="5">
        <v>2018</v>
      </c>
    </row>
    <row r="88" spans="1:19" x14ac:dyDescent="0.2">
      <c r="A88" t="s">
        <v>1184</v>
      </c>
      <c r="B88">
        <v>58357</v>
      </c>
      <c r="C88" t="s">
        <v>192</v>
      </c>
      <c r="D88" t="s">
        <v>35</v>
      </c>
      <c r="E88" t="s">
        <v>36</v>
      </c>
      <c r="F88" s="7">
        <v>0</v>
      </c>
      <c r="G88" s="7">
        <v>0</v>
      </c>
      <c r="H88" s="7">
        <v>0</v>
      </c>
      <c r="I88" s="7">
        <v>0</v>
      </c>
      <c r="J88" s="6">
        <v>0</v>
      </c>
      <c r="K88" s="6">
        <v>0</v>
      </c>
      <c r="L88" s="6">
        <v>10</v>
      </c>
      <c r="M88" s="6">
        <v>0</v>
      </c>
      <c r="N88" s="6">
        <v>90</v>
      </c>
      <c r="O88" s="6">
        <v>0</v>
      </c>
      <c r="P88" s="10">
        <f t="shared" si="2"/>
        <v>0</v>
      </c>
      <c r="Q88" s="10">
        <f t="shared" si="3"/>
        <v>1</v>
      </c>
      <c r="R88">
        <f>SUM(F88:O88)</f>
        <v>100</v>
      </c>
      <c r="S88" s="5">
        <v>2019</v>
      </c>
    </row>
    <row r="89" spans="1:19" x14ac:dyDescent="0.2">
      <c r="A89" t="s">
        <v>1184</v>
      </c>
      <c r="B89">
        <v>58413</v>
      </c>
      <c r="C89" t="s">
        <v>658</v>
      </c>
      <c r="D89" t="s">
        <v>35</v>
      </c>
      <c r="E89" t="s">
        <v>36</v>
      </c>
      <c r="F89" s="7">
        <v>44.4</v>
      </c>
      <c r="G89" s="7">
        <v>21</v>
      </c>
      <c r="H89" s="7">
        <v>0.3</v>
      </c>
      <c r="I89" s="7">
        <v>28.3</v>
      </c>
      <c r="J89" s="6">
        <v>0.9</v>
      </c>
      <c r="K89" s="6">
        <v>0.6</v>
      </c>
      <c r="L89" s="6">
        <v>3.6</v>
      </c>
      <c r="M89" s="6">
        <v>0</v>
      </c>
      <c r="N89" s="6">
        <v>0.1</v>
      </c>
      <c r="O89" s="6">
        <v>0.8</v>
      </c>
      <c r="P89" s="10">
        <f t="shared" si="2"/>
        <v>0.94000000000000017</v>
      </c>
      <c r="Q89" s="10">
        <f t="shared" si="3"/>
        <v>0.06</v>
      </c>
      <c r="R89">
        <f>SUM(F89:O89)</f>
        <v>99.999999999999986</v>
      </c>
      <c r="S89" s="5">
        <v>2018</v>
      </c>
    </row>
    <row r="90" spans="1:19" x14ac:dyDescent="0.2">
      <c r="A90" t="s">
        <v>1184</v>
      </c>
      <c r="B90">
        <v>58485</v>
      </c>
      <c r="C90" t="s">
        <v>435</v>
      </c>
      <c r="D90" t="s">
        <v>35</v>
      </c>
      <c r="E90" t="s">
        <v>36</v>
      </c>
      <c r="F90" s="7">
        <v>35.294400000000003</v>
      </c>
      <c r="G90" s="7">
        <v>24.775600000000001</v>
      </c>
      <c r="H90" s="7">
        <v>0.62590000000000001</v>
      </c>
      <c r="I90" s="7">
        <v>33.7896</v>
      </c>
      <c r="J90" s="6">
        <v>0.92330000000000001</v>
      </c>
      <c r="K90" s="6">
        <v>8.0000000000000004E-4</v>
      </c>
      <c r="L90" s="6">
        <v>3.7088000000000001</v>
      </c>
      <c r="M90" s="6">
        <v>0</v>
      </c>
      <c r="N90" s="6">
        <v>0.14799999999999999</v>
      </c>
      <c r="O90" s="6">
        <v>0.73360000000000003</v>
      </c>
      <c r="P90" s="10">
        <f t="shared" si="2"/>
        <v>0.94485500000000011</v>
      </c>
      <c r="Q90" s="10">
        <f t="shared" si="3"/>
        <v>5.5145000000000007E-2</v>
      </c>
      <c r="R90">
        <f>SUM(F90:O90)</f>
        <v>99.999999999999986</v>
      </c>
      <c r="S90" s="5">
        <v>2017</v>
      </c>
    </row>
    <row r="91" spans="1:19" x14ac:dyDescent="0.2">
      <c r="A91" t="s">
        <v>1184</v>
      </c>
      <c r="B91">
        <v>58513</v>
      </c>
      <c r="C91" t="s">
        <v>453</v>
      </c>
      <c r="D91" t="s">
        <v>35</v>
      </c>
      <c r="E91" t="s">
        <v>36</v>
      </c>
      <c r="F91" s="7">
        <v>0.5</v>
      </c>
      <c r="G91" s="7">
        <v>48.5</v>
      </c>
      <c r="H91" s="7">
        <v>0.2</v>
      </c>
      <c r="I91" s="7">
        <v>30.5</v>
      </c>
      <c r="J91" s="6">
        <v>8.9</v>
      </c>
      <c r="K91" s="6">
        <v>5.6</v>
      </c>
      <c r="L91" s="6">
        <v>3.6</v>
      </c>
      <c r="M91" s="6">
        <v>0</v>
      </c>
      <c r="N91" s="6">
        <v>1.7</v>
      </c>
      <c r="O91" s="6">
        <v>0.5</v>
      </c>
      <c r="P91" s="10">
        <f t="shared" si="2"/>
        <v>0.79700000000000004</v>
      </c>
      <c r="Q91" s="10">
        <f t="shared" si="3"/>
        <v>0.20300000000000001</v>
      </c>
      <c r="R91">
        <f>SUM(F91:O91)</f>
        <v>100</v>
      </c>
      <c r="S91" s="5">
        <v>2019</v>
      </c>
    </row>
    <row r="92" spans="1:19" x14ac:dyDescent="0.2">
      <c r="A92" t="s">
        <v>1184</v>
      </c>
      <c r="B92">
        <v>58530</v>
      </c>
      <c r="C92" t="s">
        <v>239</v>
      </c>
      <c r="D92" t="s">
        <v>35</v>
      </c>
      <c r="E92" t="s">
        <v>36</v>
      </c>
      <c r="F92" s="7">
        <v>3.1</v>
      </c>
      <c r="G92" s="7">
        <v>40</v>
      </c>
      <c r="H92" s="7">
        <v>8.6</v>
      </c>
      <c r="I92" s="7">
        <v>10.8</v>
      </c>
      <c r="J92" s="6">
        <v>2.9</v>
      </c>
      <c r="K92" s="6">
        <v>0</v>
      </c>
      <c r="L92" s="6">
        <v>7.1</v>
      </c>
      <c r="M92" s="6">
        <v>0</v>
      </c>
      <c r="N92" s="6">
        <v>3.2</v>
      </c>
      <c r="O92" s="6">
        <v>24.3</v>
      </c>
      <c r="P92" s="10">
        <f t="shared" si="2"/>
        <v>0.625</v>
      </c>
      <c r="Q92" s="10">
        <f t="shared" si="3"/>
        <v>0.375</v>
      </c>
      <c r="R92">
        <f>SUM(F92:O92)</f>
        <v>100</v>
      </c>
    </row>
    <row r="93" spans="1:19" x14ac:dyDescent="0.2">
      <c r="A93" t="s">
        <v>1184</v>
      </c>
      <c r="B93">
        <v>58531</v>
      </c>
      <c r="C93" t="s">
        <v>157</v>
      </c>
      <c r="D93" t="s">
        <v>35</v>
      </c>
      <c r="E93" t="s">
        <v>36</v>
      </c>
      <c r="F93" s="7">
        <v>0.5</v>
      </c>
      <c r="G93" s="7">
        <v>48.5</v>
      </c>
      <c r="H93" s="7">
        <v>0.2</v>
      </c>
      <c r="I93" s="7">
        <v>30.5</v>
      </c>
      <c r="J93" s="6">
        <v>8.9</v>
      </c>
      <c r="K93" s="6">
        <v>2.5</v>
      </c>
      <c r="L93" s="6">
        <v>3.6</v>
      </c>
      <c r="M93" s="6">
        <v>0</v>
      </c>
      <c r="N93" s="6">
        <v>1.7</v>
      </c>
      <c r="O93" s="6">
        <v>3.6</v>
      </c>
      <c r="P93" s="10">
        <f t="shared" si="2"/>
        <v>0.79700000000000004</v>
      </c>
      <c r="Q93" s="10">
        <f t="shared" si="3"/>
        <v>0.20300000000000001</v>
      </c>
      <c r="R93">
        <f>SUM(F93:O93)</f>
        <v>100</v>
      </c>
      <c r="S93" s="5">
        <v>2019</v>
      </c>
    </row>
    <row r="94" spans="1:19" x14ac:dyDescent="0.2">
      <c r="A94" t="s">
        <v>1184</v>
      </c>
      <c r="B94">
        <v>58621</v>
      </c>
      <c r="C94" t="s">
        <v>302</v>
      </c>
      <c r="D94" t="s">
        <v>35</v>
      </c>
      <c r="E94" t="s">
        <v>36</v>
      </c>
      <c r="F94" s="7">
        <v>71.989999999999995</v>
      </c>
      <c r="G94" s="7">
        <v>19.059999999999999</v>
      </c>
      <c r="H94" s="7">
        <v>0</v>
      </c>
      <c r="I94" s="7">
        <v>0</v>
      </c>
      <c r="J94" s="6">
        <v>3.96</v>
      </c>
      <c r="K94" s="6">
        <v>0</v>
      </c>
      <c r="L94" s="6">
        <v>4.99</v>
      </c>
      <c r="M94" s="6">
        <v>0</v>
      </c>
      <c r="N94" s="6">
        <v>0</v>
      </c>
      <c r="O94" s="6">
        <v>0</v>
      </c>
      <c r="P94" s="10">
        <f t="shared" si="2"/>
        <v>0.91050000000000009</v>
      </c>
      <c r="Q94" s="10">
        <f t="shared" si="3"/>
        <v>8.950000000000001E-2</v>
      </c>
      <c r="R94">
        <f>SUM(F94:O94)</f>
        <v>99.999999999999986</v>
      </c>
      <c r="S94" s="5">
        <v>2018</v>
      </c>
    </row>
    <row r="95" spans="1:19" x14ac:dyDescent="0.2">
      <c r="A95" t="s">
        <v>1184</v>
      </c>
      <c r="B95">
        <v>58668</v>
      </c>
      <c r="C95" t="s">
        <v>33</v>
      </c>
      <c r="D95" t="s">
        <v>35</v>
      </c>
      <c r="E95" t="s">
        <v>36</v>
      </c>
      <c r="F95" s="7">
        <v>8</v>
      </c>
      <c r="G95" s="7">
        <v>61</v>
      </c>
      <c r="H95" s="7">
        <v>2</v>
      </c>
      <c r="I95" s="7">
        <v>16</v>
      </c>
      <c r="J95" s="6">
        <v>7</v>
      </c>
      <c r="K95" s="6">
        <v>3</v>
      </c>
      <c r="L95" s="6">
        <v>2</v>
      </c>
      <c r="M95" s="6">
        <v>0</v>
      </c>
      <c r="N95" s="6">
        <v>1</v>
      </c>
      <c r="O95" s="6">
        <v>0</v>
      </c>
      <c r="P95" s="10">
        <f t="shared" si="2"/>
        <v>0.87</v>
      </c>
      <c r="Q95" s="10">
        <f t="shared" si="3"/>
        <v>0.13</v>
      </c>
      <c r="R95">
        <f>SUM(F95:O95)</f>
        <v>100</v>
      </c>
    </row>
    <row r="96" spans="1:19" x14ac:dyDescent="0.2">
      <c r="A96" t="s">
        <v>1184</v>
      </c>
      <c r="B96">
        <v>59535</v>
      </c>
      <c r="C96" t="s">
        <v>393</v>
      </c>
      <c r="D96" t="s">
        <v>35</v>
      </c>
      <c r="E96" t="s">
        <v>36</v>
      </c>
      <c r="F96" s="7">
        <v>40</v>
      </c>
      <c r="G96" s="7">
        <v>7</v>
      </c>
      <c r="H96" s="7">
        <v>0</v>
      </c>
      <c r="I96" s="7">
        <v>0</v>
      </c>
      <c r="J96" s="6">
        <v>3</v>
      </c>
      <c r="K96" s="6">
        <v>7</v>
      </c>
      <c r="L96" s="6">
        <v>31</v>
      </c>
      <c r="M96" s="6">
        <v>0</v>
      </c>
      <c r="N96" s="6">
        <v>1</v>
      </c>
      <c r="O96" s="6">
        <v>11</v>
      </c>
      <c r="P96" s="10">
        <f t="shared" si="2"/>
        <v>0.47</v>
      </c>
      <c r="Q96" s="10">
        <f t="shared" si="3"/>
        <v>0.53</v>
      </c>
      <c r="R96">
        <f>SUM(F96:O96)</f>
        <v>100</v>
      </c>
      <c r="S96" s="5">
        <v>2019</v>
      </c>
    </row>
    <row r="97" spans="1:19" x14ac:dyDescent="0.2">
      <c r="A97" t="s">
        <v>1184</v>
      </c>
      <c r="B97">
        <v>59537</v>
      </c>
      <c r="C97" t="s">
        <v>567</v>
      </c>
      <c r="D97" t="s">
        <v>35</v>
      </c>
      <c r="E97" t="s">
        <v>36</v>
      </c>
      <c r="F97" s="7">
        <v>4.22</v>
      </c>
      <c r="G97" s="7">
        <v>9.76</v>
      </c>
      <c r="H97" s="7">
        <v>0</v>
      </c>
      <c r="I97" s="7">
        <v>2.2400000000000002</v>
      </c>
      <c r="J97" s="6">
        <v>0</v>
      </c>
      <c r="K97" s="6">
        <v>0.83</v>
      </c>
      <c r="L97" s="6">
        <v>78.38</v>
      </c>
      <c r="M97" s="6">
        <v>0</v>
      </c>
      <c r="N97" s="6">
        <v>4.57</v>
      </c>
      <c r="O97" s="6">
        <v>0</v>
      </c>
      <c r="P97" s="10">
        <f t="shared" si="2"/>
        <v>0.16219999999999998</v>
      </c>
      <c r="Q97" s="10">
        <f t="shared" si="3"/>
        <v>0.83779999999999999</v>
      </c>
      <c r="R97">
        <f>SUM(F97:O97)</f>
        <v>100</v>
      </c>
      <c r="S97" s="5">
        <v>2019</v>
      </c>
    </row>
    <row r="98" spans="1:19" x14ac:dyDescent="0.2">
      <c r="A98" t="s">
        <v>1184</v>
      </c>
      <c r="B98">
        <v>59545</v>
      </c>
      <c r="C98" t="s">
        <v>372</v>
      </c>
      <c r="D98" t="s">
        <v>35</v>
      </c>
      <c r="E98" t="s">
        <v>36</v>
      </c>
      <c r="F98" s="7">
        <v>1.84</v>
      </c>
      <c r="G98" s="7">
        <v>63.62</v>
      </c>
      <c r="H98" s="7">
        <v>0.37</v>
      </c>
      <c r="I98" s="7">
        <v>27.75</v>
      </c>
      <c r="J98" s="6">
        <v>1.39</v>
      </c>
      <c r="K98" s="6">
        <v>0</v>
      </c>
      <c r="L98" s="6">
        <v>0</v>
      </c>
      <c r="M98" s="6">
        <v>0</v>
      </c>
      <c r="N98" s="6">
        <v>0</v>
      </c>
      <c r="O98" s="6">
        <v>5.03</v>
      </c>
      <c r="P98" s="10">
        <f t="shared" si="2"/>
        <v>0.93579999999999997</v>
      </c>
      <c r="Q98" s="10">
        <f t="shared" si="3"/>
        <v>6.4199999999999993E-2</v>
      </c>
      <c r="R98">
        <f>SUM(F98:O98)</f>
        <v>100</v>
      </c>
      <c r="S98" s="5">
        <v>2020</v>
      </c>
    </row>
    <row r="99" spans="1:19" x14ac:dyDescent="0.2">
      <c r="A99" t="s">
        <v>1184</v>
      </c>
      <c r="B99">
        <v>59558</v>
      </c>
      <c r="C99" t="s">
        <v>583</v>
      </c>
      <c r="D99" t="s">
        <v>35</v>
      </c>
      <c r="E99" t="s">
        <v>36</v>
      </c>
      <c r="F99" s="7">
        <v>21.2</v>
      </c>
      <c r="G99" s="7">
        <v>61.07</v>
      </c>
      <c r="H99" s="7">
        <v>0</v>
      </c>
      <c r="I99" s="7">
        <v>0</v>
      </c>
      <c r="J99" s="6">
        <v>0</v>
      </c>
      <c r="K99" s="6">
        <v>0</v>
      </c>
      <c r="L99" s="6">
        <v>7.64</v>
      </c>
      <c r="M99" s="6">
        <v>0</v>
      </c>
      <c r="N99" s="6">
        <v>0</v>
      </c>
      <c r="O99" s="6">
        <v>10.09</v>
      </c>
      <c r="P99" s="10">
        <f t="shared" si="2"/>
        <v>0.82269999999999999</v>
      </c>
      <c r="Q99" s="10">
        <f t="shared" si="3"/>
        <v>0.17730000000000001</v>
      </c>
      <c r="R99">
        <f>SUM(F99:O99)</f>
        <v>100</v>
      </c>
      <c r="S99" s="5">
        <v>2018</v>
      </c>
    </row>
    <row r="100" spans="1:19" x14ac:dyDescent="0.2">
      <c r="A100" t="s">
        <v>1184</v>
      </c>
      <c r="B100">
        <v>59563</v>
      </c>
      <c r="C100" t="s">
        <v>700</v>
      </c>
      <c r="D100" t="s">
        <v>35</v>
      </c>
      <c r="E100" t="s">
        <v>36</v>
      </c>
      <c r="F100" s="7">
        <v>29.8</v>
      </c>
      <c r="G100" s="7">
        <v>28.7</v>
      </c>
      <c r="H100" s="7">
        <v>0.3</v>
      </c>
      <c r="I100" s="7">
        <v>35.299999999999997</v>
      </c>
      <c r="J100" s="6">
        <v>1.4</v>
      </c>
      <c r="K100" s="6">
        <v>0.3</v>
      </c>
      <c r="L100" s="6">
        <v>3.1</v>
      </c>
      <c r="M100" s="6">
        <v>0</v>
      </c>
      <c r="N100" s="6">
        <v>0.3</v>
      </c>
      <c r="O100" s="6">
        <v>0.8</v>
      </c>
      <c r="P100" s="10">
        <f t="shared" si="2"/>
        <v>0.94100000000000006</v>
      </c>
      <c r="Q100" s="10">
        <f t="shared" si="3"/>
        <v>5.9000000000000004E-2</v>
      </c>
      <c r="R100">
        <f>SUM(F100:O100)</f>
        <v>99.999999999999986</v>
      </c>
    </row>
    <row r="101" spans="1:19" x14ac:dyDescent="0.2">
      <c r="A101" t="s">
        <v>1184</v>
      </c>
      <c r="B101">
        <v>59631</v>
      </c>
      <c r="C101" t="s">
        <v>363</v>
      </c>
      <c r="D101" t="s">
        <v>35</v>
      </c>
      <c r="E101" t="s">
        <v>36</v>
      </c>
      <c r="F101" s="7">
        <v>0</v>
      </c>
      <c r="G101" s="7">
        <v>17</v>
      </c>
      <c r="H101" s="7">
        <v>0</v>
      </c>
      <c r="I101" s="7">
        <v>24</v>
      </c>
      <c r="J101" s="6">
        <v>15</v>
      </c>
      <c r="K101" s="6">
        <v>4</v>
      </c>
      <c r="L101" s="6">
        <v>8</v>
      </c>
      <c r="M101" s="6">
        <v>5</v>
      </c>
      <c r="N101" s="6">
        <v>13</v>
      </c>
      <c r="O101" s="6">
        <v>14</v>
      </c>
      <c r="P101" s="10">
        <f t="shared" si="2"/>
        <v>0.41</v>
      </c>
      <c r="Q101" s="10">
        <f t="shared" si="3"/>
        <v>0.59</v>
      </c>
      <c r="R101">
        <f>SUM(F101:O101)</f>
        <v>100</v>
      </c>
      <c r="S101" s="5">
        <v>2017</v>
      </c>
    </row>
    <row r="102" spans="1:19" x14ac:dyDescent="0.2">
      <c r="A102" t="s">
        <v>1184</v>
      </c>
      <c r="B102">
        <v>59633</v>
      </c>
      <c r="C102" t="s">
        <v>65</v>
      </c>
      <c r="D102" t="s">
        <v>35</v>
      </c>
      <c r="E102" t="s">
        <v>36</v>
      </c>
      <c r="F102" s="7">
        <v>0</v>
      </c>
      <c r="G102" s="7">
        <v>12</v>
      </c>
      <c r="H102" s="7">
        <v>0</v>
      </c>
      <c r="I102" s="7">
        <v>0</v>
      </c>
      <c r="J102" s="6">
        <v>58</v>
      </c>
      <c r="K102" s="6">
        <v>0</v>
      </c>
      <c r="L102" s="6">
        <v>10</v>
      </c>
      <c r="M102" s="6">
        <v>0</v>
      </c>
      <c r="N102" s="6">
        <v>20</v>
      </c>
      <c r="O102" s="6">
        <v>0</v>
      </c>
      <c r="P102" s="10">
        <f t="shared" si="2"/>
        <v>0.12</v>
      </c>
      <c r="Q102" s="10">
        <f t="shared" si="3"/>
        <v>0.88</v>
      </c>
      <c r="R102">
        <f>SUM(F102:O102)</f>
        <v>100</v>
      </c>
    </row>
    <row r="103" spans="1:19" x14ac:dyDescent="0.2">
      <c r="A103" t="s">
        <v>1184</v>
      </c>
      <c r="B103">
        <v>59642</v>
      </c>
      <c r="C103" t="s">
        <v>354</v>
      </c>
      <c r="D103" t="s">
        <v>35</v>
      </c>
      <c r="E103" t="s">
        <v>36</v>
      </c>
      <c r="F103" s="7">
        <v>0</v>
      </c>
      <c r="G103" s="7">
        <v>0</v>
      </c>
      <c r="H103" s="7">
        <v>0</v>
      </c>
      <c r="I103" s="7">
        <v>0</v>
      </c>
      <c r="J103" s="6">
        <v>21</v>
      </c>
      <c r="K103" s="6">
        <v>0</v>
      </c>
      <c r="L103" s="6">
        <v>25</v>
      </c>
      <c r="M103" s="6">
        <v>1</v>
      </c>
      <c r="N103" s="6">
        <v>15</v>
      </c>
      <c r="O103" s="6">
        <v>38</v>
      </c>
      <c r="P103" s="10">
        <f t="shared" si="2"/>
        <v>0</v>
      </c>
      <c r="Q103" s="10">
        <f t="shared" si="3"/>
        <v>1</v>
      </c>
      <c r="R103">
        <f>SUM(F103:O103)</f>
        <v>100</v>
      </c>
      <c r="S103" s="5">
        <v>2018</v>
      </c>
    </row>
    <row r="104" spans="1:19" x14ac:dyDescent="0.2">
      <c r="A104" t="s">
        <v>1184</v>
      </c>
      <c r="B104">
        <v>59644</v>
      </c>
      <c r="C104" t="s">
        <v>50</v>
      </c>
      <c r="D104" t="s">
        <v>35</v>
      </c>
      <c r="E104" t="s">
        <v>36</v>
      </c>
      <c r="F104" s="7">
        <v>0</v>
      </c>
      <c r="G104" s="7">
        <v>0</v>
      </c>
      <c r="H104" s="7">
        <v>0</v>
      </c>
      <c r="I104" s="7">
        <v>0</v>
      </c>
      <c r="J104" s="6">
        <v>25</v>
      </c>
      <c r="K104" s="6">
        <v>0</v>
      </c>
      <c r="L104" s="6">
        <v>15</v>
      </c>
      <c r="M104" s="6">
        <v>0</v>
      </c>
      <c r="N104" s="6">
        <v>50</v>
      </c>
      <c r="O104" s="6">
        <v>10</v>
      </c>
      <c r="P104" s="10">
        <f t="shared" si="2"/>
        <v>0</v>
      </c>
      <c r="Q104" s="10">
        <f t="shared" si="3"/>
        <v>1</v>
      </c>
      <c r="R104">
        <f>SUM(F104:O104)</f>
        <v>100</v>
      </c>
      <c r="S104" s="5">
        <v>2020</v>
      </c>
    </row>
    <row r="105" spans="1:19" x14ac:dyDescent="0.2">
      <c r="A105" t="s">
        <v>1184</v>
      </c>
      <c r="B105">
        <v>59653</v>
      </c>
      <c r="C105" t="s">
        <v>280</v>
      </c>
      <c r="D105" t="s">
        <v>35</v>
      </c>
      <c r="E105" t="s">
        <v>36</v>
      </c>
      <c r="F105" s="7">
        <v>0</v>
      </c>
      <c r="G105" s="7">
        <v>0</v>
      </c>
      <c r="H105" s="7">
        <v>0</v>
      </c>
      <c r="I105" s="7">
        <v>0</v>
      </c>
      <c r="J105" s="6">
        <v>0</v>
      </c>
      <c r="K105" s="6">
        <v>0</v>
      </c>
      <c r="L105" s="6">
        <v>0</v>
      </c>
      <c r="M105" s="6">
        <v>0</v>
      </c>
      <c r="N105" s="6">
        <v>100</v>
      </c>
      <c r="O105" s="6">
        <v>0</v>
      </c>
      <c r="P105" s="10">
        <f t="shared" si="2"/>
        <v>0</v>
      </c>
      <c r="Q105" s="10">
        <f t="shared" si="3"/>
        <v>1</v>
      </c>
      <c r="R105">
        <f>SUM(F105:O105)</f>
        <v>100</v>
      </c>
    </row>
    <row r="106" spans="1:19" x14ac:dyDescent="0.2">
      <c r="A106" t="s">
        <v>1184</v>
      </c>
      <c r="B106">
        <v>59657</v>
      </c>
      <c r="C106" t="s">
        <v>735</v>
      </c>
      <c r="D106" t="s">
        <v>35</v>
      </c>
      <c r="E106" t="s">
        <v>36</v>
      </c>
      <c r="F106" s="7">
        <v>18.13</v>
      </c>
      <c r="G106" s="7">
        <v>33.659999999999997</v>
      </c>
      <c r="H106" s="7">
        <v>0</v>
      </c>
      <c r="I106" s="7">
        <v>0.69</v>
      </c>
      <c r="J106" s="6">
        <v>25.89</v>
      </c>
      <c r="K106" s="6">
        <v>1.1399999999999999</v>
      </c>
      <c r="L106" s="6">
        <v>15.37</v>
      </c>
      <c r="M106" s="6">
        <v>0.23</v>
      </c>
      <c r="N106" s="6">
        <v>3.4</v>
      </c>
      <c r="O106" s="6">
        <v>1.49</v>
      </c>
      <c r="P106" s="10">
        <f t="shared" si="2"/>
        <v>0.52479999999999993</v>
      </c>
      <c r="Q106" s="10">
        <f t="shared" si="3"/>
        <v>0.47519999999999996</v>
      </c>
      <c r="R106">
        <f>SUM(F106:O106)</f>
        <v>100</v>
      </c>
      <c r="S106" s="5">
        <v>2019</v>
      </c>
    </row>
    <row r="107" spans="1:19" x14ac:dyDescent="0.2">
      <c r="A107" t="s">
        <v>1184</v>
      </c>
      <c r="B107">
        <v>59678</v>
      </c>
      <c r="C107" t="s">
        <v>341</v>
      </c>
      <c r="D107" t="s">
        <v>35</v>
      </c>
      <c r="E107" t="s">
        <v>36</v>
      </c>
      <c r="F107" s="7">
        <v>35</v>
      </c>
      <c r="G107" s="7">
        <v>26</v>
      </c>
      <c r="H107" s="7">
        <v>0</v>
      </c>
      <c r="I107" s="7">
        <v>35</v>
      </c>
      <c r="J107" s="6">
        <v>1</v>
      </c>
      <c r="K107" s="6">
        <v>0</v>
      </c>
      <c r="L107" s="6">
        <v>2</v>
      </c>
      <c r="M107" s="6">
        <v>0</v>
      </c>
      <c r="N107" s="6">
        <v>0</v>
      </c>
      <c r="O107" s="6">
        <v>1</v>
      </c>
      <c r="P107" s="10">
        <f t="shared" si="2"/>
        <v>0.96</v>
      </c>
      <c r="Q107" s="10">
        <f t="shared" si="3"/>
        <v>0.04</v>
      </c>
      <c r="R107">
        <f>SUM(F107:O107)</f>
        <v>100</v>
      </c>
    </row>
    <row r="108" spans="1:19" x14ac:dyDescent="0.2">
      <c r="A108" t="s">
        <v>1184</v>
      </c>
      <c r="B108">
        <v>59707</v>
      </c>
      <c r="C108" t="s">
        <v>582</v>
      </c>
      <c r="D108" t="s">
        <v>35</v>
      </c>
      <c r="E108" t="s">
        <v>36</v>
      </c>
      <c r="F108" s="7">
        <v>24.4</v>
      </c>
      <c r="G108" s="7">
        <v>24.5</v>
      </c>
      <c r="H108" s="7">
        <v>0.3</v>
      </c>
      <c r="I108" s="7">
        <v>47.5</v>
      </c>
      <c r="J108" s="6">
        <v>0.7</v>
      </c>
      <c r="O108" s="6">
        <v>2.6</v>
      </c>
      <c r="P108" s="10">
        <f t="shared" si="2"/>
        <v>0.96699999999999997</v>
      </c>
      <c r="Q108" s="10">
        <f t="shared" si="3"/>
        <v>3.3000000000000002E-2</v>
      </c>
      <c r="R108">
        <f>SUM(F108:O108)</f>
        <v>99.999999999999986</v>
      </c>
      <c r="S108" s="5">
        <v>2019</v>
      </c>
    </row>
    <row r="109" spans="1:19" x14ac:dyDescent="0.2">
      <c r="A109" t="s">
        <v>1184</v>
      </c>
      <c r="B109">
        <v>60656</v>
      </c>
      <c r="C109" t="s">
        <v>223</v>
      </c>
      <c r="D109" t="s">
        <v>35</v>
      </c>
      <c r="E109" t="s">
        <v>36</v>
      </c>
      <c r="F109" s="7">
        <v>3</v>
      </c>
      <c r="G109" s="7">
        <v>42</v>
      </c>
      <c r="H109" s="7">
        <v>0</v>
      </c>
      <c r="I109" s="7">
        <v>21</v>
      </c>
      <c r="J109" s="6">
        <v>8</v>
      </c>
      <c r="K109" s="6">
        <v>5</v>
      </c>
      <c r="L109" s="6">
        <v>7</v>
      </c>
      <c r="M109" s="6">
        <v>5</v>
      </c>
      <c r="N109" s="6">
        <v>9</v>
      </c>
      <c r="P109" s="10">
        <f t="shared" si="2"/>
        <v>0.66</v>
      </c>
      <c r="Q109" s="10">
        <f t="shared" si="3"/>
        <v>0.34</v>
      </c>
      <c r="R109">
        <f>SUM(F109:O109)</f>
        <v>100</v>
      </c>
    </row>
    <row r="110" spans="1:19" x14ac:dyDescent="0.2">
      <c r="A110" t="s">
        <v>1184</v>
      </c>
      <c r="B110">
        <v>61790</v>
      </c>
      <c r="C110" t="s">
        <v>331</v>
      </c>
      <c r="D110" t="s">
        <v>35</v>
      </c>
      <c r="E110" t="s">
        <v>36</v>
      </c>
      <c r="F110" s="7">
        <v>0</v>
      </c>
      <c r="G110" s="7">
        <v>15</v>
      </c>
      <c r="H110" s="7">
        <v>0</v>
      </c>
      <c r="I110" s="7">
        <v>33</v>
      </c>
      <c r="J110" s="6">
        <v>16</v>
      </c>
      <c r="K110" s="6">
        <v>4</v>
      </c>
      <c r="L110" s="6">
        <v>10</v>
      </c>
      <c r="M110" s="6">
        <v>4</v>
      </c>
      <c r="N110" s="6">
        <v>18</v>
      </c>
      <c r="O110" s="6">
        <v>0</v>
      </c>
      <c r="P110" s="10">
        <f t="shared" si="2"/>
        <v>0.48</v>
      </c>
      <c r="Q110" s="10">
        <f t="shared" si="3"/>
        <v>0.52</v>
      </c>
      <c r="R110">
        <f>SUM(F110:O110)</f>
        <v>100</v>
      </c>
      <c r="S110" s="5">
        <v>2018</v>
      </c>
    </row>
    <row r="111" spans="1:19" x14ac:dyDescent="0.2">
      <c r="A111" t="s">
        <v>1184</v>
      </c>
      <c r="B111">
        <v>63562</v>
      </c>
      <c r="C111" t="s">
        <v>290</v>
      </c>
      <c r="D111" t="s">
        <v>35</v>
      </c>
      <c r="E111" t="s">
        <v>36</v>
      </c>
      <c r="F111" s="7">
        <v>48.6</v>
      </c>
      <c r="G111" s="7">
        <v>0</v>
      </c>
      <c r="H111" s="7">
        <v>0</v>
      </c>
      <c r="I111" s="7">
        <v>42.3</v>
      </c>
      <c r="J111" s="6">
        <v>0.4</v>
      </c>
      <c r="K111" s="6">
        <v>0</v>
      </c>
      <c r="L111" s="6">
        <v>8.4</v>
      </c>
      <c r="M111" s="6">
        <v>0</v>
      </c>
      <c r="N111" s="6">
        <v>0.3</v>
      </c>
      <c r="O111" s="6">
        <v>0</v>
      </c>
      <c r="P111" s="10">
        <f t="shared" si="2"/>
        <v>0.90899999999999992</v>
      </c>
      <c r="Q111" s="10">
        <f t="shared" si="3"/>
        <v>9.0999999999999998E-2</v>
      </c>
      <c r="R111">
        <f>SUM(F111:O111)</f>
        <v>100.00000000000001</v>
      </c>
      <c r="S111" s="5">
        <v>2019</v>
      </c>
    </row>
    <row r="112" spans="1:19" x14ac:dyDescent="0.2">
      <c r="A112" t="s">
        <v>1184</v>
      </c>
      <c r="B112">
        <v>63601</v>
      </c>
      <c r="C112" t="s">
        <v>596</v>
      </c>
      <c r="D112" t="s">
        <v>35</v>
      </c>
      <c r="E112" t="s">
        <v>36</v>
      </c>
      <c r="F112" s="7">
        <v>15.5</v>
      </c>
      <c r="G112" s="7">
        <v>39.6</v>
      </c>
      <c r="H112" s="7">
        <v>0.5</v>
      </c>
      <c r="I112" s="7">
        <v>38.9</v>
      </c>
      <c r="J112" s="6">
        <v>2</v>
      </c>
      <c r="K112" s="6">
        <v>1.7</v>
      </c>
      <c r="L112" s="6">
        <v>1</v>
      </c>
      <c r="M112" s="6">
        <v>0</v>
      </c>
      <c r="N112" s="6">
        <v>0.5</v>
      </c>
      <c r="O112" s="6">
        <v>0.3</v>
      </c>
      <c r="P112" s="10">
        <f t="shared" si="2"/>
        <v>0.94499999999999995</v>
      </c>
      <c r="Q112" s="10">
        <f t="shared" si="3"/>
        <v>5.5E-2</v>
      </c>
      <c r="R112">
        <f>SUM(F112:O112)</f>
        <v>100</v>
      </c>
    </row>
    <row r="113" spans="1:19" x14ac:dyDescent="0.2">
      <c r="A113" t="s">
        <v>1184</v>
      </c>
      <c r="B113">
        <v>63762</v>
      </c>
      <c r="C113" t="s">
        <v>606</v>
      </c>
      <c r="D113" t="s">
        <v>35</v>
      </c>
      <c r="E113" t="s">
        <v>36</v>
      </c>
      <c r="F113" s="7">
        <v>23.82</v>
      </c>
      <c r="G113" s="7">
        <v>36.53</v>
      </c>
      <c r="H113" s="7">
        <v>0.1</v>
      </c>
      <c r="I113" s="7">
        <v>33.950000000000003</v>
      </c>
      <c r="J113" s="6">
        <v>1.35</v>
      </c>
      <c r="K113" s="6">
        <v>0.94</v>
      </c>
      <c r="L113" s="6">
        <v>2.94</v>
      </c>
      <c r="M113" s="6">
        <v>0</v>
      </c>
      <c r="N113" s="6">
        <v>0.33</v>
      </c>
      <c r="O113" s="6">
        <v>0.04</v>
      </c>
      <c r="P113" s="10">
        <f t="shared" si="2"/>
        <v>0.94400000000000006</v>
      </c>
      <c r="Q113" s="10">
        <f t="shared" si="3"/>
        <v>5.6000000000000008E-2</v>
      </c>
      <c r="R113">
        <f>SUM(F113:O113)</f>
        <v>100</v>
      </c>
      <c r="S113" s="5">
        <v>2019</v>
      </c>
    </row>
    <row r="114" spans="1:19" x14ac:dyDescent="0.2">
      <c r="A114" t="s">
        <v>1184</v>
      </c>
      <c r="B114">
        <v>63941</v>
      </c>
      <c r="C114" t="s">
        <v>183</v>
      </c>
      <c r="D114" t="s">
        <v>35</v>
      </c>
      <c r="E114" t="s">
        <v>36</v>
      </c>
      <c r="F114" s="7">
        <v>2.1</v>
      </c>
      <c r="G114" s="7">
        <v>72.3</v>
      </c>
      <c r="H114" s="7">
        <v>0.3</v>
      </c>
      <c r="I114" s="7">
        <v>22.3</v>
      </c>
      <c r="J114" s="6">
        <v>0</v>
      </c>
      <c r="K114" s="6">
        <v>0</v>
      </c>
      <c r="L114" s="6">
        <v>0</v>
      </c>
      <c r="M114" s="6">
        <v>0</v>
      </c>
      <c r="N114" s="6">
        <v>1.5</v>
      </c>
      <c r="O114" s="6">
        <v>1.5</v>
      </c>
      <c r="P114" s="10">
        <f t="shared" si="2"/>
        <v>0.97</v>
      </c>
      <c r="Q114" s="10">
        <f t="shared" si="3"/>
        <v>3.0000000000000006E-2</v>
      </c>
      <c r="R114">
        <f>SUM(F114:O114)</f>
        <v>99.999999999999986</v>
      </c>
      <c r="S114" s="5">
        <v>2018</v>
      </c>
    </row>
    <row r="115" spans="1:19" x14ac:dyDescent="0.2">
      <c r="A115" t="s">
        <v>1184</v>
      </c>
      <c r="B115">
        <v>63999</v>
      </c>
      <c r="C115" t="s">
        <v>217</v>
      </c>
      <c r="D115" t="s">
        <v>35</v>
      </c>
      <c r="E115" t="s">
        <v>36</v>
      </c>
      <c r="F115" s="7">
        <v>3.6</v>
      </c>
      <c r="G115" s="7">
        <v>69.8</v>
      </c>
      <c r="H115" s="7">
        <v>0.5</v>
      </c>
      <c r="I115" s="7">
        <v>21.7</v>
      </c>
      <c r="J115" s="6">
        <v>0</v>
      </c>
      <c r="K115" s="6">
        <v>0</v>
      </c>
      <c r="L115" s="6">
        <v>0</v>
      </c>
      <c r="M115" s="6">
        <v>0</v>
      </c>
      <c r="N115" s="6">
        <v>0.4</v>
      </c>
      <c r="O115" s="6">
        <v>4</v>
      </c>
      <c r="P115" s="10">
        <f t="shared" si="2"/>
        <v>0.95599999999999996</v>
      </c>
      <c r="Q115" s="10">
        <f t="shared" si="3"/>
        <v>4.4000000000000004E-2</v>
      </c>
      <c r="R115">
        <f>SUM(F115:O115)</f>
        <v>100</v>
      </c>
      <c r="S115" s="5">
        <v>2017</v>
      </c>
    </row>
    <row r="116" spans="1:19" x14ac:dyDescent="0.2">
      <c r="A116" t="s">
        <v>1184</v>
      </c>
      <c r="B116">
        <v>73295</v>
      </c>
      <c r="C116" t="s">
        <v>431</v>
      </c>
      <c r="D116" t="s">
        <v>35</v>
      </c>
      <c r="E116" t="s">
        <v>36</v>
      </c>
      <c r="F116" s="7">
        <v>29.8</v>
      </c>
      <c r="G116" s="7">
        <v>12.1</v>
      </c>
      <c r="H116" s="7">
        <v>0</v>
      </c>
      <c r="I116" s="7">
        <v>29.2</v>
      </c>
      <c r="J116" s="6">
        <v>6.3</v>
      </c>
      <c r="K116" s="6">
        <v>0</v>
      </c>
      <c r="L116" s="6">
        <v>18.3</v>
      </c>
      <c r="M116" s="6">
        <v>0</v>
      </c>
      <c r="N116" s="6">
        <v>0</v>
      </c>
      <c r="O116" s="6">
        <v>4.3</v>
      </c>
      <c r="P116" s="10">
        <f t="shared" si="2"/>
        <v>0.71100000000000008</v>
      </c>
      <c r="Q116" s="10">
        <f t="shared" si="3"/>
        <v>0.28900000000000003</v>
      </c>
      <c r="R116">
        <f>SUM(F116:O116)</f>
        <v>99.999999999999986</v>
      </c>
    </row>
    <row r="117" spans="1:19" x14ac:dyDescent="0.2">
      <c r="A117" t="s">
        <v>1184</v>
      </c>
      <c r="B117">
        <v>73301</v>
      </c>
      <c r="C117" t="s">
        <v>90</v>
      </c>
      <c r="D117" t="s">
        <v>35</v>
      </c>
      <c r="E117" t="s">
        <v>36</v>
      </c>
      <c r="G117" s="7">
        <v>99</v>
      </c>
      <c r="I117" s="7">
        <v>0</v>
      </c>
      <c r="J117" s="6">
        <v>0</v>
      </c>
      <c r="K117" s="6">
        <v>0</v>
      </c>
      <c r="L117" s="6">
        <v>0</v>
      </c>
      <c r="N117" s="6">
        <v>1</v>
      </c>
      <c r="P117" s="10">
        <f t="shared" si="2"/>
        <v>0.99</v>
      </c>
      <c r="Q117" s="10">
        <f t="shared" si="3"/>
        <v>0.01</v>
      </c>
      <c r="R117">
        <f>SUM(F117:O117)</f>
        <v>100</v>
      </c>
    </row>
    <row r="118" spans="1:19" x14ac:dyDescent="0.2">
      <c r="A118" t="s">
        <v>1184</v>
      </c>
      <c r="B118">
        <v>73530</v>
      </c>
      <c r="C118" t="s">
        <v>114</v>
      </c>
      <c r="D118" t="s">
        <v>35</v>
      </c>
      <c r="E118" t="s">
        <v>36</v>
      </c>
      <c r="F118" s="7">
        <v>0</v>
      </c>
      <c r="G118" s="7">
        <v>0</v>
      </c>
      <c r="H118" s="7">
        <v>0</v>
      </c>
      <c r="I118" s="7">
        <v>0</v>
      </c>
      <c r="J118" s="6">
        <v>0</v>
      </c>
      <c r="K118" s="6">
        <v>0</v>
      </c>
      <c r="L118" s="6">
        <v>100</v>
      </c>
      <c r="M118" s="6">
        <v>0</v>
      </c>
      <c r="N118" s="6">
        <v>0</v>
      </c>
      <c r="O118" s="6">
        <v>0</v>
      </c>
      <c r="P118" s="10">
        <f t="shared" si="2"/>
        <v>0</v>
      </c>
      <c r="Q118" s="10">
        <f t="shared" si="3"/>
        <v>1</v>
      </c>
      <c r="R118">
        <f>SUM(F118:O118)</f>
        <v>100</v>
      </c>
    </row>
    <row r="119" spans="1:19" x14ac:dyDescent="0.2">
      <c r="A119" t="s">
        <v>1184</v>
      </c>
      <c r="B119">
        <v>73669</v>
      </c>
      <c r="C119" t="s">
        <v>689</v>
      </c>
      <c r="D119" t="s">
        <v>35</v>
      </c>
      <c r="E119" t="s">
        <v>36</v>
      </c>
      <c r="J119" s="6">
        <v>66</v>
      </c>
      <c r="L119" s="6">
        <v>11</v>
      </c>
      <c r="M119" s="6">
        <v>12</v>
      </c>
      <c r="N119" s="6">
        <v>11</v>
      </c>
      <c r="P119" s="10">
        <f t="shared" si="2"/>
        <v>0</v>
      </c>
      <c r="Q119" s="10">
        <f t="shared" si="3"/>
        <v>1</v>
      </c>
      <c r="R119">
        <f>SUM(F119:O119)</f>
        <v>100</v>
      </c>
      <c r="S119" s="5">
        <v>2020</v>
      </c>
    </row>
    <row r="120" spans="1:19" x14ac:dyDescent="0.2">
      <c r="A120" t="s">
        <v>1184</v>
      </c>
      <c r="B120">
        <v>73706</v>
      </c>
      <c r="C120" t="s">
        <v>107</v>
      </c>
      <c r="D120" t="s">
        <v>35</v>
      </c>
      <c r="E120" t="s">
        <v>36</v>
      </c>
      <c r="F120" s="7">
        <v>0</v>
      </c>
      <c r="G120" s="7">
        <v>0</v>
      </c>
      <c r="H120" s="7">
        <v>0</v>
      </c>
      <c r="I120" s="7">
        <v>0</v>
      </c>
      <c r="J120" s="6">
        <v>55</v>
      </c>
      <c r="K120" s="6">
        <v>9</v>
      </c>
      <c r="L120" s="6">
        <v>36</v>
      </c>
      <c r="M120" s="6">
        <v>0</v>
      </c>
      <c r="N120" s="6">
        <v>0</v>
      </c>
      <c r="O120" s="6">
        <v>0</v>
      </c>
      <c r="P120" s="10">
        <f t="shared" si="2"/>
        <v>0</v>
      </c>
      <c r="Q120" s="10">
        <f t="shared" si="3"/>
        <v>1</v>
      </c>
      <c r="R120">
        <f>SUM(F120:O120)</f>
        <v>100</v>
      </c>
      <c r="S120" s="5">
        <v>2020</v>
      </c>
    </row>
    <row r="121" spans="1:19" x14ac:dyDescent="0.2">
      <c r="A121" t="s">
        <v>1184</v>
      </c>
      <c r="B121">
        <v>74401</v>
      </c>
      <c r="C121" t="s">
        <v>476</v>
      </c>
      <c r="D121" t="s">
        <v>35</v>
      </c>
      <c r="E121" t="s">
        <v>36</v>
      </c>
      <c r="F121" s="7">
        <v>0</v>
      </c>
      <c r="G121" s="7">
        <v>54</v>
      </c>
      <c r="H121" s="7">
        <v>0</v>
      </c>
      <c r="I121" s="7">
        <v>0</v>
      </c>
      <c r="J121" s="6">
        <v>0</v>
      </c>
      <c r="K121" s="6">
        <v>2</v>
      </c>
      <c r="L121" s="6">
        <v>16</v>
      </c>
      <c r="M121" s="6">
        <v>0</v>
      </c>
      <c r="N121" s="6">
        <v>18</v>
      </c>
      <c r="O121" s="6">
        <v>10</v>
      </c>
      <c r="P121" s="10">
        <f t="shared" si="2"/>
        <v>0.54</v>
      </c>
      <c r="Q121" s="10">
        <f t="shared" si="3"/>
        <v>0.46</v>
      </c>
      <c r="R121">
        <f>SUM(F121:O121)</f>
        <v>100</v>
      </c>
      <c r="S121" s="5">
        <v>2012</v>
      </c>
    </row>
    <row r="122" spans="1:19" x14ac:dyDescent="0.2">
      <c r="A122" t="s">
        <v>1184</v>
      </c>
      <c r="B122">
        <v>74418</v>
      </c>
      <c r="C122" t="s">
        <v>177</v>
      </c>
      <c r="D122" t="s">
        <v>35</v>
      </c>
      <c r="E122" t="s">
        <v>36</v>
      </c>
      <c r="F122" s="7">
        <v>33</v>
      </c>
      <c r="G122" s="7">
        <v>37</v>
      </c>
      <c r="H122" s="7">
        <v>0</v>
      </c>
      <c r="I122" s="7">
        <v>0</v>
      </c>
      <c r="J122" s="6">
        <v>1</v>
      </c>
      <c r="K122" s="6">
        <v>0</v>
      </c>
      <c r="L122" s="6">
        <v>25</v>
      </c>
      <c r="M122" s="6">
        <v>0</v>
      </c>
      <c r="N122" s="6">
        <v>4</v>
      </c>
      <c r="O122" s="6">
        <v>0</v>
      </c>
      <c r="P122" s="10">
        <f t="shared" si="2"/>
        <v>0.7</v>
      </c>
      <c r="Q122" s="10">
        <f t="shared" si="3"/>
        <v>0.3</v>
      </c>
      <c r="R122">
        <f>SUM(F122:O122)</f>
        <v>100</v>
      </c>
      <c r="S122" s="5">
        <v>2019</v>
      </c>
    </row>
    <row r="123" spans="1:19" x14ac:dyDescent="0.2">
      <c r="A123" t="s">
        <v>1184</v>
      </c>
      <c r="B123">
        <v>74423</v>
      </c>
      <c r="C123" t="s">
        <v>312</v>
      </c>
      <c r="D123" t="s">
        <v>35</v>
      </c>
      <c r="E123" t="s">
        <v>36</v>
      </c>
      <c r="F123" s="7">
        <v>10</v>
      </c>
      <c r="G123" s="7">
        <v>75</v>
      </c>
      <c r="H123" s="7">
        <v>0.5</v>
      </c>
      <c r="I123" s="7">
        <v>12</v>
      </c>
      <c r="J123" s="6">
        <v>0.5</v>
      </c>
      <c r="K123" s="6">
        <v>0</v>
      </c>
      <c r="L123" s="6">
        <v>0</v>
      </c>
      <c r="M123" s="6">
        <v>0</v>
      </c>
      <c r="N123" s="6">
        <v>2</v>
      </c>
      <c r="O123" s="6">
        <v>0</v>
      </c>
      <c r="P123" s="10">
        <f t="shared" si="2"/>
        <v>0.97499999999999998</v>
      </c>
      <c r="Q123" s="10">
        <f t="shared" si="3"/>
        <v>2.5000000000000001E-2</v>
      </c>
      <c r="R123">
        <f>SUM(F123:O123)</f>
        <v>100</v>
      </c>
      <c r="S123" s="5">
        <v>2019</v>
      </c>
    </row>
    <row r="124" spans="1:19" x14ac:dyDescent="0.2">
      <c r="A124" t="s">
        <v>1184</v>
      </c>
      <c r="B124">
        <v>74453</v>
      </c>
      <c r="C124" t="s">
        <v>694</v>
      </c>
      <c r="D124" t="s">
        <v>35</v>
      </c>
      <c r="E124" t="s">
        <v>36</v>
      </c>
      <c r="F124" s="7">
        <v>29</v>
      </c>
      <c r="G124" s="7">
        <v>31</v>
      </c>
      <c r="H124" s="7">
        <v>0</v>
      </c>
      <c r="I124" s="7">
        <v>35</v>
      </c>
      <c r="J124" s="6">
        <v>1</v>
      </c>
      <c r="K124" s="6">
        <v>0</v>
      </c>
      <c r="L124" s="6">
        <v>3</v>
      </c>
      <c r="M124" s="6">
        <v>0</v>
      </c>
      <c r="N124" s="6">
        <v>0</v>
      </c>
      <c r="O124" s="6">
        <v>1</v>
      </c>
      <c r="P124" s="10">
        <f t="shared" si="2"/>
        <v>0.95</v>
      </c>
      <c r="Q124" s="10">
        <f t="shared" si="3"/>
        <v>0.05</v>
      </c>
      <c r="R124">
        <f>SUM(F124:O124)</f>
        <v>100</v>
      </c>
    </row>
    <row r="125" spans="1:19" x14ac:dyDescent="0.2">
      <c r="A125" t="s">
        <v>1184</v>
      </c>
      <c r="B125">
        <v>74463</v>
      </c>
      <c r="C125" t="s">
        <v>601</v>
      </c>
      <c r="D125" t="s">
        <v>35</v>
      </c>
      <c r="E125" t="s">
        <v>36</v>
      </c>
      <c r="F125" s="7">
        <v>27.3</v>
      </c>
      <c r="G125" s="7">
        <v>9.1</v>
      </c>
      <c r="H125" s="7">
        <v>0.2</v>
      </c>
      <c r="I125" s="7">
        <v>15.1</v>
      </c>
      <c r="J125" s="6">
        <v>0.5</v>
      </c>
      <c r="K125" s="6">
        <v>0.3</v>
      </c>
      <c r="L125" s="6">
        <v>47</v>
      </c>
      <c r="M125" s="6">
        <v>0</v>
      </c>
      <c r="N125" s="6">
        <v>0.1</v>
      </c>
      <c r="O125" s="6">
        <v>0.4</v>
      </c>
      <c r="P125" s="10">
        <f t="shared" si="2"/>
        <v>0.51700000000000002</v>
      </c>
      <c r="Q125" s="10">
        <f t="shared" si="3"/>
        <v>0.48299999999999998</v>
      </c>
      <c r="R125">
        <f>SUM(F125:O125)</f>
        <v>100</v>
      </c>
      <c r="S125" s="5">
        <v>2018</v>
      </c>
    </row>
    <row r="126" spans="1:19" x14ac:dyDescent="0.2">
      <c r="A126" t="s">
        <v>1184</v>
      </c>
      <c r="B126">
        <v>74466</v>
      </c>
      <c r="C126" t="s">
        <v>1130</v>
      </c>
      <c r="D126" t="s">
        <v>35</v>
      </c>
      <c r="E126" t="s">
        <v>36</v>
      </c>
      <c r="F126" s="7">
        <v>50</v>
      </c>
      <c r="G126" s="7">
        <v>50</v>
      </c>
      <c r="H126" s="7">
        <v>0</v>
      </c>
      <c r="I126" s="7">
        <v>0</v>
      </c>
      <c r="J126" s="6">
        <v>0</v>
      </c>
      <c r="K126" s="6">
        <v>0</v>
      </c>
      <c r="L126" s="6">
        <v>0</v>
      </c>
      <c r="M126" s="6">
        <v>0</v>
      </c>
      <c r="N126" s="6">
        <v>0</v>
      </c>
      <c r="O126" s="6">
        <v>0</v>
      </c>
      <c r="P126" s="10">
        <f t="shared" si="2"/>
        <v>1</v>
      </c>
      <c r="Q126" s="10">
        <f t="shared" si="3"/>
        <v>0</v>
      </c>
      <c r="R126">
        <f>SUM(F126:O126)</f>
        <v>100</v>
      </c>
    </row>
    <row r="127" spans="1:19" x14ac:dyDescent="0.2">
      <c r="A127" t="s">
        <v>1184</v>
      </c>
      <c r="B127">
        <v>74488</v>
      </c>
      <c r="C127" t="s">
        <v>1115</v>
      </c>
      <c r="D127" t="s">
        <v>35</v>
      </c>
      <c r="E127" t="s">
        <v>36</v>
      </c>
      <c r="G127" s="7">
        <v>44</v>
      </c>
      <c r="H127" s="7">
        <v>4</v>
      </c>
      <c r="N127" s="6">
        <v>1</v>
      </c>
      <c r="O127" s="6">
        <v>51</v>
      </c>
      <c r="P127" s="10">
        <f t="shared" si="2"/>
        <v>0.48</v>
      </c>
      <c r="Q127" s="10">
        <f t="shared" si="3"/>
        <v>0.52</v>
      </c>
      <c r="R127">
        <f>SUM(F127:O127)</f>
        <v>100</v>
      </c>
    </row>
    <row r="128" spans="1:19" x14ac:dyDescent="0.2">
      <c r="A128" t="s">
        <v>1184</v>
      </c>
      <c r="B128">
        <v>74508</v>
      </c>
      <c r="C128" t="s">
        <v>484</v>
      </c>
      <c r="D128" t="s">
        <v>35</v>
      </c>
      <c r="E128" t="s">
        <v>36</v>
      </c>
      <c r="F128" s="7">
        <v>23</v>
      </c>
      <c r="G128" s="7">
        <v>23</v>
      </c>
      <c r="H128" s="7">
        <v>0</v>
      </c>
      <c r="I128" s="7">
        <v>28</v>
      </c>
      <c r="J128" s="6">
        <v>6</v>
      </c>
      <c r="K128" s="6">
        <v>2</v>
      </c>
      <c r="L128" s="6">
        <v>15</v>
      </c>
      <c r="M128" s="6">
        <v>0</v>
      </c>
      <c r="N128" s="6">
        <v>3</v>
      </c>
      <c r="O128" s="6">
        <v>0</v>
      </c>
      <c r="P128" s="10">
        <f t="shared" si="2"/>
        <v>0.74</v>
      </c>
      <c r="Q128" s="10">
        <f t="shared" si="3"/>
        <v>0.26</v>
      </c>
      <c r="R128">
        <f>SUM(F128:O128)</f>
        <v>100</v>
      </c>
      <c r="S128" s="5">
        <v>2019</v>
      </c>
    </row>
    <row r="129" spans="1:19" x14ac:dyDescent="0.2">
      <c r="A129" t="s">
        <v>1184</v>
      </c>
      <c r="B129">
        <v>74531</v>
      </c>
      <c r="C129" t="s">
        <v>505</v>
      </c>
      <c r="D129" t="s">
        <v>35</v>
      </c>
      <c r="E129" t="s">
        <v>36</v>
      </c>
      <c r="F129" s="7">
        <v>50.6</v>
      </c>
      <c r="G129" s="7">
        <v>11.1</v>
      </c>
      <c r="H129" s="7">
        <v>0</v>
      </c>
      <c r="I129" s="7">
        <v>29.5</v>
      </c>
      <c r="J129" s="6">
        <v>0</v>
      </c>
      <c r="K129" s="6">
        <v>0</v>
      </c>
      <c r="L129" s="6">
        <v>6.4</v>
      </c>
      <c r="M129" s="6">
        <v>0.1</v>
      </c>
      <c r="N129" s="6">
        <v>2.2999999999999998</v>
      </c>
      <c r="O129" s="6">
        <v>0</v>
      </c>
      <c r="P129" s="10">
        <f t="shared" si="2"/>
        <v>0.91200000000000003</v>
      </c>
      <c r="Q129" s="10">
        <f t="shared" si="3"/>
        <v>8.8000000000000009E-2</v>
      </c>
      <c r="R129">
        <f>SUM(F129:O129)</f>
        <v>100</v>
      </c>
      <c r="S129" s="5">
        <v>2016</v>
      </c>
    </row>
    <row r="130" spans="1:19" x14ac:dyDescent="0.2">
      <c r="A130" t="s">
        <v>1184</v>
      </c>
      <c r="B130">
        <v>74546</v>
      </c>
      <c r="C130" t="s">
        <v>590</v>
      </c>
      <c r="D130" t="s">
        <v>35</v>
      </c>
      <c r="E130" t="s">
        <v>36</v>
      </c>
      <c r="F130" s="7">
        <v>13.983599999999999</v>
      </c>
      <c r="G130" s="7">
        <v>36.799999999999997</v>
      </c>
      <c r="H130" s="7">
        <v>7.0000000000000007E-2</v>
      </c>
      <c r="I130" s="7">
        <v>0</v>
      </c>
      <c r="J130" s="6">
        <v>25.24</v>
      </c>
      <c r="K130" s="6">
        <v>0.17</v>
      </c>
      <c r="L130" s="6">
        <v>5.5</v>
      </c>
      <c r="M130" s="6">
        <v>0</v>
      </c>
      <c r="N130" s="6">
        <v>0</v>
      </c>
      <c r="O130" s="6">
        <v>18.100000000000001</v>
      </c>
      <c r="P130" s="10">
        <f t="shared" si="2"/>
        <v>0.5092305905254767</v>
      </c>
      <c r="Q130" s="10">
        <f t="shared" si="3"/>
        <v>0.49076940947452335</v>
      </c>
      <c r="R130">
        <v>100</v>
      </c>
      <c r="S130" s="5">
        <v>2020</v>
      </c>
    </row>
    <row r="131" spans="1:19" x14ac:dyDescent="0.2">
      <c r="A131" t="s">
        <v>1184</v>
      </c>
      <c r="B131">
        <v>74558</v>
      </c>
      <c r="C131" t="s">
        <v>573</v>
      </c>
      <c r="D131" t="s">
        <v>35</v>
      </c>
      <c r="E131" t="s">
        <v>36</v>
      </c>
      <c r="F131" s="7">
        <v>61</v>
      </c>
      <c r="G131" s="7">
        <v>14</v>
      </c>
      <c r="J131" s="6">
        <v>6</v>
      </c>
      <c r="O131" s="6">
        <v>19</v>
      </c>
      <c r="P131" s="10">
        <f t="shared" ref="P131:P137" si="4">SUM(F131:I131)/SUM(F131:O131)</f>
        <v>0.75</v>
      </c>
      <c r="Q131" s="10">
        <f t="shared" ref="Q131:Q137" si="5">SUM(J131:O131)/SUM(F131:O131)</f>
        <v>0.25</v>
      </c>
      <c r="R131">
        <f>SUM(F131:O131)</f>
        <v>100</v>
      </c>
      <c r="S131" s="5">
        <v>2019</v>
      </c>
    </row>
    <row r="132" spans="1:19" x14ac:dyDescent="0.2">
      <c r="A132" t="s">
        <v>1184</v>
      </c>
      <c r="B132">
        <v>74594</v>
      </c>
      <c r="C132" t="s">
        <v>160</v>
      </c>
      <c r="D132" t="s">
        <v>35</v>
      </c>
      <c r="E132" t="s">
        <v>36</v>
      </c>
      <c r="F132" s="7">
        <v>5.34</v>
      </c>
      <c r="G132" s="7">
        <v>70.040000000000006</v>
      </c>
      <c r="H132" s="7">
        <v>0.38</v>
      </c>
      <c r="I132" s="7">
        <v>17.13</v>
      </c>
      <c r="J132" s="6">
        <v>0</v>
      </c>
      <c r="K132" s="6">
        <v>0</v>
      </c>
      <c r="L132" s="6">
        <v>0</v>
      </c>
      <c r="M132" s="6">
        <v>0</v>
      </c>
      <c r="N132" s="6">
        <v>0.06</v>
      </c>
      <c r="O132" s="6">
        <v>7.05</v>
      </c>
      <c r="P132" s="10">
        <f t="shared" si="4"/>
        <v>0.92890000000000006</v>
      </c>
      <c r="Q132" s="10">
        <f t="shared" si="5"/>
        <v>7.1099999999999997E-2</v>
      </c>
      <c r="R132">
        <f>SUM(F132:O132)</f>
        <v>100</v>
      </c>
    </row>
    <row r="133" spans="1:19" x14ac:dyDescent="0.2">
      <c r="A133" t="s">
        <v>1184</v>
      </c>
      <c r="B133">
        <v>832610</v>
      </c>
      <c r="C133" t="s">
        <v>653</v>
      </c>
      <c r="D133" t="s">
        <v>35</v>
      </c>
      <c r="E133" t="s">
        <v>36</v>
      </c>
      <c r="F133" s="7">
        <v>27</v>
      </c>
      <c r="G133" s="7">
        <v>35</v>
      </c>
      <c r="H133" s="7">
        <v>1</v>
      </c>
      <c r="I133" s="7">
        <v>35</v>
      </c>
      <c r="J133" s="6">
        <v>1</v>
      </c>
      <c r="K133" s="6">
        <v>0</v>
      </c>
      <c r="L133" s="6">
        <v>0</v>
      </c>
      <c r="M133" s="6">
        <v>0</v>
      </c>
      <c r="N133" s="6">
        <v>1</v>
      </c>
      <c r="O133" s="6">
        <v>0</v>
      </c>
      <c r="P133" s="10">
        <f t="shared" si="4"/>
        <v>0.98</v>
      </c>
      <c r="Q133" s="10">
        <f t="shared" si="5"/>
        <v>0.02</v>
      </c>
      <c r="R133">
        <f>SUM(F133:O133)</f>
        <v>100</v>
      </c>
      <c r="S133" s="5">
        <v>2019</v>
      </c>
    </row>
    <row r="134" spans="1:19" x14ac:dyDescent="0.2">
      <c r="A134" t="s">
        <v>1184</v>
      </c>
      <c r="B134">
        <v>834083</v>
      </c>
      <c r="C134" t="s">
        <v>741</v>
      </c>
      <c r="D134" t="s">
        <v>35</v>
      </c>
      <c r="E134" t="s">
        <v>36</v>
      </c>
      <c r="F134" s="7">
        <v>34.6</v>
      </c>
      <c r="G134" s="7">
        <v>14.8</v>
      </c>
      <c r="H134" s="7">
        <v>0</v>
      </c>
      <c r="I134" s="7">
        <v>27</v>
      </c>
      <c r="J134" s="6">
        <v>7.3</v>
      </c>
      <c r="K134" s="6">
        <v>2</v>
      </c>
      <c r="L134" s="6">
        <v>13.7</v>
      </c>
      <c r="M134" s="6">
        <v>0</v>
      </c>
      <c r="N134" s="6">
        <v>0</v>
      </c>
      <c r="O134" s="6">
        <v>0.6</v>
      </c>
      <c r="P134" s="10">
        <f t="shared" si="4"/>
        <v>0.76400000000000001</v>
      </c>
      <c r="Q134" s="10">
        <f t="shared" si="5"/>
        <v>0.23600000000000002</v>
      </c>
      <c r="R134">
        <f>SUM(F134:O134)</f>
        <v>100</v>
      </c>
    </row>
    <row r="135" spans="1:19" x14ac:dyDescent="0.2">
      <c r="A135" t="s">
        <v>1184</v>
      </c>
      <c r="B135">
        <v>834373</v>
      </c>
      <c r="C135" t="s">
        <v>698</v>
      </c>
      <c r="D135" t="s">
        <v>35</v>
      </c>
      <c r="E135" t="s">
        <v>36</v>
      </c>
      <c r="F135" s="7">
        <v>0.5</v>
      </c>
      <c r="G135" s="7">
        <v>48.5</v>
      </c>
      <c r="H135" s="7">
        <v>0.2</v>
      </c>
      <c r="I135" s="7">
        <v>30.5</v>
      </c>
      <c r="J135" s="6">
        <v>8.9</v>
      </c>
      <c r="K135" s="6">
        <v>6.04</v>
      </c>
      <c r="L135" s="6">
        <v>3.6</v>
      </c>
      <c r="M135" s="6">
        <v>0</v>
      </c>
      <c r="N135" s="6">
        <v>1.7</v>
      </c>
      <c r="O135" s="6">
        <v>0.06</v>
      </c>
      <c r="P135" s="10">
        <f t="shared" si="4"/>
        <v>0.79699999999999993</v>
      </c>
      <c r="Q135" s="10">
        <f t="shared" si="5"/>
        <v>0.20299999999999999</v>
      </c>
      <c r="R135">
        <f>SUM(F135:O135)</f>
        <v>100.00000000000001</v>
      </c>
      <c r="S135" s="5">
        <v>2019</v>
      </c>
    </row>
    <row r="136" spans="1:19" x14ac:dyDescent="0.2">
      <c r="A136" t="s">
        <v>1184</v>
      </c>
      <c r="B136">
        <v>841964</v>
      </c>
      <c r="C136" t="s">
        <v>678</v>
      </c>
      <c r="D136" t="s">
        <v>35</v>
      </c>
      <c r="E136" t="s">
        <v>36</v>
      </c>
      <c r="F136" s="7">
        <v>5.34</v>
      </c>
      <c r="G136" s="7">
        <v>70.040000000000006</v>
      </c>
      <c r="H136" s="7">
        <v>0.38</v>
      </c>
      <c r="I136" s="7">
        <v>17.13</v>
      </c>
      <c r="J136" s="6">
        <v>0</v>
      </c>
      <c r="K136" s="6">
        <v>0</v>
      </c>
      <c r="L136" s="6">
        <v>0</v>
      </c>
      <c r="M136" s="6">
        <v>0</v>
      </c>
      <c r="N136" s="6">
        <v>0.06</v>
      </c>
      <c r="O136" s="6">
        <v>7.05</v>
      </c>
      <c r="P136" s="10">
        <f t="shared" si="4"/>
        <v>0.92890000000000006</v>
      </c>
      <c r="Q136" s="10">
        <f t="shared" si="5"/>
        <v>7.1099999999999997E-2</v>
      </c>
      <c r="R136">
        <f>SUM(F136:O136)</f>
        <v>100</v>
      </c>
      <c r="S136" s="5">
        <v>2016</v>
      </c>
    </row>
    <row r="137" spans="1:19" x14ac:dyDescent="0.2">
      <c r="A137" t="s">
        <v>1184</v>
      </c>
      <c r="B137">
        <v>848565</v>
      </c>
      <c r="C137" t="s">
        <v>603</v>
      </c>
      <c r="D137" t="s">
        <v>35</v>
      </c>
      <c r="E137" t="s">
        <v>36</v>
      </c>
      <c r="F137" s="7">
        <v>38</v>
      </c>
      <c r="G137" s="7">
        <v>21</v>
      </c>
      <c r="H137" s="7">
        <v>0</v>
      </c>
      <c r="I137" s="7">
        <v>35</v>
      </c>
      <c r="J137" s="6">
        <v>1</v>
      </c>
      <c r="K137" s="6">
        <v>2</v>
      </c>
      <c r="L137" s="6">
        <v>2</v>
      </c>
      <c r="M137" s="6">
        <v>0</v>
      </c>
      <c r="N137" s="6">
        <v>0</v>
      </c>
      <c r="O137" s="6">
        <v>1</v>
      </c>
      <c r="P137" s="10">
        <f t="shared" si="4"/>
        <v>0.94</v>
      </c>
      <c r="Q137" s="10">
        <f t="shared" si="5"/>
        <v>0.06</v>
      </c>
      <c r="R137">
        <f>SUM(F137:O137)</f>
        <v>100</v>
      </c>
      <c r="S137" s="5">
        <v>2015</v>
      </c>
    </row>
  </sheetData>
  <autoFilter ref="A1:S1" xr:uid="{34040CB6-029F-774F-A8FE-47A21FC6D995}">
    <sortState xmlns:xlrd2="http://schemas.microsoft.com/office/spreadsheetml/2017/richdata2" ref="A2:S137">
      <sortCondition ref="B1:B137"/>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F75D5-591F-1F49-BC55-EC08EC0FD460}">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2017 Emissions</vt:lpstr>
      <vt:lpstr>2017 Mix</vt:lpstr>
      <vt:lpstr>2018 Emissions</vt:lpstr>
      <vt:lpstr>2018 Mix</vt:lpstr>
      <vt:lpstr>2019 Emissions</vt:lpstr>
      <vt:lpstr>2019 Mix</vt:lpstr>
      <vt:lpstr>2020 Emissions</vt:lpstr>
      <vt:lpstr>2020 Mix</vt:lpstr>
      <vt:lpstr>MIX_ALL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plconway</dc:creator>
  <cp:lastModifiedBy>plconway</cp:lastModifiedBy>
  <dcterms:created xsi:type="dcterms:W3CDTF">2022-02-13T15:09:07Z</dcterms:created>
  <dcterms:modified xsi:type="dcterms:W3CDTF">2022-02-15T15:53:42Z</dcterms:modified>
</cp:coreProperties>
</file>